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38 OPD SSY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18" i="2"/>
  <c r="G15" i="2"/>
  <c r="G16" i="2"/>
  <c r="G17" i="2"/>
  <c r="G19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E20" i="2"/>
  <c r="E34" i="2" s="1"/>
  <c r="D20" i="2"/>
  <c r="D34" i="2" s="1"/>
  <c r="C20" i="2"/>
  <c r="B20" i="2"/>
  <c r="B34" i="2" l="1"/>
  <c r="C34" i="2"/>
  <c r="F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<sst xmlns="http://schemas.openxmlformats.org/spreadsheetml/2006/main" count="36" uniqueCount="36">
  <si>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</si>
  <si>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</si>
  <si>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</si>
  <si>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</si>
  <si>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</si>
  <si>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</si>
  <si>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</si>
  <si>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</si>
  <si>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</si>
  <si>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</si>
  <si>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</si>
  <si>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</si>
  <si>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</si>
  <si>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</si>
  <si>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</si>
  <si>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</si>
  <si>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</si>
  <si>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</si>
  <si>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</si>
  <si>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</si>
  <si>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</si>
  <si>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</si>
  <si>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</si>
  <si>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</si>
  <si>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</si>
  <si>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</si>
  <si>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</si>
  <si>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</si>
  <si>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</si>
  <si>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</si>
  <si>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</si>
  <si>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</si>
  <si>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</si>
  <si>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</si>
  <si>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</si>
  <si>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 SERVICIOS DE SALUD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</si>
</sst>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A2" sqref="A2:G2"/>
    </sheetView>
  </sheetViews>
  <sheetFormatPr baseColWidth="10" defaultRowHeight="12.75" x14ac:dyDescent="0.2"/>
  <cols>
    <col min="1" max="1" width="70.42578125" style="8" customWidth="1"/>
    <col min="2" max="2" width="17.5703125" style="8" bestFit="1" customWidth="1"/>
    <col min="3" max="3" width="23.140625" style="8" bestFit="1" customWidth="1"/>
    <col min="4" max="6" width="17.7109375" style="8" bestFit="1" customWidth="1"/>
    <col min="7" max="7" width="22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294380.19</v>
      </c>
      <c r="D14" s="11">
        <v>294380.19</v>
      </c>
      <c r="E14" s="11">
        <v>294380.19</v>
      </c>
      <c r="F14" s="11">
        <v>294380.19</v>
      </c>
      <c r="G14" s="11">
        <f>+F14-B14</f>
        <v>294380.19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17136000</v>
      </c>
      <c r="C16" s="11">
        <v>9858002.1099999994</v>
      </c>
      <c r="D16" s="11">
        <v>26994002.109999999</v>
      </c>
      <c r="E16" s="11">
        <v>14141999.109999999</v>
      </c>
      <c r="F16" s="11">
        <v>13630560</v>
      </c>
      <c r="G16" s="11">
        <f t="shared" si="0"/>
        <v>-3505440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5575217038</v>
      </c>
      <c r="C18" s="11">
        <v>10817587.480000019</v>
      </c>
      <c r="D18" s="11">
        <v>5586034625.4799995</v>
      </c>
      <c r="E18" s="11">
        <v>1136185796.5699999</v>
      </c>
      <c r="F18" s="11">
        <v>1136185796.5699999</v>
      </c>
      <c r="G18" s="11">
        <f t="shared" si="0"/>
        <v>-4439031241.4300003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5592353038</v>
      </c>
      <c r="C20" s="12">
        <f t="shared" ref="C20:E20" si="1">SUM(C10:C19)</f>
        <v>20969969.780000016</v>
      </c>
      <c r="D20" s="12">
        <f t="shared" si="1"/>
        <v>5613323007.7799997</v>
      </c>
      <c r="E20" s="12">
        <f t="shared" si="1"/>
        <v>1150622175.8699999</v>
      </c>
      <c r="F20" s="12">
        <f>SUM(F10:F19)</f>
        <v>1150110736.76</v>
      </c>
      <c r="G20" s="12">
        <f>SUM(G10:G19)</f>
        <v>-4442242301.2400007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3639099333</v>
      </c>
      <c r="C23" s="11">
        <v>129880390.00000006</v>
      </c>
      <c r="D23" s="11">
        <v>3768979723.0000014</v>
      </c>
      <c r="E23" s="11">
        <v>837447924.93000042</v>
      </c>
      <c r="F23" s="11">
        <v>836310114.15000033</v>
      </c>
      <c r="G23" s="11">
        <f>+D23-E23</f>
        <v>2931531798.0700011</v>
      </c>
    </row>
    <row r="24" spans="1:7" x14ac:dyDescent="0.2">
      <c r="A24" s="6" t="s">
        <v>22</v>
      </c>
      <c r="B24" s="11">
        <v>1046904896</v>
      </c>
      <c r="C24" s="11">
        <v>-33492782.18</v>
      </c>
      <c r="D24" s="11">
        <v>1013412113.8199998</v>
      </c>
      <c r="E24" s="11">
        <v>26146833.849999998</v>
      </c>
      <c r="F24" s="11">
        <v>5483062.3800000008</v>
      </c>
      <c r="G24" s="11">
        <f t="shared" ref="G24:G31" si="2">+D24-E24</f>
        <v>987265279.96999979</v>
      </c>
    </row>
    <row r="25" spans="1:7" x14ac:dyDescent="0.2">
      <c r="A25" s="6" t="s">
        <v>23</v>
      </c>
      <c r="B25" s="11">
        <v>866194719</v>
      </c>
      <c r="C25" s="11">
        <v>-70141119.360000029</v>
      </c>
      <c r="D25" s="11">
        <v>796053599.6400001</v>
      </c>
      <c r="E25" s="11">
        <v>57852963.149999984</v>
      </c>
      <c r="F25" s="11">
        <v>36870693.639999993</v>
      </c>
      <c r="G25" s="11">
        <f t="shared" si="2"/>
        <v>738200636.49000013</v>
      </c>
    </row>
    <row r="26" spans="1:7" x14ac:dyDescent="0.2">
      <c r="A26" s="6" t="s">
        <v>24</v>
      </c>
      <c r="B26" s="11">
        <v>252000</v>
      </c>
      <c r="C26" s="11">
        <v>3435331.09</v>
      </c>
      <c r="D26" s="11">
        <v>3687331.09</v>
      </c>
      <c r="E26" s="11">
        <v>3435151.09</v>
      </c>
      <c r="F26" s="11">
        <v>3435151.09</v>
      </c>
      <c r="G26" s="11">
        <f t="shared" si="2"/>
        <v>252180</v>
      </c>
    </row>
    <row r="27" spans="1:7" x14ac:dyDescent="0.2">
      <c r="A27" s="6" t="s">
        <v>25</v>
      </c>
      <c r="B27" s="11">
        <v>39902090</v>
      </c>
      <c r="C27" s="11">
        <v>-8711849.7699999977</v>
      </c>
      <c r="D27" s="11">
        <v>31190240.230000004</v>
      </c>
      <c r="E27" s="11">
        <v>645672.92999999993</v>
      </c>
      <c r="F27" s="11">
        <v>237116.98</v>
      </c>
      <c r="G27" s="11">
        <f t="shared" si="2"/>
        <v>30544567.300000004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5592353038</v>
      </c>
      <c r="C32" s="12">
        <f t="shared" ref="C32:G32" si="3">SUM(C23:C31)</f>
        <v>20969969.780000024</v>
      </c>
      <c r="D32" s="12">
        <f t="shared" si="3"/>
        <v>5613323007.7800016</v>
      </c>
      <c r="E32" s="12">
        <f t="shared" si="3"/>
        <v>925528545.95000041</v>
      </c>
      <c r="F32" s="12">
        <f t="shared" si="3"/>
        <v>882336138.24000037</v>
      </c>
      <c r="G32" s="12">
        <f t="shared" si="3"/>
        <v>4687794461.8300009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>+C20-C32</f>
        <v>0</v>
      </c>
      <c r="D34" s="12">
        <f>+D20-D32</f>
        <v>0</v>
      </c>
      <c r="E34" s="12">
        <f>+E20-E32</f>
        <v>225093629.91999948</v>
      </c>
      <c r="F34" s="12">
        <f t="shared" ref="F34" si="4">+F20-F32</f>
        <v>267774598.51999962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2025-04-30T16:32:42Z</cp:lastPrinted>
  <dcterms:created xsi:type="dcterms:W3CDTF">2024-11-22T17:44:08Z</dcterms:created>
  <dcterms:modified xsi:type="dcterms:W3CDTF">2025-04-30T16:33:36Z</dcterms:modified>
</cp:coreProperties>
</file>