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37 JAPEY\"/>
    </mc:Choice>
  </mc:AlternateContent>
  <bookViews>
    <workbookView xWindow="0" yWindow="0" windowWidth="16725" windowHeight="9525"/>
  </bookViews>
  <sheets>
    <sheet name="Flujo de Fondos JAPEY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24" i="2"/>
  <c r="D23" i="2"/>
  <c r="D14" i="2"/>
  <c r="G15" i="2" l="1"/>
  <c r="G16" i="2"/>
  <c r="G17" i="2"/>
  <c r="G18" i="2"/>
  <c r="G19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<sst xmlns="http://schemas.openxmlformats.org/spreadsheetml/2006/main" count="36" uniqueCount="36">
  <si>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</si>
  <si>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</si>
  <si>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</si>
  <si>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</si>
  <si>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</si>
  <si>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</si>
  <si>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</si>
  <si>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</si>
  <si>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</si>
  <si>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</si>
  <si>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</si>
  <si>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</si>
  <si>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</si>
  <si>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</si>
  <si>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</si>
  <si>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</si>
  <si>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</si>
  <si>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</si>
  <si>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</si>
  <si>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</si>
  <si>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</si>
  <si>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</si>
  <si>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</si>
  <si>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</si>
  <si>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</si>
  <si>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</si>
  <si>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</si>
  <si>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</si>
  <si>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</si>
  <si>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</si>
  <si>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</si>
  <si>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</si>
  <si>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</si>
  <si>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</si>
  <si>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</si>
  <si>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 JUNTA DE ASISTENCIA PRIVADA DEL ESTADO DE YUCATAN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</si>
</sst>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H39" sqref="H39"/>
    </sheetView>
  </sheetViews>
  <sheetFormatPr baseColWidth="10" defaultRowHeight="12.75" x14ac:dyDescent="0.2"/>
  <cols>
    <col min="1" max="1" width="106.85546875" style="8" customWidth="1"/>
    <col min="2" max="2" width="19.28515625" style="8" customWidth="1"/>
    <col min="3" max="3" width="16.85546875" style="8" bestFit="1" customWidth="1"/>
    <col min="4" max="4" width="17.7109375" style="8" bestFit="1" customWidth="1"/>
    <col min="5" max="5" width="16.5703125" style="8" customWidth="1"/>
    <col min="6" max="6" width="17.7109375" style="8" customWidth="1"/>
    <col min="7" max="7" width="20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130.49</v>
      </c>
      <c r="D14" s="11">
        <f>B14+C14</f>
        <v>130.49</v>
      </c>
      <c r="E14" s="11">
        <v>130.49</v>
      </c>
      <c r="F14" s="11">
        <v>130.49</v>
      </c>
      <c r="G14" s="11">
        <f>+F14-B14</f>
        <v>130.49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4594815</v>
      </c>
      <c r="C18" s="11">
        <v>0</v>
      </c>
      <c r="D18" s="11">
        <v>4594815</v>
      </c>
      <c r="E18" s="11">
        <v>1129830</v>
      </c>
      <c r="F18" s="11">
        <v>1129830</v>
      </c>
      <c r="G18" s="11">
        <f t="shared" si="0"/>
        <v>-3464985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4594815</v>
      </c>
      <c r="C20" s="12">
        <f t="shared" ref="C20:F20" si="1">SUM(C10:C19)</f>
        <v>130.49</v>
      </c>
      <c r="D20" s="12">
        <f t="shared" si="1"/>
        <v>4594945.49</v>
      </c>
      <c r="E20" s="12">
        <f t="shared" si="1"/>
        <v>1129960.49</v>
      </c>
      <c r="F20" s="12">
        <f t="shared" si="1"/>
        <v>1129960.49</v>
      </c>
      <c r="G20" s="12">
        <f>SUM(G10:G19)</f>
        <v>-3464854.51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3498093</v>
      </c>
      <c r="C23" s="11">
        <v>0</v>
      </c>
      <c r="D23" s="11">
        <f>B23+C23</f>
        <v>3498093</v>
      </c>
      <c r="E23" s="11">
        <v>661376.29</v>
      </c>
      <c r="F23" s="11">
        <v>618388.39</v>
      </c>
      <c r="G23" s="11">
        <f>+D23-E23</f>
        <v>2836716.71</v>
      </c>
    </row>
    <row r="24" spans="1:7" x14ac:dyDescent="0.2">
      <c r="A24" s="6" t="s">
        <v>22</v>
      </c>
      <c r="B24" s="11">
        <v>264550</v>
      </c>
      <c r="C24" s="11">
        <v>0</v>
      </c>
      <c r="D24" s="11">
        <f t="shared" ref="D24:D25" si="2">B24+C24</f>
        <v>264550</v>
      </c>
      <c r="E24" s="11">
        <v>33855.71</v>
      </c>
      <c r="F24" s="11">
        <v>14455.71</v>
      </c>
      <c r="G24" s="11">
        <f t="shared" ref="G24:G31" si="3">+D24-E24</f>
        <v>230694.29</v>
      </c>
    </row>
    <row r="25" spans="1:7" x14ac:dyDescent="0.2">
      <c r="A25" s="6" t="s">
        <v>23</v>
      </c>
      <c r="B25" s="11">
        <v>832172</v>
      </c>
      <c r="C25" s="11">
        <v>130.49</v>
      </c>
      <c r="D25" s="11">
        <f t="shared" si="2"/>
        <v>832302.49</v>
      </c>
      <c r="E25" s="11">
        <v>119412.01</v>
      </c>
      <c r="F25" s="11">
        <v>103245.82</v>
      </c>
      <c r="G25" s="11">
        <f t="shared" si="3"/>
        <v>712890.48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3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3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3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3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3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3"/>
        <v>0</v>
      </c>
    </row>
    <row r="32" spans="1:7" x14ac:dyDescent="0.2">
      <c r="A32" s="4" t="s">
        <v>30</v>
      </c>
      <c r="B32" s="12">
        <f>SUM(B23:B31)</f>
        <v>4594815</v>
      </c>
      <c r="C32" s="12">
        <f t="shared" ref="C32:G32" si="4">SUM(C23:C31)</f>
        <v>130.49</v>
      </c>
      <c r="D32" s="12">
        <f t="shared" si="4"/>
        <v>4594945.49</v>
      </c>
      <c r="E32" s="12">
        <f t="shared" si="4"/>
        <v>814644.01</v>
      </c>
      <c r="F32" s="12">
        <f t="shared" si="4"/>
        <v>736089.91999999993</v>
      </c>
      <c r="G32" s="12">
        <f t="shared" si="4"/>
        <v>3780301.48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5">+C20-C32</f>
        <v>0</v>
      </c>
      <c r="D34" s="12">
        <f t="shared" si="5"/>
        <v>0</v>
      </c>
      <c r="E34" s="12">
        <f t="shared" si="5"/>
        <v>315316.47999999998</v>
      </c>
      <c r="F34" s="12">
        <f t="shared" si="5"/>
        <v>393870.57000000007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JAPEY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2025-04-22T21:40:21Z</cp:lastPrinted>
  <dcterms:created xsi:type="dcterms:W3CDTF">2024-11-22T17:44:08Z</dcterms:created>
  <dcterms:modified xsi:type="dcterms:W3CDTF">2025-04-22T21:40:49Z</dcterms:modified>
</cp:coreProperties>
</file>