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25 IDEY\"/>
    </mc:Choice>
  </mc:AlternateContent>
  <bookViews>
    <workbookView xWindow="0" yWindow="0" windowWidth="20490" windowHeight="76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F34" i="2" s="1"/>
  <c r="E20" i="2"/>
  <c r="E34" i="2" s="1"/>
  <c r="D20" i="2"/>
  <c r="C20" i="2"/>
  <c r="B20" i="2"/>
  <c r="C34" i="2" l="1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<sst xmlns="http://schemas.openxmlformats.org/spreadsheetml/2006/main" count="36" uniqueCount="36">
  <si>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</si>
  <si>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</si>
  <si>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</si>
  <si>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</si>
  <si>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</si>
  <si>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</si>
  <si>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</si>
  <si>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</si>
  <si>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</si>
  <si>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</si>
  <si>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</si>
  <si>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</si>
  <si>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</si>
  <si>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</si>
  <si>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</si>
  <si>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</si>
  <si>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</si>
  <si>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</si>
  <si>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</si>
  <si>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</si>
  <si>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</si>
  <si>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</si>
  <si>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</si>
  <si>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</si>
  <si>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</si>
  <si>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</si>
  <si>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</si>
  <si>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</si>
  <si>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</si>
  <si>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</si>
  <si>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</si>
  <si>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</si>
  <si>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</si>
  <si>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</si>
  <si>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INSTITUTO DEL DEPORTE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</si>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</sst>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6.14062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13398.21</v>
      </c>
      <c r="D14" s="12">
        <v>13398.21</v>
      </c>
      <c r="E14" s="12">
        <v>13398.21</v>
      </c>
      <c r="F14" s="12">
        <v>13398.21</v>
      </c>
      <c r="G14" s="12">
        <f t="shared" si="0"/>
        <v>13398.21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10664938</v>
      </c>
      <c r="C16" s="12">
        <v>3026106.17</v>
      </c>
      <c r="D16" s="12">
        <v>13691044.17</v>
      </c>
      <c r="E16" s="12">
        <v>5692106.1699999999</v>
      </c>
      <c r="F16" s="12">
        <v>5252106.17</v>
      </c>
      <c r="G16" s="12">
        <f t="shared" si="0"/>
        <v>-5412831.8300000001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266948176</v>
      </c>
      <c r="C18" s="12">
        <v>171574689</v>
      </c>
      <c r="D18" s="12">
        <v>438522865</v>
      </c>
      <c r="E18" s="12">
        <v>295512291</v>
      </c>
      <c r="F18" s="12">
        <v>295512291</v>
      </c>
      <c r="G18" s="12">
        <f t="shared" si="0"/>
        <v>28564115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277613114</v>
      </c>
      <c r="C20" s="14">
        <f t="shared" ref="C20:G20" si="1">SUM(C10:C19)</f>
        <v>174614193.38</v>
      </c>
      <c r="D20" s="14">
        <f t="shared" si="1"/>
        <v>452227307.38</v>
      </c>
      <c r="E20" s="14">
        <f t="shared" si="1"/>
        <v>301217795.38</v>
      </c>
      <c r="F20" s="14">
        <f t="shared" si="1"/>
        <v>300777795.38</v>
      </c>
      <c r="G20" s="14">
        <f t="shared" si="1"/>
        <v>23164681.379999999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113348856</v>
      </c>
      <c r="C23" s="12">
        <v>0</v>
      </c>
      <c r="D23" s="12">
        <v>113348856</v>
      </c>
      <c r="E23" s="12">
        <v>23746303.710000001</v>
      </c>
      <c r="F23" s="12">
        <v>23746303.710000001</v>
      </c>
      <c r="G23" s="12">
        <f>D23-E23</f>
        <v>89602552.289999992</v>
      </c>
      <c r="H23" s="13"/>
      <c r="I23" s="13"/>
    </row>
    <row r="24" spans="1:9" x14ac:dyDescent="0.2">
      <c r="A24" s="6" t="s">
        <v>22</v>
      </c>
      <c r="B24" s="12">
        <v>27826766</v>
      </c>
      <c r="C24" s="12">
        <v>-2157805.3000000003</v>
      </c>
      <c r="D24" s="12">
        <v>25668960.699999999</v>
      </c>
      <c r="E24" s="12">
        <v>3115577.11</v>
      </c>
      <c r="F24" s="12">
        <v>2253005.54</v>
      </c>
      <c r="G24" s="12">
        <f t="shared" ref="G24:G31" si="2">D24-E24</f>
        <v>22553383.59</v>
      </c>
      <c r="H24" s="13"/>
      <c r="I24" s="13"/>
    </row>
    <row r="25" spans="1:9" x14ac:dyDescent="0.2">
      <c r="A25" s="6" t="s">
        <v>23</v>
      </c>
      <c r="B25" s="12">
        <v>68504329</v>
      </c>
      <c r="C25" s="12">
        <v>5170249.4700000007</v>
      </c>
      <c r="D25" s="12">
        <v>73674578.469999999</v>
      </c>
      <c r="E25" s="12">
        <v>28700387.640000001</v>
      </c>
      <c r="F25" s="12">
        <v>28011734.629999999</v>
      </c>
      <c r="G25" s="12">
        <f t="shared" si="2"/>
        <v>44974190.829999998</v>
      </c>
      <c r="H25" s="13"/>
      <c r="I25" s="13"/>
    </row>
    <row r="26" spans="1:9" x14ac:dyDescent="0.2">
      <c r="A26" s="6" t="s">
        <v>24</v>
      </c>
      <c r="B26" s="12">
        <v>67533163</v>
      </c>
      <c r="C26" s="12">
        <v>-5841214.4100000001</v>
      </c>
      <c r="D26" s="12">
        <v>61691948.590000004</v>
      </c>
      <c r="E26" s="12">
        <v>42648624.420000002</v>
      </c>
      <c r="F26" s="12">
        <v>42411000.270000003</v>
      </c>
      <c r="G26" s="12">
        <f t="shared" si="2"/>
        <v>19043324.170000002</v>
      </c>
      <c r="H26" s="13"/>
      <c r="I26" s="13"/>
    </row>
    <row r="27" spans="1:9" x14ac:dyDescent="0.2">
      <c r="A27" s="6" t="s">
        <v>25</v>
      </c>
      <c r="B27" s="12">
        <v>400000</v>
      </c>
      <c r="C27" s="12">
        <v>996908.44000000006</v>
      </c>
      <c r="D27" s="12">
        <v>1396908.44</v>
      </c>
      <c r="E27" s="12">
        <v>535691.19999999995</v>
      </c>
      <c r="F27" s="12">
        <v>274865.74</v>
      </c>
      <c r="G27" s="12">
        <f t="shared" si="2"/>
        <v>861217.24</v>
      </c>
      <c r="H27" s="13"/>
      <c r="I27" s="13"/>
    </row>
    <row r="28" spans="1:9" x14ac:dyDescent="0.2">
      <c r="A28" s="6" t="s">
        <v>26</v>
      </c>
      <c r="B28" s="12">
        <v>0</v>
      </c>
      <c r="C28" s="12">
        <v>173904742</v>
      </c>
      <c r="D28" s="12">
        <v>173904742</v>
      </c>
      <c r="E28" s="12">
        <v>89404742</v>
      </c>
      <c r="F28" s="12">
        <v>89404742</v>
      </c>
      <c r="G28" s="12">
        <f t="shared" si="2"/>
        <v>84500000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277613114</v>
      </c>
      <c r="C32" s="14">
        <f t="shared" ref="C32:G32" si="3">SUM(C23:C31)</f>
        <v>172072880.19999999</v>
      </c>
      <c r="D32" s="14">
        <f t="shared" si="3"/>
        <v>449685994.19999999</v>
      </c>
      <c r="E32" s="14">
        <f t="shared" si="3"/>
        <v>188151326.07999998</v>
      </c>
      <c r="F32" s="14">
        <f t="shared" si="3"/>
        <v>186101651.88999999</v>
      </c>
      <c r="G32" s="14">
        <f t="shared" si="3"/>
        <v>261534668.12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2541313.1800000072</v>
      </c>
      <c r="D34" s="14">
        <f t="shared" si="4"/>
        <v>2541313.1800000072</v>
      </c>
      <c r="E34" s="14">
        <f t="shared" si="4"/>
        <v>113066469.30000001</v>
      </c>
      <c r="F34" s="14">
        <f t="shared" si="4"/>
        <v>114676143.49000001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2025-04-23T17:53:48Z</dcterms:modified>
</cp:coreProperties>
</file>