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21 IMDUT\"/>
    </mc:Choice>
  </mc:AlternateContent>
  <bookViews>
    <workbookView xWindow="0" yWindow="0" windowWidth="20490" windowHeight="891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D11" i="2"/>
  <c r="D12" i="2"/>
  <c r="D13" i="2"/>
  <c r="D14" i="2"/>
  <c r="D15" i="2"/>
  <c r="D16" i="2"/>
  <c r="D17" i="2"/>
  <c r="D18" i="2"/>
  <c r="D19" i="2"/>
  <c r="G19" i="2" l="1"/>
  <c r="G10" i="2"/>
  <c r="D31" i="2" l="1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C20" i="2"/>
  <c r="D10" i="2"/>
  <c r="G32" i="2" l="1"/>
  <c r="F32" i="2"/>
  <c r="E32" i="2"/>
  <c r="D32" i="2"/>
  <c r="C32" i="2"/>
  <c r="B32" i="2"/>
  <c r="G20" i="2"/>
  <c r="F20" i="2"/>
  <c r="E20" i="2"/>
  <c r="D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<sst xmlns="http://schemas.openxmlformats.org/spreadsheetml/2006/main" count="36" uniqueCount="36">
  <si>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</si>
  <si>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</si>
  <si>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</si>
  <si>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</si>
  <si>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</si>
  <si>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</si>
  <si>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</si>
  <si>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</si>
  <si>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</si>
  <si>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</si>
  <si>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</si>
  <si>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</si>
  <si>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</si>
  <si>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</si>
  <si>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</si>
  <si>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</si>
  <si>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</si>
  <si>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</si>
  <si>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</si>
  <si>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</si>
  <si>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</si>
  <si>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</si>
  <si>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</si>
  <si>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</si>
  <si>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</si>
  <si>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</si>
  <si>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</si>
  <si>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</si>
  <si>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</si>
  <si>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</si>
  <si>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</si>
  <si>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INSTITUTO DE MOVILIDAD Y DESARROLLO URBANO TERRITORIAL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</si>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</sst>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I29" sqref="I29"/>
    </sheetView>
  </sheetViews>
  <sheetFormatPr baseColWidth="10" defaultRowHeight="12.75" x14ac:dyDescent="0.2"/>
  <cols>
    <col min="1" max="1" width="108.7109375" style="7" bestFit="1" customWidth="1"/>
    <col min="2" max="2" width="17.5703125" style="7" bestFit="1" customWidth="1"/>
    <col min="3" max="3" width="23.140625" style="7" bestFit="1" customWidth="1"/>
    <col min="4" max="5" width="16.14062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ht="38.25" customHeight="1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B11+C11</f>
        <v>0</v>
      </c>
      <c r="E11" s="11">
        <v>0</v>
      </c>
      <c r="F11" s="11">
        <v>0</v>
      </c>
      <c r="G11" s="11">
        <f t="shared" ref="G11:G18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1574.95</v>
      </c>
      <c r="D14" s="11">
        <f t="shared" si="0"/>
        <v>1574.95</v>
      </c>
      <c r="E14" s="11">
        <v>1574.95</v>
      </c>
      <c r="F14" s="11">
        <v>1574.95</v>
      </c>
      <c r="G14" s="11">
        <f t="shared" si="1"/>
        <v>1574.95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40853358</v>
      </c>
      <c r="C18" s="11">
        <v>0</v>
      </c>
      <c r="D18" s="11">
        <f t="shared" si="0"/>
        <v>40853358</v>
      </c>
      <c r="E18" s="11">
        <v>9393369</v>
      </c>
      <c r="F18" s="11">
        <v>9393369</v>
      </c>
      <c r="G18" s="11">
        <f t="shared" si="1"/>
        <v>-31459989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ref="G19" si="2">+F19-B19</f>
        <v>0</v>
      </c>
      <c r="H19" s="12"/>
    </row>
    <row r="20" spans="1:9" ht="15" customHeight="1" x14ac:dyDescent="0.2">
      <c r="A20" s="3" t="s">
        <v>20</v>
      </c>
      <c r="B20" s="13">
        <f>SUM(B10:B19)</f>
        <v>40853358</v>
      </c>
      <c r="C20" s="13">
        <f>SUM(C10:C19)</f>
        <v>1574.95</v>
      </c>
      <c r="D20" s="13">
        <f t="shared" ref="D20:G20" si="3">SUM(D10:D19)</f>
        <v>40854932.950000003</v>
      </c>
      <c r="E20" s="13">
        <f t="shared" si="3"/>
        <v>9394943.9499999993</v>
      </c>
      <c r="F20" s="13">
        <f t="shared" si="3"/>
        <v>9394943.9499999993</v>
      </c>
      <c r="G20" s="13">
        <f t="shared" si="3"/>
        <v>-31458414.050000001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16232476</v>
      </c>
      <c r="C23" s="11">
        <v>-165101.01999999999</v>
      </c>
      <c r="D23" s="11">
        <f t="shared" ref="D23:D31" si="4">B23+C23</f>
        <v>16067374.98</v>
      </c>
      <c r="E23" s="11">
        <v>3266770.81</v>
      </c>
      <c r="F23" s="11">
        <v>3266770.81</v>
      </c>
      <c r="G23" s="11">
        <f>D23-E23</f>
        <v>12800604.17</v>
      </c>
      <c r="H23" s="12"/>
      <c r="I23" s="12"/>
    </row>
    <row r="24" spans="1:9" ht="15" customHeight="1" x14ac:dyDescent="0.2">
      <c r="A24" s="5" t="s">
        <v>22</v>
      </c>
      <c r="B24" s="11">
        <v>2514320</v>
      </c>
      <c r="C24" s="11">
        <v>-224632.78</v>
      </c>
      <c r="D24" s="11">
        <f t="shared" si="4"/>
        <v>2289687.2200000002</v>
      </c>
      <c r="E24" s="11">
        <v>197583.5</v>
      </c>
      <c r="F24" s="11">
        <v>192461</v>
      </c>
      <c r="G24" s="11">
        <f t="shared" ref="G24:G29" si="5">D24-E24</f>
        <v>2092103.7200000002</v>
      </c>
      <c r="H24" s="12"/>
      <c r="I24" s="12"/>
    </row>
    <row r="25" spans="1:9" ht="15" customHeight="1" x14ac:dyDescent="0.2">
      <c r="A25" s="5" t="s">
        <v>23</v>
      </c>
      <c r="B25" s="11">
        <v>20702672</v>
      </c>
      <c r="C25" s="11">
        <v>-1274673.07</v>
      </c>
      <c r="D25" s="11">
        <f t="shared" si="4"/>
        <v>19427998.93</v>
      </c>
      <c r="E25" s="11">
        <v>2929059.01</v>
      </c>
      <c r="F25" s="11">
        <v>2879059.01</v>
      </c>
      <c r="G25" s="11">
        <f t="shared" si="5"/>
        <v>16498939.92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4"/>
        <v>0</v>
      </c>
      <c r="E26" s="11">
        <v>0</v>
      </c>
      <c r="F26" s="11">
        <v>0</v>
      </c>
      <c r="G26" s="11">
        <f t="shared" si="5"/>
        <v>0</v>
      </c>
      <c r="H26" s="12"/>
      <c r="I26" s="12"/>
    </row>
    <row r="27" spans="1:9" ht="15" customHeight="1" x14ac:dyDescent="0.2">
      <c r="A27" s="5" t="s">
        <v>25</v>
      </c>
      <c r="B27" s="11">
        <v>1403890</v>
      </c>
      <c r="C27" s="11">
        <v>-1079370.72</v>
      </c>
      <c r="D27" s="11">
        <f t="shared" si="4"/>
        <v>324519.28000000003</v>
      </c>
      <c r="E27" s="11">
        <v>34519.279999999999</v>
      </c>
      <c r="F27" s="11">
        <v>30113.599999999999</v>
      </c>
      <c r="G27" s="11">
        <f t="shared" si="5"/>
        <v>290000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4"/>
        <v>0</v>
      </c>
      <c r="E28" s="11">
        <v>0</v>
      </c>
      <c r="F28" s="11">
        <v>0</v>
      </c>
      <c r="G28" s="11">
        <f t="shared" si="5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4"/>
        <v>0</v>
      </c>
      <c r="E29" s="11">
        <v>0</v>
      </c>
      <c r="F29" s="11">
        <v>0</v>
      </c>
      <c r="G29" s="11">
        <f t="shared" si="5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4"/>
        <v>0</v>
      </c>
      <c r="E30" s="11">
        <v>0</v>
      </c>
      <c r="F30" s="11">
        <v>0</v>
      </c>
      <c r="G30" s="11">
        <f t="shared" ref="G30:G31" si="6">D30-E30</f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4"/>
        <v>0</v>
      </c>
      <c r="E31" s="11">
        <v>0</v>
      </c>
      <c r="F31" s="11">
        <v>0</v>
      </c>
      <c r="G31" s="11">
        <f t="shared" si="6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40853358</v>
      </c>
      <c r="C32" s="13">
        <f t="shared" ref="C32:G32" si="7">SUM(C23:C31)</f>
        <v>-2743777.59</v>
      </c>
      <c r="D32" s="13">
        <f t="shared" si="7"/>
        <v>38109580.409999996</v>
      </c>
      <c r="E32" s="13">
        <f t="shared" si="7"/>
        <v>6427932.6000000006</v>
      </c>
      <c r="F32" s="13">
        <f t="shared" si="7"/>
        <v>6368404.4199999999</v>
      </c>
      <c r="G32" s="13">
        <f t="shared" si="7"/>
        <v>31681647.810000002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F34" si="8">+C20-C32</f>
        <v>2745352.54</v>
      </c>
      <c r="D34" s="13">
        <f t="shared" si="8"/>
        <v>2745352.5400000066</v>
      </c>
      <c r="E34" s="13">
        <f t="shared" si="8"/>
        <v>2967011.3499999987</v>
      </c>
      <c r="F34" s="13">
        <f t="shared" si="8"/>
        <v>3026539.5299999993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2025-02-17T18:36:05Z</cp:lastPrinted>
  <dcterms:created xsi:type="dcterms:W3CDTF">2024-11-22T17:44:08Z</dcterms:created>
  <dcterms:modified xsi:type="dcterms:W3CDTF">2025-04-23T20:36:58Z</dcterms:modified>
</cp:coreProperties>
</file>