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7 HA\"/>
    </mc:Choice>
  </mc:AlternateContent>
  <bookViews>
    <workbookView xWindow="-120" yWindow="-120" windowWidth="21840" windowHeight="13140"/>
  </bookViews>
  <sheets>
    <sheet name="Flujo de Fondo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D25" i="2"/>
  <c r="D24" i="2"/>
  <c r="G16" i="2"/>
  <c r="G15" i="2" l="1"/>
  <c r="G17" i="2"/>
  <c r="G18" i="2"/>
  <c r="G19" i="2"/>
  <c r="G24" i="2" l="1"/>
  <c r="G25" i="2"/>
  <c r="G26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<sst xmlns="http://schemas.openxmlformats.org/spreadsheetml/2006/main" count="36" uniqueCount="36">
  <si>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</si>
  <si>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</si>
  <si>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</si>
  <si>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</si>
  <si>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</si>
  <si>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</si>
  <si>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</si>
  <si>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</si>
  <si>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</si>
  <si>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</si>
  <si>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</si>
  <si>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</si>
  <si>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</si>
  <si>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</si>
  <si>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</si>
  <si>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</si>
  <si>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</si>
  <si>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</si>
  <si>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</si>
  <si>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</si>
  <si>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</si>
  <si>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</si>
  <si>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</si>
  <si>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</si>
  <si>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</si>
  <si>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</si>
  <si>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</si>
  <si>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</si>
  <si>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</si>
  <si>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</si>
  <si>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</si>
  <si>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</si>
  <si>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</si>
  <si>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</si>
  <si>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</si>
  <si>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HOSPITAL DE LA AMISTAD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</si>
</sst>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19" zoomScaleNormal="100" workbookViewId="0">
      <selection activeCell="G34" sqref="G34"/>
    </sheetView>
  </sheetViews>
  <sheetFormatPr baseColWidth="10" defaultRowHeight="12.75" x14ac:dyDescent="0.2"/>
  <cols>
    <col min="1" max="1" width="106.85546875" style="8" customWidth="1"/>
    <col min="2" max="2" width="18.7109375" style="8" customWidth="1"/>
    <col min="3" max="3" width="16.85546875" style="8" bestFit="1" customWidth="1"/>
    <col min="4" max="5" width="17.7109375" style="8" bestFit="1" customWidth="1"/>
    <col min="6" max="6" width="18.7109375" style="8" customWidth="1"/>
    <col min="7" max="7" width="20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>+F14-B14</f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150000</v>
      </c>
      <c r="C16" s="11">
        <v>431425.49</v>
      </c>
      <c r="D16" s="11">
        <v>581425.49</v>
      </c>
      <c r="E16" s="11">
        <v>581425.49</v>
      </c>
      <c r="F16" s="11">
        <v>570333.49</v>
      </c>
      <c r="G16" s="11">
        <f>+F16-B16</f>
        <v>420333.49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78519881</v>
      </c>
      <c r="C18" s="11">
        <v>0</v>
      </c>
      <c r="D18" s="11">
        <v>78519881</v>
      </c>
      <c r="E18" s="11">
        <v>17386102</v>
      </c>
      <c r="F18" s="11">
        <v>17386102</v>
      </c>
      <c r="G18" s="11">
        <f t="shared" si="0"/>
        <v>-61133779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78669881</v>
      </c>
      <c r="C20" s="12">
        <f t="shared" ref="C20:F20" si="1">SUM(C10:C19)</f>
        <v>431425.49</v>
      </c>
      <c r="D20" s="12">
        <f t="shared" si="1"/>
        <v>79101306.489999995</v>
      </c>
      <c r="E20" s="12">
        <f t="shared" si="1"/>
        <v>17967527.489999998</v>
      </c>
      <c r="F20" s="12">
        <f t="shared" si="1"/>
        <v>17956435.489999998</v>
      </c>
      <c r="G20" s="12">
        <f>SUM(G10:G19)</f>
        <v>-60713445.509999998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70185079</v>
      </c>
      <c r="C23" s="11">
        <v>0</v>
      </c>
      <c r="D23" s="11">
        <v>70185079</v>
      </c>
      <c r="E23" s="11">
        <v>14740078.460000001</v>
      </c>
      <c r="F23" s="11">
        <v>14318903.640000001</v>
      </c>
      <c r="G23" s="11">
        <f>+D23-E23</f>
        <v>55445000.539999999</v>
      </c>
    </row>
    <row r="24" spans="1:7" x14ac:dyDescent="0.2">
      <c r="A24" s="6" t="s">
        <v>22</v>
      </c>
      <c r="B24" s="11">
        <v>6000000</v>
      </c>
      <c r="C24" s="11">
        <v>509601.84</v>
      </c>
      <c r="D24" s="11">
        <f>B24+C24</f>
        <v>6509601.8399999999</v>
      </c>
      <c r="E24" s="11">
        <v>1176317.3500000001</v>
      </c>
      <c r="F24" s="11">
        <v>908363.72</v>
      </c>
      <c r="G24" s="11">
        <f t="shared" ref="G24:G31" si="2">+D24-E24</f>
        <v>5333284.49</v>
      </c>
    </row>
    <row r="25" spans="1:7" x14ac:dyDescent="0.2">
      <c r="A25" s="6" t="s">
        <v>23</v>
      </c>
      <c r="B25" s="11">
        <v>2484802</v>
      </c>
      <c r="C25" s="11">
        <v>-85884.54</v>
      </c>
      <c r="D25" s="11">
        <f t="shared" ref="D25" si="3">B25+C25</f>
        <v>2398917.46</v>
      </c>
      <c r="E25" s="11">
        <v>449238.51</v>
      </c>
      <c r="F25" s="11">
        <v>404458.55</v>
      </c>
      <c r="G25" s="11">
        <f t="shared" si="2"/>
        <v>1949678.95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0</v>
      </c>
      <c r="C27" s="11">
        <v>7708.19</v>
      </c>
      <c r="D27" s="11">
        <v>7708.19</v>
      </c>
      <c r="E27" s="11">
        <v>7708.19</v>
      </c>
      <c r="F27" s="11">
        <v>4535.6000000000004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78669881</v>
      </c>
      <c r="C32" s="12">
        <f t="shared" ref="C32:G32" si="4">SUM(C23:C31)</f>
        <v>431425.49000000005</v>
      </c>
      <c r="D32" s="12">
        <f t="shared" si="4"/>
        <v>79101306.489999995</v>
      </c>
      <c r="E32" s="12">
        <f t="shared" si="4"/>
        <v>16373342.51</v>
      </c>
      <c r="F32" s="12">
        <f t="shared" si="4"/>
        <v>15636261.510000002</v>
      </c>
      <c r="G32" s="12">
        <f t="shared" si="4"/>
        <v>62727963.980000004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0</v>
      </c>
      <c r="D34" s="12">
        <f t="shared" si="5"/>
        <v>0</v>
      </c>
      <c r="E34" s="12">
        <f t="shared" si="5"/>
        <v>1594184.9799999986</v>
      </c>
      <c r="F34" s="12">
        <f t="shared" si="5"/>
        <v>2320173.9799999967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2025-04-22T20:05:59Z</cp:lastPrinted>
  <dcterms:created xsi:type="dcterms:W3CDTF">2024-11-22T17:44:08Z</dcterms:created>
  <dcterms:modified xsi:type="dcterms:W3CDTF">2025-04-22T20:06:02Z</dcterms:modified>
</cp:coreProperties>
</file>