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12 FIDETURE\"/>
    </mc:Choice>
  </mc:AlternateContent>
  <bookViews>
    <workbookView xWindow="0" yWindow="0" windowWidth="28800" windowHeight="11805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D15" i="2" l="1"/>
  <c r="D16" i="2"/>
  <c r="D17" i="2"/>
  <c r="D18" i="2"/>
  <c r="D19" i="2"/>
  <c r="D24" i="2"/>
  <c r="D25" i="2"/>
  <c r="D26" i="2"/>
  <c r="D27" i="2"/>
  <c r="D28" i="2"/>
  <c r="D29" i="2"/>
  <c r="D30" i="2"/>
  <c r="D31" i="2"/>
  <c r="D23" i="2"/>
  <c r="D11" i="2"/>
  <c r="D12" i="2"/>
  <c r="D13" i="2"/>
  <c r="D14" i="2"/>
  <c r="D10" i="2"/>
  <c r="G11" i="2" l="1"/>
  <c r="G12" i="2"/>
  <c r="G13" i="2"/>
  <c r="G14" i="2"/>
  <c r="G15" i="2"/>
  <c r="G16" i="2"/>
  <c r="G17" i="2"/>
  <c r="G18" i="2"/>
  <c r="G19" i="2"/>
  <c r="G10" i="2"/>
  <c r="G24" i="2" l="1"/>
  <c r="G25" i="2"/>
  <c r="G26" i="2"/>
  <c r="G27" i="2"/>
  <c r="G28" i="2"/>
  <c r="G29" i="2"/>
  <c r="G30" i="2"/>
  <c r="G31" i="2"/>
  <c r="G23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<sst xmlns="http://schemas.openxmlformats.org/spreadsheetml/2006/main" count="36" uniqueCount="36">
  <si>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</si>
  <si>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</si>
  <si>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</si>
  <si>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</si>
  <si>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</si>
  <si>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</si>
  <si>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</si>
  <si>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</si>
  <si>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</si>
  <si>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</si>
  <si>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</si>
  <si>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</si>
  <si>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</si>
  <si>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</si>
  <si>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</si>
  <si>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</si>
  <si>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</si>
  <si>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</si>
  <si>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</si>
  <si>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</si>
  <si>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</si>
  <si>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</si>
  <si>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</si>
  <si>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</si>
  <si>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</si>
  <si>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</si>
  <si>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</si>
  <si>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</si>
  <si>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</si>
  <si>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</si>
  <si>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</si>
  <si>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</si>
  <si>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Recaudado/Pagado</t>
  </si>
  <si>
    <t>Diferencia/Subejercicio</t>
  </si>
  <si>
    <t>ENTE PÚBLICO: FIDEICOMISO PÚBLICO PARA EL DESARROLLO DEL TURISMO DE REUNIONES EN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</si>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</sst>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G35" sqref="G35"/>
    </sheetView>
  </sheetViews>
  <sheetFormatPr baseColWidth="10" defaultRowHeight="12.75" x14ac:dyDescent="0.2"/>
  <cols>
    <col min="1" max="1" width="105.85546875" style="7" customWidth="1"/>
    <col min="2" max="2" width="17.5703125" style="7" bestFit="1" customWidth="1"/>
    <col min="3" max="3" width="23.140625" style="7" bestFit="1" customWidth="1"/>
    <col min="4" max="4" width="16.140625" style="7" bestFit="1" customWidth="1"/>
    <col min="5" max="5" width="14.855468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34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31</v>
      </c>
      <c r="C6" s="20" t="s">
        <v>2</v>
      </c>
      <c r="D6" s="20" t="s">
        <v>0</v>
      </c>
      <c r="E6" s="20" t="s">
        <v>1</v>
      </c>
      <c r="F6" s="22" t="s">
        <v>32</v>
      </c>
      <c r="G6" s="14" t="s">
        <v>33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4297975.08</v>
      </c>
      <c r="D14" s="11">
        <f t="shared" si="0"/>
        <v>4297975.08</v>
      </c>
      <c r="E14" s="11">
        <v>1019686.52</v>
      </c>
      <c r="F14" s="11">
        <v>1019686.52</v>
      </c>
      <c r="G14" s="11">
        <f t="shared" si="1"/>
        <v>1019686.52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36278724</v>
      </c>
      <c r="C16" s="11">
        <v>0</v>
      </c>
      <c r="D16" s="11">
        <f t="shared" si="0"/>
        <v>36278724</v>
      </c>
      <c r="E16" s="11">
        <v>7431180.1100000003</v>
      </c>
      <c r="F16" s="11">
        <v>7431180.1100000003</v>
      </c>
      <c r="G16" s="11">
        <f t="shared" si="1"/>
        <v>-28847543.890000001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20059200</v>
      </c>
      <c r="C18" s="11">
        <v>33475328.359999999</v>
      </c>
      <c r="D18" s="11">
        <f t="shared" si="0"/>
        <v>53534528.359999999</v>
      </c>
      <c r="E18" s="11">
        <v>6691289.2000000002</v>
      </c>
      <c r="F18" s="11">
        <v>6691289.2000000002</v>
      </c>
      <c r="G18" s="11">
        <f t="shared" si="1"/>
        <v>-13367910.800000001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56337924</v>
      </c>
      <c r="C20" s="13">
        <f t="shared" ref="C20:G20" si="2">SUM(C10:C19)</f>
        <v>37773303.439999998</v>
      </c>
      <c r="D20" s="13">
        <f t="shared" si="2"/>
        <v>94111227.439999998</v>
      </c>
      <c r="E20" s="13">
        <f t="shared" si="2"/>
        <v>15142155.830000002</v>
      </c>
      <c r="F20" s="13">
        <f t="shared" si="2"/>
        <v>15142155.830000002</v>
      </c>
      <c r="G20" s="13">
        <f t="shared" si="2"/>
        <v>-41195768.170000002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16255133</v>
      </c>
      <c r="C23" s="11">
        <v>0</v>
      </c>
      <c r="D23" s="11">
        <f>+B23+C23</f>
        <v>16255133</v>
      </c>
      <c r="E23" s="11">
        <v>3309284.54</v>
      </c>
      <c r="F23" s="11">
        <v>3104863.67</v>
      </c>
      <c r="G23" s="11">
        <f>+D23-E23</f>
        <v>12945848.460000001</v>
      </c>
      <c r="H23" s="12"/>
      <c r="I23" s="12"/>
    </row>
    <row r="24" spans="1:9" ht="15" customHeight="1" x14ac:dyDescent="0.2">
      <c r="A24" s="5" t="s">
        <v>22</v>
      </c>
      <c r="B24" s="11">
        <v>2270864</v>
      </c>
      <c r="C24" s="11">
        <v>1118000</v>
      </c>
      <c r="D24" s="11">
        <f t="shared" ref="D24:D31" si="3">+B24+C24</f>
        <v>3388864</v>
      </c>
      <c r="E24" s="11">
        <v>618406.68000000005</v>
      </c>
      <c r="F24" s="11">
        <v>564649.38</v>
      </c>
      <c r="G24" s="11">
        <f t="shared" ref="G24:G31" si="4">+D24-E24</f>
        <v>2770457.32</v>
      </c>
      <c r="H24" s="12"/>
      <c r="I24" s="12"/>
    </row>
    <row r="25" spans="1:9" ht="15" customHeight="1" x14ac:dyDescent="0.2">
      <c r="A25" s="5" t="s">
        <v>23</v>
      </c>
      <c r="B25" s="11">
        <v>37236100</v>
      </c>
      <c r="C25" s="11">
        <v>36565303.439999998</v>
      </c>
      <c r="D25" s="11">
        <f t="shared" si="3"/>
        <v>73801403.439999998</v>
      </c>
      <c r="E25" s="11">
        <v>6096524.7800000003</v>
      </c>
      <c r="F25" s="11">
        <v>4464656.29</v>
      </c>
      <c r="G25" s="11">
        <f t="shared" si="4"/>
        <v>67704878.659999996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575827</v>
      </c>
      <c r="C27" s="11">
        <v>90000</v>
      </c>
      <c r="D27" s="11">
        <f t="shared" si="3"/>
        <v>665827</v>
      </c>
      <c r="E27" s="11">
        <v>7934.43</v>
      </c>
      <c r="F27" s="11">
        <v>7934.43</v>
      </c>
      <c r="G27" s="11">
        <f t="shared" si="4"/>
        <v>657892.56999999995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56337924</v>
      </c>
      <c r="C32" s="13">
        <f t="shared" ref="C32:G32" si="5">SUM(C23:C31)</f>
        <v>37773303.439999998</v>
      </c>
      <c r="D32" s="13">
        <f t="shared" si="5"/>
        <v>94111227.439999998</v>
      </c>
      <c r="E32" s="13">
        <f t="shared" si="5"/>
        <v>10032150.43</v>
      </c>
      <c r="F32" s="13">
        <f t="shared" si="5"/>
        <v>8142103.7699999996</v>
      </c>
      <c r="G32" s="13">
        <f t="shared" si="5"/>
        <v>84079077.00999999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0</v>
      </c>
      <c r="D34" s="13">
        <f t="shared" si="6"/>
        <v>0</v>
      </c>
      <c r="E34" s="13">
        <f t="shared" si="6"/>
        <v>5110005.4000000022</v>
      </c>
      <c r="F34" s="13">
        <f t="shared" si="6"/>
        <v>7000052.0600000024</v>
      </c>
      <c r="G34" s="13">
        <f>+G20+G32</f>
        <v>42883308.839999989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2025-02-17T17:45:22Z</cp:lastPrinted>
  <dcterms:created xsi:type="dcterms:W3CDTF">2024-11-22T17:44:08Z</dcterms:created>
  <dcterms:modified xsi:type="dcterms:W3CDTF">2025-04-22T18:51:13Z</dcterms:modified>
</cp:coreProperties>
</file>