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3\4to TRIM 2023\4to trimestre 2023 26ene2024\Formatos para publicación 4T2023\"/>
    </mc:Choice>
  </mc:AlternateContent>
  <bookViews>
    <workbookView xWindow="0" yWindow="0" windowWidth="7470" windowHeight="6405" activeTab="10"/>
  </bookViews>
  <sheets>
    <sheet name="Análitico Ingresos" sheetId="8" r:id="rId1"/>
    <sheet name="Administrativa(Dependencias)" sheetId="11" r:id="rId2"/>
    <sheet name="Administrativa(poderes_aut)" sheetId="12" r:id="rId3"/>
    <sheet name="Administrativa(entidades)" sheetId="13" r:id="rId4"/>
    <sheet name="Clasificación Económica" sheetId="6" r:id="rId5"/>
    <sheet name="Objeto del Gasto" sheetId="5" r:id="rId6"/>
    <sheet name="Clasificación Funcional" sheetId="4" r:id="rId7"/>
    <sheet name="Endeudamiento Neto" sheetId="14" r:id="rId8"/>
    <sheet name="Intereses de la Deuda" sheetId="15" r:id="rId9"/>
    <sheet name="Categoría Programática" sheetId="3" r:id="rId10"/>
    <sheet name="Postura Fiscal" sheetId="2" r:id="rId11"/>
  </sheets>
  <definedNames>
    <definedName name="_xlnm.Print_Area" localSheetId="1">'Administrativa(Dependencias)'!$A$1:$G$34</definedName>
    <definedName name="_xlnm.Print_Area" localSheetId="3">'Administrativa(entidades)'!$A$1:$G$20</definedName>
    <definedName name="_xlnm.Print_Area" localSheetId="2">'Administrativa(poderes_aut)'!$A$1:$G$15</definedName>
    <definedName name="_xlnm.Print_Area" localSheetId="0">'Análitico Ingresos'!$A$1:$G$40</definedName>
    <definedName name="_xlnm.Print_Area" localSheetId="4">'Clasificación Económica'!$A$1:$G$16</definedName>
    <definedName name="_xlnm.Print_Area" localSheetId="7">'Endeudamiento Neto'!$A$1:$D$24</definedName>
    <definedName name="_xlnm.Print_Area" localSheetId="5">'Objeto del Gasto'!$A$1:$G$81</definedName>
    <definedName name="_xlnm.Print_Titles" localSheetId="7">'Endeudamiento Neto'!$A:$D,'Endeudamiento Neto'!$1:$9</definedName>
    <definedName name="_xlnm.Print_Titles" localSheetId="8">'Intereses de la Deuda'!$A:$G,'Intereses de la Deuda'!$1:$7</definedName>
    <definedName name="_xlnm.Print_Titles" localSheetId="5">'Objeto del Gasto'!$1:$7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5" l="1"/>
  <c r="F18" i="15"/>
  <c r="B18" i="15"/>
  <c r="B24" i="15" s="1"/>
  <c r="F16" i="15"/>
  <c r="B16" i="15"/>
  <c r="G14" i="12" l="1"/>
  <c r="F14" i="12"/>
  <c r="E14" i="12"/>
  <c r="D14" i="12"/>
  <c r="C14" i="12"/>
  <c r="B14" i="12"/>
</calcChain>
</file>

<file path=xl/sharedStrings.xml><?xml version="1.0" encoding="utf-8"?>
<sst xmlns="http://schemas.openxmlformats.org/spreadsheetml/2006/main" count="416" uniqueCount="266">
  <si>
    <t>Indicadores de Postura Fiscal</t>
  </si>
  <si>
    <t>Del  1o. de enero al 31 de diciembre de 2023</t>
  </si>
  <si>
    <t>(Cifras en Pesos)</t>
  </si>
  <si>
    <t>Ente Público: PODER EJECUTIVO</t>
  </si>
  <si>
    <t>Estimado/Aprobado</t>
  </si>
  <si>
    <t>Devengado</t>
  </si>
  <si>
    <t>Recaudado/Pagado</t>
  </si>
  <si>
    <t>Concepto</t>
  </si>
  <si>
    <t>I. Ingresos Presupuestarios (I=1+2)</t>
  </si>
  <si>
    <t>1. Ingresos del Gobierno de la Entidad Federativa</t>
  </si>
  <si>
    <t>2. Ingresos del Sector Paraestatal</t>
  </si>
  <si>
    <t>II. Egresos Presupuestarios (II=3+4)</t>
  </si>
  <si>
    <t>3. Egresos del Gobierno de la Entidad Federativa</t>
  </si>
  <si>
    <t>4. Egresos del Sector Paraestatal</t>
  </si>
  <si>
    <t>III. Balance Presupuestario (Superávit o Déficit) (III = I- II)</t>
  </si>
  <si>
    <t>III. Balance Presupuestario (Superávit o Déficit)</t>
  </si>
  <si>
    <t>IV. Intereses, Comisiones y Gastos de la Deuda</t>
  </si>
  <si>
    <t>V. Balance Primario (Superávit o Déficit) (V= Iii+ IV)</t>
  </si>
  <si>
    <t>A. Financiamiento</t>
  </si>
  <si>
    <t>B. Amortización de la Deuda</t>
  </si>
  <si>
    <t>C. Endeudamiento ó Desendeudamiento (C = A- B)</t>
  </si>
  <si>
    <t>Gasto por Categoría Programática</t>
  </si>
  <si>
    <t>Egresos</t>
  </si>
  <si>
    <t>Aprobado</t>
  </si>
  <si>
    <t>Ampliaciones/ (Reducciones)</t>
  </si>
  <si>
    <t>Modificado</t>
  </si>
  <si>
    <t>Pagado</t>
  </si>
  <si>
    <t>3 = (1 + 2)</t>
  </si>
  <si>
    <t>Subejercicio</t>
  </si>
  <si>
    <t>6 = (3 - 4)</t>
  </si>
  <si>
    <t>Programas</t>
  </si>
  <si>
    <t>Subsidio: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</si>
  <si>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</si>
  <si>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</si>
  <si>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</si>
  <si>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</si>
  <si>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</si>
  <si>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</si>
  <si>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</si>
  <si>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</si>
  <si>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</si>
  <si>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</si>
  <si>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</si>
  <si>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</si>
  <si>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</si>
  <si>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</si>
  <si>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</si>
  <si>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</si>
  <si>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</si>
  <si>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</si>
  <si>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</si>
  <si>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</si>
  <si>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</si>
  <si>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</si>
  <si>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</si>
  <si>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</si>
  <si>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</si>
  <si>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</si>
  <si>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</si>
  <si>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</si>
  <si>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</si>
  <si>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Estado Analítico del Ejercicio del Presupuesto de Egresos</t>
  </si>
  <si>
    <t>Clasificación Funcional (Finalidad y Función)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</si>
  <si>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</si>
  <si>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</si>
  <si>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</si>
  <si>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</si>
  <si>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</si>
  <si>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</si>
  <si>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</si>
  <si>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</si>
  <si>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</si>
  <si>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</si>
  <si>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</si>
  <si>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</si>
  <si>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</si>
  <si>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Recreacion,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</si>
  <si>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</si>
  <si>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</si>
  <si>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</si>
  <si>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</si>
  <si>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</si>
  <si>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</si>
  <si>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 y Energía</t>
  </si>
  <si>
    <t>Mineria,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</si>
  <si>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</si>
  <si>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</si>
  <si>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</si>
  <si>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</si>
  <si>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</si>
  <si>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</si>
  <si>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</si>
  <si>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</si>
  <si>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</si>
  <si>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</si>
  <si>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Clasificación por Objeto del Gasto (Capítulo y Concepto)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</si>
  <si>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</si>
  <si>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</si>
  <si>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</si>
  <si>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</si>
  <si>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</si>
  <si>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</si>
  <si>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</si>
  <si>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</si>
  <si>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</si>
  <si>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</si>
  <si>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</si>
  <si>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</si>
  <si>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</si>
  <si>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</si>
  <si>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</si>
  <si>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</si>
  <si>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</si>
  <si>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</si>
  <si>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</si>
  <si>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</si>
  <si>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</si>
  <si>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</si>
  <si>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</si>
  <si>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</si>
  <si>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</si>
  <si>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</si>
  <si>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</si>
  <si>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</si>
  <si>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</si>
  <si>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</si>
  <si>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</si>
  <si>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</si>
  <si>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</si>
  <si>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</si>
  <si>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</si>
  <si>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</si>
  <si>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</si>
  <si>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</si>
  <si>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</si>
  <si>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</si>
  <si>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</si>
  <si>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</si>
  <si>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</si>
  <si>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</si>
  <si>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</si>
  <si>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</si>
  <si>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</si>
  <si>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</si>
  <si>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</si>
  <si>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</si>
  <si>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</si>
  <si>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</si>
  <si>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</si>
  <si>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</si>
  <si>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</si>
  <si>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</si>
  <si>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</si>
  <si>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</si>
  <si>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</si>
  <si>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</si>
  <si>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</si>
  <si>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</si>
  <si>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</si>
  <si>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</si>
  <si>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</si>
  <si>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</si>
  <si>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</si>
  <si>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</si>
  <si>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</si>
  <si>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</si>
  <si>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</si>
  <si>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Económica (por Tipo de Gasto)</t>
  </si>
  <si>
    <t>Gasto Corriente</t>
  </si>
  <si>
    <t>Gasto de Capital</t>
  </si>
  <si>
    <t>Amortización de la Deuda y Disminución de Pasivos</t>
  </si>
  <si>
    <t>Clasificación Administrativa</t>
  </si>
  <si>
    <t>PODER EJECUTIVO</t>
  </si>
  <si>
    <t>Estado Analítico de Ingresos</t>
  </si>
  <si>
    <t>Ingreso</t>
  </si>
  <si>
    <t>Estimado</t>
  </si>
  <si>
    <t>Ampliaciones y Reducciones</t>
  </si>
  <si>
    <t>Recaudado</t>
  </si>
  <si>
    <t>Diferencia</t>
  </si>
  <si>
    <t>6 = (5 - 1)</t>
  </si>
  <si>
    <t>Rubro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</si>
  <si>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</si>
  <si>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</si>
  <si>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</si>
  <si>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</si>
  <si>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</si>
  <si>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</si>
  <si>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</si>
  <si>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</si>
  <si>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</si>
  <si>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</si>
  <si>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</si>
  <si>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</si>
  <si>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</si>
  <si>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</si>
  <si>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</si>
  <si>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Derivados de Financiamiento</t>
  </si>
  <si>
    <t>ENTE PÚBLICO: PODER EJECUTIVO</t>
  </si>
  <si>
    <t>Endeudamiento Neto</t>
  </si>
  <si>
    <t>Del 1 de enero al 31 de diciembre de 2023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</si>
  <si>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</si>
  <si>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</si>
  <si>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</si>
  <si>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</si>
  <si>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</si>
  <si>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</si>
  <si>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</si>
  <si>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BANAMEX YUCATAN SEGURO</t>
  </si>
  <si>
    <t>BANOBRAS REFINANCIAMIENTO 2020/C1</t>
  </si>
  <si>
    <t>BANOBRAS REFINANCIAMIENTO 2020/C2</t>
  </si>
  <si>
    <t>BANOBRAS REFINANCIAMIENTO 2020/C3</t>
  </si>
  <si>
    <t>FINANCIAMIENTO BBVA IE-TRAM Y OBRAS COMPLEMENTARIAS</t>
  </si>
  <si>
    <t>Total de intereses de Créditos Bancarios</t>
  </si>
  <si>
    <t>Otros Instrumentos de Deuda</t>
  </si>
  <si>
    <t>Total de Intereses de Otros Instrumentos de Deuda</t>
  </si>
  <si>
    <t>TOTAL</t>
  </si>
  <si>
    <t>¹ Obligaciones a corto plazo contratadas en 2022 y 2023.</t>
  </si>
  <si>
    <t>Intereses de la Deuda</t>
  </si>
  <si>
    <t>Del 1o. de enero al 31 de diciembre de 2023</t>
  </si>
  <si>
    <t>BANOBRAS PROFISE</t>
  </si>
  <si>
    <t>Otros Instrumentos de la Deuda</t>
  </si>
  <si>
    <t>Total de intereses de Otros Instrumentos de la Deuda</t>
  </si>
  <si>
    <t>1</t>
  </si>
  <si>
    <t>2</t>
  </si>
  <si>
    <t>4</t>
  </si>
  <si>
    <t>5</t>
  </si>
  <si>
    <t>Poder Ejecutivo</t>
  </si>
  <si>
    <t>Despacho Del Gobernador</t>
  </si>
  <si>
    <t>Secretaría De Educación</t>
  </si>
  <si>
    <t>Participaciones,  Aportaciones  Y Transferencias A Municipios</t>
  </si>
  <si>
    <t>Jubilaciones Y Pensiones</t>
  </si>
  <si>
    <t>Fiscalía General Del Estado</t>
  </si>
  <si>
    <t>Secretaría De Desarrollo Rural</t>
  </si>
  <si>
    <t>Secretaría De La Contraloría General</t>
  </si>
  <si>
    <t>Secretaría De Fomento Económico Y Trabajo</t>
  </si>
  <si>
    <t>Secretaría De Fomento Turístico</t>
  </si>
  <si>
    <t>Secretaría De Desarrollo Social</t>
  </si>
  <si>
    <t>Secretaría General De Gobierno</t>
  </si>
  <si>
    <t>Secretaría De Obras Públicas</t>
  </si>
  <si>
    <t>Secretaría De Seguridad Pública</t>
  </si>
  <si>
    <t>Secretaría De Desarrollo Sustentable</t>
  </si>
  <si>
    <t>Secretaría De Salud</t>
  </si>
  <si>
    <t>Consejería Jurídica</t>
  </si>
  <si>
    <t>Secretaría De La Cultura Y Las Artes</t>
  </si>
  <si>
    <t>Secretaría De Administración Y Finanzas</t>
  </si>
  <si>
    <t>Secretaria De Investigación, Innovación Y Educación Superior</t>
  </si>
  <si>
    <t>Secretaría De Las Mujeres</t>
  </si>
  <si>
    <t>Secretaría De Pesca Y Acuacultura Sustentables</t>
  </si>
  <si>
    <t>GOBIERNO ESTATAL DE YUCATAN</t>
  </si>
  <si>
    <t>Poder Legislativo</t>
  </si>
  <si>
    <t>Poder Judicial</t>
  </si>
  <si>
    <t>Órganos Autónomos</t>
  </si>
  <si>
    <t>SECTOR PARAESTATAL DEL GOBIERNO ESTATAL DE YUCATAN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</si>
  <si>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</si>
  <si>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</si>
  <si>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</si>
  <si>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</si>
  <si>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</si>
  <si>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</si>
  <si>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</si>
  <si>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r>
      <t>HSBC MÉXICO</t>
    </r>
    <r>
      <rPr>
        <vertAlign val="superscript"/>
        <sz val="10"/>
        <color indexed="8"/>
        <rFont val="Barlow"/>
      </rPr>
      <t>1</t>
    </r>
  </si>
  <si>
    <r>
      <t>SANTANDER MÉXICO SA</t>
    </r>
    <r>
      <rPr>
        <vertAlign val="superscript"/>
        <sz val="10"/>
        <color indexed="8"/>
        <rFont val="Barlow"/>
      </rPr>
      <t>1</t>
    </r>
  </si>
  <si>
    <r>
      <t>SCOTIABANK INVERLAT, SOCIEDAD ANÓNIMA, INSTITUCIÓN DE BANCA MÚLTIPLE, GRUPO FINANCIERO SCOTIABANK INVERLAT</t>
    </r>
    <r>
      <rPr>
        <vertAlign val="superscript"/>
        <sz val="10"/>
        <color indexed="8"/>
        <rFont val="Barlow"/>
      </rPr>
      <t>1</t>
    </r>
  </si>
  <si>
    <r>
      <t>SANTANDER MÉXICO SA</t>
    </r>
    <r>
      <rPr>
        <vertAlign val="superscript"/>
        <sz val="10"/>
        <rFont val="Barlow"/>
      </rPr>
      <t>1</t>
    </r>
  </si>
  <si>
    <r>
      <t>SCOTIABANK INVERLAT, SOCIEDAD ANÓNIMA, INSTITUCIÓN DE BANCA MÚLTIPLE, GRUPO FINANCIERO SCOTIABANK INVERLAT</t>
    </r>
    <r>
      <rPr>
        <vertAlign val="superscript"/>
        <sz val="10"/>
        <rFont val="Barlow"/>
      </rPr>
      <t>1</t>
    </r>
  </si>
  <si>
    <r>
      <t>HSBC MÉXICO</t>
    </r>
    <r>
      <rPr>
        <vertAlign val="superscript"/>
        <sz val="10"/>
        <rFont val="Barlow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</si>
</sst>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  <font>
      <sz val="10"/>
      <name val="Arial"/>
    </font>
    <font>
      <b/>
      <sz val="10"/>
      <color rgb="FF000000"/>
      <name val="Barlow"/>
    </font>
    <font>
      <sz val="10"/>
      <color rgb="FF000000"/>
      <name val="Barlow"/>
    </font>
    <font>
      <b/>
      <sz val="11"/>
      <color indexed="8"/>
      <name val="Barlow"/>
    </font>
    <font>
      <sz val="10"/>
      <name val="Barlow"/>
    </font>
    <font>
      <b/>
      <sz val="10"/>
      <color indexed="8"/>
      <name val="Barlow"/>
    </font>
    <font>
      <sz val="10"/>
      <color indexed="8"/>
      <name val="Barlow"/>
    </font>
    <font>
      <b/>
      <sz val="10"/>
      <name val="Barlow"/>
    </font>
    <font>
      <sz val="8"/>
      <name val="Barlow"/>
    </font>
    <font>
      <sz val="10"/>
      <name val="Arial"/>
      <family val="2"/>
    </font>
    <font>
      <vertAlign val="superscript"/>
      <sz val="10"/>
      <color indexed="8"/>
      <name val="Barlow"/>
    </font>
    <font>
      <vertAlign val="superscript"/>
      <sz val="10"/>
      <name val="Barlow"/>
    </font>
  </fonts>
  <fills count="5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465926084170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0" fontId="5" fillId="0" borderId="0"/>
    <xf numFmtId="0" fontId="14" fillId="0" borderId="0"/>
  </cellStyleXfs>
  <cellXfs count="1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 indent="1"/>
    </xf>
    <xf numFmtId="164" fontId="2" fillId="0" borderId="5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vertical="top" wrapText="1" indent="5"/>
    </xf>
    <xf numFmtId="164" fontId="4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vertical="top" wrapText="1" indent="1"/>
    </xf>
    <xf numFmtId="164" fontId="2" fillId="0" borderId="4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 vertical="top" wrapText="1" indent="1"/>
    </xf>
    <xf numFmtId="164" fontId="2" fillId="0" borderId="6" xfId="0" applyNumberFormat="1" applyFont="1" applyBorder="1" applyAlignment="1">
      <alignment horizontal="right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5" xfId="0" applyFont="1" applyBorder="1" applyAlignment="1">
      <alignment horizontal="left" vertical="top" wrapText="1" indent="1"/>
    </xf>
    <xf numFmtId="164" fontId="4" fillId="0" borderId="5" xfId="0" applyNumberFormat="1" applyFont="1" applyBorder="1" applyAlignment="1">
      <alignment horizontal="right"/>
    </xf>
    <xf numFmtId="0" fontId="4" fillId="0" borderId="0" xfId="0" applyFont="1"/>
    <xf numFmtId="0" fontId="2" fillId="0" borderId="5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164" fontId="4" fillId="0" borderId="6" xfId="0" applyNumberFormat="1" applyFont="1" applyBorder="1" applyAlignment="1">
      <alignment horizontal="right"/>
    </xf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 vertical="top" wrapText="1" indent="5"/>
    </xf>
    <xf numFmtId="0" fontId="4" fillId="0" borderId="6" xfId="0" applyFont="1" applyBorder="1" applyAlignment="1">
      <alignment horizontal="left" vertical="top" wrapText="1" indent="1"/>
    </xf>
    <xf numFmtId="0" fontId="2" fillId="0" borderId="3" xfId="0" applyFont="1" applyBorder="1"/>
    <xf numFmtId="164" fontId="1" fillId="0" borderId="0" xfId="0" applyNumberFormat="1" applyFont="1"/>
    <xf numFmtId="164" fontId="4" fillId="0" borderId="0" xfId="0" applyNumberFormat="1" applyFont="1"/>
    <xf numFmtId="0" fontId="2" fillId="4" borderId="3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6" fillId="0" borderId="21" xfId="0" applyFont="1" applyBorder="1" applyAlignment="1">
      <alignment vertical="center"/>
    </xf>
    <xf numFmtId="164" fontId="2" fillId="0" borderId="7" xfId="0" applyNumberFormat="1" applyFont="1" applyBorder="1"/>
    <xf numFmtId="164" fontId="2" fillId="0" borderId="5" xfId="0" applyNumberFormat="1" applyFont="1" applyBorder="1"/>
    <xf numFmtId="0" fontId="7" fillId="0" borderId="22" xfId="0" applyFont="1" applyBorder="1" applyAlignment="1">
      <alignment vertical="center"/>
    </xf>
    <xf numFmtId="164" fontId="4" fillId="0" borderId="23" xfId="0" applyNumberFormat="1" applyFont="1" applyBorder="1"/>
    <xf numFmtId="164" fontId="4" fillId="0" borderId="4" xfId="0" applyNumberFormat="1" applyFont="1" applyBorder="1"/>
    <xf numFmtId="0" fontId="4" fillId="0" borderId="6" xfId="0" applyFont="1" applyBorder="1"/>
    <xf numFmtId="164" fontId="4" fillId="0" borderId="24" xfId="0" applyNumberFormat="1" applyFont="1" applyBorder="1"/>
    <xf numFmtId="164" fontId="4" fillId="0" borderId="6" xfId="0" applyNumberFormat="1" applyFont="1" applyBorder="1"/>
    <xf numFmtId="164" fontId="2" fillId="0" borderId="3" xfId="0" applyNumberFormat="1" applyFont="1" applyBorder="1"/>
    <xf numFmtId="0" fontId="2" fillId="4" borderId="3" xfId="0" applyFont="1" applyFill="1" applyBorder="1" applyAlignment="1">
      <alignment horizontal="center" wrapText="1"/>
    </xf>
    <xf numFmtId="164" fontId="4" fillId="0" borderId="5" xfId="0" applyNumberFormat="1" applyFont="1" applyBorder="1"/>
    <xf numFmtId="0" fontId="2" fillId="0" borderId="5" xfId="0" applyFont="1" applyBorder="1"/>
    <xf numFmtId="164" fontId="0" fillId="0" borderId="0" xfId="0" applyNumberFormat="1"/>
    <xf numFmtId="0" fontId="7" fillId="0" borderId="4" xfId="0" applyFont="1" applyBorder="1" applyAlignment="1">
      <alignment vertical="center"/>
    </xf>
    <xf numFmtId="164" fontId="2" fillId="0" borderId="5" xfId="0" applyNumberFormat="1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/>
    </xf>
    <xf numFmtId="0" fontId="14" fillId="0" borderId="0" xfId="2"/>
    <xf numFmtId="0" fontId="10" fillId="3" borderId="26" xfId="2" applyFont="1" applyFill="1" applyBorder="1" applyAlignment="1">
      <alignment horizontal="center" vertical="center" wrapText="1"/>
    </xf>
    <xf numFmtId="0" fontId="9" fillId="0" borderId="0" xfId="2" applyFont="1"/>
    <xf numFmtId="0" fontId="11" fillId="0" borderId="25" xfId="2" applyFont="1" applyBorder="1" applyAlignment="1">
      <alignment vertical="center" wrapText="1" indent="1"/>
    </xf>
    <xf numFmtId="164" fontId="11" fillId="0" borderId="25" xfId="2" applyNumberFormat="1" applyFont="1" applyBorder="1" applyAlignment="1">
      <alignment horizontal="right" vertical="center"/>
    </xf>
    <xf numFmtId="164" fontId="11" fillId="0" borderId="25" xfId="2" applyNumberFormat="1" applyFont="1" applyFill="1" applyBorder="1" applyAlignment="1">
      <alignment horizontal="right" vertical="center"/>
    </xf>
    <xf numFmtId="0" fontId="11" fillId="0" borderId="25" xfId="2" applyFont="1" applyFill="1" applyBorder="1" applyAlignment="1">
      <alignment vertical="center" wrapText="1" indent="1"/>
    </xf>
    <xf numFmtId="164" fontId="10" fillId="0" borderId="25" xfId="2" applyNumberFormat="1" applyFont="1" applyBorder="1" applyAlignment="1">
      <alignment horizontal="center" vertical="center"/>
    </xf>
    <xf numFmtId="164" fontId="10" fillId="0" borderId="25" xfId="2" applyNumberFormat="1" applyFont="1" applyBorder="1" applyAlignment="1">
      <alignment horizontal="right" vertical="center"/>
    </xf>
    <xf numFmtId="14" fontId="8" fillId="3" borderId="26" xfId="2" applyNumberFormat="1" applyFont="1" applyFill="1" applyBorder="1" applyAlignment="1">
      <alignment horizontal="center" vertical="center" wrapText="1"/>
    </xf>
    <xf numFmtId="14" fontId="12" fillId="0" borderId="18" xfId="2" applyNumberFormat="1" applyFont="1" applyBorder="1" applyAlignment="1">
      <alignment horizontal="center" vertical="center"/>
    </xf>
    <xf numFmtId="14" fontId="12" fillId="0" borderId="16" xfId="2" applyNumberFormat="1" applyFont="1" applyBorder="1" applyAlignment="1">
      <alignment horizontal="left"/>
    </xf>
    <xf numFmtId="14" fontId="9" fillId="0" borderId="28" xfId="2" applyNumberFormat="1" applyFont="1" applyBorder="1" applyAlignment="1">
      <alignment horizontal="left" vertical="center" wrapText="1"/>
    </xf>
    <xf numFmtId="14" fontId="9" fillId="0" borderId="29" xfId="2" applyNumberFormat="1" applyFont="1" applyBorder="1" applyAlignment="1">
      <alignment horizontal="left" vertical="center" wrapText="1"/>
    </xf>
    <xf numFmtId="14" fontId="9" fillId="0" borderId="29" xfId="2" applyNumberFormat="1" applyFont="1" applyFill="1" applyBorder="1" applyAlignment="1">
      <alignment horizontal="left" vertical="center" wrapText="1"/>
    </xf>
    <xf numFmtId="14" fontId="12" fillId="0" borderId="30" xfId="2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3" borderId="26" xfId="2" applyFont="1" applyFill="1" applyBorder="1" applyAlignment="1">
      <alignment horizontal="center" vertical="center" wrapText="1"/>
    </xf>
    <xf numFmtId="14" fontId="13" fillId="0" borderId="27" xfId="2" applyNumberFormat="1" applyFont="1" applyBorder="1" applyAlignment="1">
      <alignment horizontal="left" vertical="center"/>
    </xf>
    <xf numFmtId="0" fontId="14" fillId="0" borderId="0" xfId="2" applyAlignment="1">
      <alignment horizontal="left" vertical="center"/>
    </xf>
    <xf numFmtId="0" fontId="10" fillId="3" borderId="25" xfId="2" applyFont="1" applyFill="1" applyBorder="1" applyAlignment="1">
      <alignment horizontal="center" vertical="top"/>
    </xf>
    <xf numFmtId="0" fontId="10" fillId="3" borderId="14" xfId="2" applyFont="1" applyFill="1" applyBorder="1" applyAlignment="1">
      <alignment horizontal="center" vertical="top"/>
    </xf>
    <xf numFmtId="0" fontId="10" fillId="3" borderId="15" xfId="2" applyFont="1" applyFill="1" applyBorder="1" applyAlignment="1">
      <alignment horizontal="center" vertical="top"/>
    </xf>
    <xf numFmtId="14" fontId="10" fillId="3" borderId="26" xfId="2" applyNumberFormat="1" applyFont="1" applyFill="1" applyBorder="1" applyAlignment="1">
      <alignment horizontal="center" vertical="center" wrapText="1"/>
    </xf>
    <xf numFmtId="164" fontId="9" fillId="0" borderId="33" xfId="2" applyNumberFormat="1" applyFont="1" applyFill="1" applyBorder="1" applyAlignment="1">
      <alignment horizontal="right" vertical="center"/>
    </xf>
    <xf numFmtId="164" fontId="9" fillId="0" borderId="0" xfId="2" applyNumberFormat="1" applyFont="1" applyFill="1" applyBorder="1" applyAlignment="1">
      <alignment horizontal="right" vertical="center"/>
    </xf>
    <xf numFmtId="164" fontId="9" fillId="0" borderId="23" xfId="2" applyNumberFormat="1" applyFont="1" applyFill="1" applyBorder="1" applyAlignment="1">
      <alignment horizontal="right" vertical="center"/>
    </xf>
    <xf numFmtId="164" fontId="9" fillId="0" borderId="17" xfId="2" applyNumberFormat="1" applyFont="1" applyBorder="1" applyAlignment="1">
      <alignment horizontal="right" vertical="center"/>
    </xf>
    <xf numFmtId="0" fontId="12" fillId="3" borderId="25" xfId="2" applyFont="1" applyFill="1" applyBorder="1" applyAlignment="1">
      <alignment horizontal="center" vertical="top"/>
    </xf>
    <xf numFmtId="0" fontId="12" fillId="3" borderId="14" xfId="2" applyFont="1" applyFill="1" applyBorder="1" applyAlignment="1">
      <alignment horizontal="center" vertical="top"/>
    </xf>
    <xf numFmtId="14" fontId="8" fillId="3" borderId="26" xfId="2" applyNumberFormat="1" applyFont="1" applyFill="1" applyBorder="1" applyAlignment="1">
      <alignment horizontal="center" vertical="center" wrapText="1"/>
    </xf>
    <xf numFmtId="164" fontId="9" fillId="0" borderId="31" xfId="2" applyNumberFormat="1" applyFont="1" applyFill="1" applyBorder="1" applyAlignment="1">
      <alignment horizontal="right" vertical="center"/>
    </xf>
    <xf numFmtId="164" fontId="9" fillId="0" borderId="27" xfId="2" applyNumberFormat="1" applyFont="1" applyFill="1" applyBorder="1" applyAlignment="1">
      <alignment horizontal="right" vertical="center"/>
    </xf>
    <xf numFmtId="164" fontId="9" fillId="0" borderId="32" xfId="2" applyNumberFormat="1" applyFont="1" applyFill="1" applyBorder="1" applyAlignment="1">
      <alignment horizontal="right" vertical="center"/>
    </xf>
    <xf numFmtId="164" fontId="9" fillId="0" borderId="23" xfId="2" applyNumberFormat="1" applyFont="1" applyBorder="1" applyAlignment="1">
      <alignment horizontal="right" vertical="center"/>
    </xf>
    <xf numFmtId="164" fontId="9" fillId="0" borderId="17" xfId="2" applyNumberFormat="1" applyFont="1" applyFill="1" applyBorder="1" applyAlignment="1">
      <alignment horizontal="right" vertical="center"/>
    </xf>
    <xf numFmtId="0" fontId="9" fillId="0" borderId="33" xfId="2" applyFont="1" applyFill="1" applyBorder="1"/>
    <xf numFmtId="0" fontId="9" fillId="0" borderId="0" xfId="2" applyFont="1" applyFill="1" applyBorder="1"/>
    <xf numFmtId="0" fontId="9" fillId="0" borderId="23" xfId="2" applyFont="1" applyFill="1" applyBorder="1"/>
    <xf numFmtId="164" fontId="12" fillId="0" borderId="34" xfId="2" applyNumberFormat="1" applyFont="1" applyBorder="1" applyAlignment="1">
      <alignment horizontal="right" vertical="center"/>
    </xf>
    <xf numFmtId="164" fontId="12" fillId="0" borderId="19" xfId="2" applyNumberFormat="1" applyFont="1" applyBorder="1" applyAlignment="1">
      <alignment horizontal="right" vertical="center"/>
    </xf>
    <xf numFmtId="164" fontId="12" fillId="0" borderId="35" xfId="2" applyNumberFormat="1" applyFont="1" applyBorder="1" applyAlignment="1">
      <alignment horizontal="right" vertical="center"/>
    </xf>
    <xf numFmtId="164" fontId="12" fillId="0" borderId="10" xfId="2" applyNumberFormat="1" applyFont="1" applyBorder="1" applyAlignment="1">
      <alignment horizontal="right" vertical="center"/>
    </xf>
    <xf numFmtId="164" fontId="12" fillId="0" borderId="24" xfId="2" applyNumberFormat="1" applyFont="1" applyBorder="1" applyAlignment="1">
      <alignment horizontal="right" vertical="center"/>
    </xf>
    <xf numFmtId="0" fontId="9" fillId="0" borderId="0" xfId="2" applyFont="1"/>
    <xf numFmtId="164" fontId="12" fillId="0" borderId="20" xfId="2" applyNumberFormat="1" applyFont="1" applyBorder="1" applyAlignment="1">
      <alignment horizontal="right" vertical="center"/>
    </xf>
    <xf numFmtId="0" fontId="9" fillId="0" borderId="17" xfId="2" applyFont="1" applyBorder="1"/>
    <xf numFmtId="164" fontId="9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1724025</xdr:colOff>
      <xdr:row>0</xdr:row>
      <xdr:rowOff>66675</xdr:rowOff>
    </xdr:from>
    <xdr:to>
      <xdr:col>0</xdr:col>
      <xdr:colOff>2662890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4025" y="66675"/>
          <a:ext cx="938865" cy="5048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1685925</xdr:colOff>
      <xdr:row>0</xdr:row>
      <xdr:rowOff>85725</xdr:rowOff>
    </xdr:from>
    <xdr:to>
      <xdr:col>0</xdr:col>
      <xdr:colOff>2624790</xdr:colOff>
      <xdr:row>3</xdr:row>
      <xdr:rowOff>81202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" y="85725"/>
          <a:ext cx="938865" cy="5669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1581150</xdr:colOff>
      <xdr:row>0</xdr:row>
      <xdr:rowOff>142875</xdr:rowOff>
    </xdr:from>
    <xdr:to>
      <xdr:col>0</xdr:col>
      <xdr:colOff>2520015</xdr:colOff>
      <xdr:row>3</xdr:row>
      <xdr:rowOff>138352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1150" y="142875"/>
          <a:ext cx="938865" cy="566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2724150</xdr:colOff>
      <xdr:row>1</xdr:row>
      <xdr:rowOff>9525</xdr:rowOff>
    </xdr:from>
    <xdr:to>
      <xdr:col>0</xdr:col>
      <xdr:colOff>3663015</xdr:colOff>
      <xdr:row>4</xdr:row>
      <xdr:rowOff>5002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150" y="200025"/>
          <a:ext cx="938865" cy="5669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1371600</xdr:colOff>
      <xdr:row>1</xdr:row>
      <xdr:rowOff>28575</xdr:rowOff>
    </xdr:from>
    <xdr:to>
      <xdr:col>0</xdr:col>
      <xdr:colOff>2310465</xdr:colOff>
      <xdr:row>4</xdr:row>
      <xdr:rowOff>24052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219075"/>
          <a:ext cx="938865" cy="5669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2886075</xdr:colOff>
      <xdr:row>0</xdr:row>
      <xdr:rowOff>171450</xdr:rowOff>
    </xdr:from>
    <xdr:to>
      <xdr:col>1</xdr:col>
      <xdr:colOff>81615</xdr:colOff>
      <xdr:row>3</xdr:row>
      <xdr:rowOff>166927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6075" y="171450"/>
          <a:ext cx="938865" cy="5669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1857375</xdr:colOff>
      <xdr:row>0</xdr:row>
      <xdr:rowOff>95250</xdr:rowOff>
    </xdr:from>
    <xdr:to>
      <xdr:col>0</xdr:col>
      <xdr:colOff>2796240</xdr:colOff>
      <xdr:row>3</xdr:row>
      <xdr:rowOff>90727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7375" y="95250"/>
          <a:ext cx="938865" cy="5669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1666875</xdr:colOff>
      <xdr:row>1</xdr:row>
      <xdr:rowOff>19050</xdr:rowOff>
    </xdr:from>
    <xdr:to>
      <xdr:col>0</xdr:col>
      <xdr:colOff>2605740</xdr:colOff>
      <xdr:row>4</xdr:row>
      <xdr:rowOff>14527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" y="209550"/>
          <a:ext cx="938865" cy="5669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1</xdr:row>
      <xdr:rowOff>9525</xdr:rowOff>
    </xdr:from>
    <xdr:to>
      <xdr:col>0</xdr:col>
      <xdr:colOff>2615265</xdr:colOff>
      <xdr:row>4</xdr:row>
      <xdr:rowOff>5002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0" y="200025"/>
          <a:ext cx="938865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19050</xdr:rowOff>
    </xdr:from>
    <xdr:to>
      <xdr:col>0</xdr:col>
      <xdr:colOff>2815290</xdr:colOff>
      <xdr:row>4</xdr:row>
      <xdr:rowOff>71677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6425" y="190500"/>
          <a:ext cx="938865" cy="5669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0</xdr:row>
      <xdr:rowOff>104775</xdr:rowOff>
    </xdr:from>
    <xdr:to>
      <xdr:col>0</xdr:col>
      <xdr:colOff>2034240</xdr:colOff>
      <xdr:row>3</xdr:row>
      <xdr:rowOff>157402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104775"/>
          <a:ext cx="938865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topLeftCell="A24" zoomScaleNormal="100" workbookViewId="0">
      <selection activeCell="A23" sqref="A23"/>
    </sheetView>
  </sheetViews>
  <sheetFormatPr baseColWidth="10" defaultRowHeight="15" x14ac:dyDescent="0.25"/>
  <cols>
    <col min="1" max="1" width="56.140625" customWidth="1"/>
    <col min="2" max="2" width="17.140625" customWidth="1"/>
    <col min="3" max="3" width="19.140625" customWidth="1"/>
    <col min="4" max="4" width="19.85546875" customWidth="1"/>
    <col min="5" max="5" width="16.7109375" customWidth="1"/>
    <col min="6" max="7" width="16.85546875" customWidth="1"/>
    <col min="8" max="8" width="17.140625" bestFit="1" customWidth="1"/>
  </cols>
  <sheetData>
    <row r="1" spans="1:7" x14ac:dyDescent="0.25">
      <c r="A1" s="72" t="s">
        <v>3</v>
      </c>
      <c r="B1" s="72"/>
      <c r="C1" s="72"/>
      <c r="D1" s="72"/>
      <c r="E1" s="72"/>
      <c r="F1" s="72"/>
      <c r="G1" s="72"/>
    </row>
    <row r="2" spans="1:7" x14ac:dyDescent="0.25">
      <c r="A2" s="72" t="s">
        <v>173</v>
      </c>
      <c r="B2" s="72"/>
      <c r="C2" s="72"/>
      <c r="D2" s="72"/>
      <c r="E2" s="72"/>
      <c r="F2" s="72"/>
      <c r="G2" s="72"/>
    </row>
    <row r="3" spans="1:7" x14ac:dyDescent="0.25">
      <c r="A3" s="72" t="s">
        <v>1</v>
      </c>
      <c r="B3" s="72"/>
      <c r="C3" s="72"/>
      <c r="D3" s="72"/>
      <c r="E3" s="72"/>
      <c r="F3" s="72"/>
      <c r="G3" s="72"/>
    </row>
    <row r="4" spans="1:7" x14ac:dyDescent="0.25">
      <c r="A4" s="76" t="s">
        <v>180</v>
      </c>
      <c r="B4" s="73" t="s">
        <v>174</v>
      </c>
      <c r="C4" s="74"/>
      <c r="D4" s="74"/>
      <c r="E4" s="74"/>
      <c r="F4" s="75"/>
      <c r="G4" s="76" t="s">
        <v>178</v>
      </c>
    </row>
    <row r="5" spans="1:7" ht="27" x14ac:dyDescent="0.25">
      <c r="A5" s="78"/>
      <c r="B5" s="4" t="s">
        <v>175</v>
      </c>
      <c r="C5" s="4" t="s">
        <v>176</v>
      </c>
      <c r="D5" s="4" t="s">
        <v>25</v>
      </c>
      <c r="E5" s="4" t="s">
        <v>5</v>
      </c>
      <c r="F5" s="4" t="s">
        <v>177</v>
      </c>
      <c r="G5" s="77"/>
    </row>
    <row r="6" spans="1:7" x14ac:dyDescent="0.25">
      <c r="A6" s="77"/>
      <c r="B6" s="14">
        <v>1</v>
      </c>
      <c r="C6" s="14">
        <v>2</v>
      </c>
      <c r="D6" s="14" t="s">
        <v>27</v>
      </c>
      <c r="E6" s="14">
        <v>4</v>
      </c>
      <c r="F6" s="14">
        <v>5</v>
      </c>
      <c r="G6" s="14" t="s">
        <v>179</v>
      </c>
    </row>
    <row r="7" spans="1:7" x14ac:dyDescent="0.25">
      <c r="A7" s="16" t="s">
        <v>181</v>
      </c>
      <c r="B7" s="17">
        <v>3329627742</v>
      </c>
      <c r="C7" s="17">
        <v>363876061.29000002</v>
      </c>
      <c r="D7" s="17">
        <v>3693503803.29</v>
      </c>
      <c r="E7" s="17">
        <v>3693503803.29</v>
      </c>
      <c r="F7" s="17">
        <v>3693503803.29</v>
      </c>
      <c r="G7" s="17">
        <v>363876061.29000002</v>
      </c>
    </row>
    <row r="8" spans="1:7" x14ac:dyDescent="0.25">
      <c r="A8" s="15" t="s">
        <v>182</v>
      </c>
      <c r="B8" s="8">
        <v>1585954331</v>
      </c>
      <c r="C8" s="8">
        <v>-1585954331</v>
      </c>
      <c r="D8" s="8">
        <v>0</v>
      </c>
      <c r="E8" s="8">
        <v>0</v>
      </c>
      <c r="F8" s="8">
        <v>0</v>
      </c>
      <c r="G8" s="8">
        <v>-1585954331</v>
      </c>
    </row>
    <row r="9" spans="1:7" x14ac:dyDescent="0.25">
      <c r="A9" s="15" t="s">
        <v>183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x14ac:dyDescent="0.25">
      <c r="A10" s="15" t="s">
        <v>184</v>
      </c>
      <c r="B10" s="8">
        <v>2015803265</v>
      </c>
      <c r="C10" s="8">
        <v>179736391.68000001</v>
      </c>
      <c r="D10" s="8">
        <v>2195539656.6799998</v>
      </c>
      <c r="E10" s="8">
        <v>2195539656.6799998</v>
      </c>
      <c r="F10" s="8">
        <v>2195539656.6799998</v>
      </c>
      <c r="G10" s="8">
        <v>179736391.68000001</v>
      </c>
    </row>
    <row r="11" spans="1:7" x14ac:dyDescent="0.25">
      <c r="A11" s="15" t="s">
        <v>185</v>
      </c>
      <c r="B11" s="8">
        <v>200869801</v>
      </c>
      <c r="C11" s="8">
        <v>266704894.38</v>
      </c>
      <c r="D11" s="8">
        <v>467574695.38</v>
      </c>
      <c r="E11" s="8">
        <v>464552523.18000001</v>
      </c>
      <c r="F11" s="8">
        <v>464552523.18000001</v>
      </c>
      <c r="G11" s="8">
        <v>263682722.18000001</v>
      </c>
    </row>
    <row r="12" spans="1:7" x14ac:dyDescent="0.25">
      <c r="A12" s="15" t="s">
        <v>186</v>
      </c>
      <c r="B12" s="8">
        <v>323671692</v>
      </c>
      <c r="C12" s="8">
        <v>-51320350.689999998</v>
      </c>
      <c r="D12" s="8">
        <v>272351341.31</v>
      </c>
      <c r="E12" s="8">
        <v>272351341.31</v>
      </c>
      <c r="F12" s="8">
        <v>272351341.31</v>
      </c>
      <c r="G12" s="8">
        <v>-51320350.689999998</v>
      </c>
    </row>
    <row r="13" spans="1:7" ht="27" x14ac:dyDescent="0.25">
      <c r="A13" s="15" t="s">
        <v>187</v>
      </c>
      <c r="B13" s="8">
        <v>2841004855</v>
      </c>
      <c r="C13" s="8">
        <v>-2841004855</v>
      </c>
      <c r="D13" s="8">
        <v>0</v>
      </c>
      <c r="E13" s="8">
        <v>0</v>
      </c>
      <c r="F13" s="8">
        <v>0</v>
      </c>
      <c r="G13" s="8">
        <v>-2841004855</v>
      </c>
    </row>
    <row r="14" spans="1:7" ht="27" x14ac:dyDescent="0.25">
      <c r="A14" s="15" t="s">
        <v>188</v>
      </c>
      <c r="B14" s="8">
        <v>41712654596</v>
      </c>
      <c r="C14" s="8">
        <v>-99675965.609999999</v>
      </c>
      <c r="D14" s="8">
        <v>41612978630.389999</v>
      </c>
      <c r="E14" s="8">
        <v>41837854137.760002</v>
      </c>
      <c r="F14" s="8">
        <v>41837854137.760002</v>
      </c>
      <c r="G14" s="8">
        <v>125199541.76000001</v>
      </c>
    </row>
    <row r="15" spans="1:7" ht="27" x14ac:dyDescent="0.25">
      <c r="A15" s="15" t="s">
        <v>189</v>
      </c>
      <c r="B15" s="8">
        <v>2295606860</v>
      </c>
      <c r="C15" s="8">
        <v>-9924879.0899999999</v>
      </c>
      <c r="D15" s="8">
        <v>2285681980.9099998</v>
      </c>
      <c r="E15" s="8">
        <v>2285681980.9099998</v>
      </c>
      <c r="F15" s="8">
        <v>2285681980.9099998</v>
      </c>
      <c r="G15" s="8">
        <v>-9924879.0899999999</v>
      </c>
    </row>
    <row r="16" spans="1:7" x14ac:dyDescent="0.25">
      <c r="A16" s="26" t="s">
        <v>190</v>
      </c>
      <c r="B16" s="22">
        <v>1</v>
      </c>
      <c r="C16" s="22">
        <v>-1</v>
      </c>
      <c r="D16" s="22">
        <v>0</v>
      </c>
      <c r="E16" s="22">
        <v>0</v>
      </c>
      <c r="F16" s="22">
        <v>0</v>
      </c>
      <c r="G16" s="22">
        <v>-1</v>
      </c>
    </row>
    <row r="17" spans="1:8" x14ac:dyDescent="0.25">
      <c r="A17" s="23" t="s">
        <v>191</v>
      </c>
      <c r="B17" s="24">
        <v>54305193143</v>
      </c>
      <c r="C17" s="24">
        <v>-3777563035.04</v>
      </c>
      <c r="D17" s="24">
        <v>50527630107.959999</v>
      </c>
      <c r="E17" s="24">
        <v>50749483443.129997</v>
      </c>
      <c r="F17" s="24">
        <v>50749483443.129997</v>
      </c>
      <c r="G17" s="68">
        <v>0</v>
      </c>
    </row>
    <row r="18" spans="1:8" x14ac:dyDescent="0.25">
      <c r="A18" s="18"/>
      <c r="B18" s="18"/>
      <c r="C18" s="18"/>
      <c r="D18" s="18"/>
      <c r="E18" s="79" t="s">
        <v>192</v>
      </c>
      <c r="F18" s="80"/>
      <c r="G18" s="69"/>
      <c r="H18" s="28"/>
    </row>
    <row r="19" spans="1:8" x14ac:dyDescent="0.25">
      <c r="A19" s="76" t="s">
        <v>193</v>
      </c>
      <c r="B19" s="81" t="s">
        <v>174</v>
      </c>
      <c r="C19" s="82"/>
      <c r="D19" s="82"/>
      <c r="E19" s="82"/>
      <c r="F19" s="83"/>
      <c r="G19" s="76" t="s">
        <v>178</v>
      </c>
    </row>
    <row r="20" spans="1:8" ht="27" x14ac:dyDescent="0.25">
      <c r="A20" s="78"/>
      <c r="B20" s="14" t="s">
        <v>175</v>
      </c>
      <c r="C20" s="14" t="s">
        <v>176</v>
      </c>
      <c r="D20" s="14" t="s">
        <v>25</v>
      </c>
      <c r="E20" s="14" t="s">
        <v>5</v>
      </c>
      <c r="F20" s="14" t="s">
        <v>177</v>
      </c>
      <c r="G20" s="77"/>
    </row>
    <row r="21" spans="1:8" ht="16.5" customHeight="1" x14ac:dyDescent="0.25">
      <c r="A21" s="77"/>
      <c r="B21" s="14">
        <v>1</v>
      </c>
      <c r="C21" s="14">
        <v>2</v>
      </c>
      <c r="D21" s="14" t="s">
        <v>27</v>
      </c>
      <c r="E21" s="14">
        <v>4</v>
      </c>
      <c r="F21" s="14">
        <v>5</v>
      </c>
      <c r="G21" s="14" t="s">
        <v>179</v>
      </c>
    </row>
    <row r="22" spans="1:8" ht="27" x14ac:dyDescent="0.25">
      <c r="A22" s="5" t="s">
        <v>194</v>
      </c>
      <c r="B22" s="6">
        <v>49878233956</v>
      </c>
      <c r="C22" s="6">
        <v>649396151.96000004</v>
      </c>
      <c r="D22" s="6">
        <v>50527630107.959999</v>
      </c>
      <c r="E22" s="6">
        <v>50749483443.129997</v>
      </c>
      <c r="F22" s="6">
        <v>50749483443.129997</v>
      </c>
      <c r="G22" s="6">
        <v>871249487.13</v>
      </c>
    </row>
    <row r="23" spans="1:8" x14ac:dyDescent="0.25">
      <c r="A23" s="7" t="s">
        <v>181</v>
      </c>
      <c r="B23" s="8">
        <v>3329627742</v>
      </c>
      <c r="C23" s="8">
        <v>363876061.29000002</v>
      </c>
      <c r="D23" s="8">
        <v>3693503803.29</v>
      </c>
      <c r="E23" s="8">
        <v>3693503803.29</v>
      </c>
      <c r="F23" s="8">
        <v>3693503803.29</v>
      </c>
      <c r="G23" s="8">
        <v>363876061.29000002</v>
      </c>
      <c r="H23" s="1"/>
    </row>
    <row r="24" spans="1:8" x14ac:dyDescent="0.25">
      <c r="A24" s="7" t="s">
        <v>182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8" x14ac:dyDescent="0.25">
      <c r="A25" s="7" t="s">
        <v>183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8" ht="15.75" customHeight="1" x14ac:dyDescent="0.25">
      <c r="A26" s="7" t="s">
        <v>184</v>
      </c>
      <c r="B26" s="8">
        <v>2015803265</v>
      </c>
      <c r="C26" s="8">
        <v>179736391.68000001</v>
      </c>
      <c r="D26" s="8">
        <v>2195539656.6799998</v>
      </c>
      <c r="E26" s="8">
        <v>2195539656.6799998</v>
      </c>
      <c r="F26" s="8">
        <v>2195539656.6799998</v>
      </c>
      <c r="G26" s="8">
        <v>179736391.68000001</v>
      </c>
    </row>
    <row r="27" spans="1:8" x14ac:dyDescent="0.25">
      <c r="A27" s="7" t="s">
        <v>185</v>
      </c>
      <c r="B27" s="8">
        <v>200869801</v>
      </c>
      <c r="C27" s="8">
        <v>266704894.38</v>
      </c>
      <c r="D27" s="8">
        <v>467574695.38</v>
      </c>
      <c r="E27" s="8">
        <v>464552523.18000001</v>
      </c>
      <c r="F27" s="8">
        <v>464552523.18000001</v>
      </c>
      <c r="G27" s="8">
        <v>263682722.18000001</v>
      </c>
    </row>
    <row r="28" spans="1:8" x14ac:dyDescent="0.25">
      <c r="A28" s="7" t="s">
        <v>186</v>
      </c>
      <c r="B28" s="8">
        <v>323671692</v>
      </c>
      <c r="C28" s="8">
        <v>-51320350.689999998</v>
      </c>
      <c r="D28" s="8">
        <v>272351341.31</v>
      </c>
      <c r="E28" s="8">
        <v>272351341.31</v>
      </c>
      <c r="F28" s="8">
        <v>272351341.31</v>
      </c>
      <c r="G28" s="8">
        <v>-51320350.689999998</v>
      </c>
    </row>
    <row r="29" spans="1:8" ht="40.5" x14ac:dyDescent="0.25">
      <c r="A29" s="7" t="s">
        <v>188</v>
      </c>
      <c r="B29" s="8">
        <v>41712654596</v>
      </c>
      <c r="C29" s="8">
        <v>-99675965.609999999</v>
      </c>
      <c r="D29" s="8">
        <v>41612978630.389999</v>
      </c>
      <c r="E29" s="8">
        <v>41837854137.760002</v>
      </c>
      <c r="F29" s="8">
        <v>41837854137.760002</v>
      </c>
      <c r="G29" s="8">
        <v>125199541.76000001</v>
      </c>
    </row>
    <row r="30" spans="1:8" ht="27" x14ac:dyDescent="0.25">
      <c r="A30" s="7" t="s">
        <v>189</v>
      </c>
      <c r="B30" s="8">
        <v>2295606860</v>
      </c>
      <c r="C30" s="8">
        <v>-9924879.0899999999</v>
      </c>
      <c r="D30" s="8">
        <v>2285681980.9099998</v>
      </c>
      <c r="E30" s="8">
        <v>2285681980.9099998</v>
      </c>
      <c r="F30" s="8">
        <v>2285681980.9099998</v>
      </c>
      <c r="G30" s="8">
        <v>-9924879.0899999999</v>
      </c>
    </row>
    <row r="31" spans="1:8" ht="54" x14ac:dyDescent="0.25">
      <c r="A31" s="9" t="s">
        <v>195</v>
      </c>
      <c r="B31" s="10">
        <v>4426959186</v>
      </c>
      <c r="C31" s="10">
        <v>-4426959186</v>
      </c>
      <c r="D31" s="10">
        <v>0</v>
      </c>
      <c r="E31" s="10">
        <v>0</v>
      </c>
      <c r="F31" s="10">
        <v>0</v>
      </c>
      <c r="G31" s="10">
        <v>-4426959186</v>
      </c>
    </row>
    <row r="32" spans="1:8" x14ac:dyDescent="0.25">
      <c r="A32" s="7" t="s">
        <v>182</v>
      </c>
      <c r="B32" s="8">
        <v>1585954331</v>
      </c>
      <c r="C32" s="8">
        <v>-1585954331</v>
      </c>
      <c r="D32" s="8">
        <v>0</v>
      </c>
      <c r="E32" s="8">
        <v>0</v>
      </c>
      <c r="F32" s="8">
        <v>0</v>
      </c>
      <c r="G32" s="8">
        <v>-1585954331</v>
      </c>
      <c r="H32" s="28"/>
    </row>
    <row r="33" spans="1:8" x14ac:dyDescent="0.25">
      <c r="A33" s="7" t="s">
        <v>185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1:8" ht="15.75" customHeight="1" x14ac:dyDescent="0.25">
      <c r="A34" s="7" t="s">
        <v>187</v>
      </c>
      <c r="B34" s="8">
        <v>2841004855</v>
      </c>
      <c r="C34" s="8">
        <v>-2841004855</v>
      </c>
      <c r="D34" s="8">
        <v>0</v>
      </c>
      <c r="E34" s="8">
        <v>0</v>
      </c>
      <c r="F34" s="8">
        <v>0</v>
      </c>
      <c r="G34" s="8">
        <v>-2841004855</v>
      </c>
    </row>
    <row r="35" spans="1:8" ht="27" x14ac:dyDescent="0.25">
      <c r="A35" s="7" t="s">
        <v>189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1:8" x14ac:dyDescent="0.25">
      <c r="A36" s="9" t="s">
        <v>196</v>
      </c>
      <c r="B36" s="10">
        <v>1</v>
      </c>
      <c r="C36" s="10">
        <v>-1</v>
      </c>
      <c r="D36" s="10">
        <v>0</v>
      </c>
      <c r="E36" s="10">
        <v>0</v>
      </c>
      <c r="F36" s="10">
        <v>0</v>
      </c>
      <c r="G36" s="10">
        <v>-1</v>
      </c>
    </row>
    <row r="37" spans="1:8" x14ac:dyDescent="0.25">
      <c r="A37" s="25" t="s">
        <v>190</v>
      </c>
      <c r="B37" s="22">
        <v>1</v>
      </c>
      <c r="C37" s="22">
        <v>-1</v>
      </c>
      <c r="D37" s="22">
        <v>0</v>
      </c>
      <c r="E37" s="22">
        <v>0</v>
      </c>
      <c r="F37" s="22">
        <v>0</v>
      </c>
      <c r="G37" s="22">
        <v>-1</v>
      </c>
      <c r="H37" s="1"/>
    </row>
    <row r="38" spans="1:8" x14ac:dyDescent="0.25">
      <c r="A38" s="23" t="s">
        <v>191</v>
      </c>
      <c r="B38" s="24">
        <v>54305193143</v>
      </c>
      <c r="C38" s="24">
        <v>-3777563035.04</v>
      </c>
      <c r="D38" s="24">
        <v>50527630107.959999</v>
      </c>
      <c r="E38" s="24">
        <v>50749483443.129997</v>
      </c>
      <c r="F38" s="24">
        <v>50749483443.129997</v>
      </c>
      <c r="G38" s="68">
        <v>0</v>
      </c>
    </row>
    <row r="39" spans="1:8" x14ac:dyDescent="0.25">
      <c r="A39" s="18"/>
      <c r="B39" s="18"/>
      <c r="C39" s="18"/>
      <c r="D39" s="18"/>
      <c r="E39" s="70" t="s">
        <v>192</v>
      </c>
      <c r="F39" s="71"/>
      <c r="G39" s="69"/>
      <c r="H39" s="1"/>
    </row>
    <row r="40" spans="1:8" x14ac:dyDescent="0.25">
      <c r="A40" s="18"/>
      <c r="B40" s="18"/>
      <c r="C40" s="18"/>
      <c r="D40" s="18"/>
      <c r="E40" s="18"/>
      <c r="F40" s="18"/>
      <c r="G40" s="18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13">
    <mergeCell ref="G38:G39"/>
    <mergeCell ref="E39:F39"/>
    <mergeCell ref="A1:G1"/>
    <mergeCell ref="A2:G2"/>
    <mergeCell ref="A3:G3"/>
    <mergeCell ref="B4:F4"/>
    <mergeCell ref="G4:G5"/>
    <mergeCell ref="A4:A6"/>
    <mergeCell ref="G17:G18"/>
    <mergeCell ref="E18:F18"/>
    <mergeCell ref="A19:A21"/>
    <mergeCell ref="B19:F19"/>
    <mergeCell ref="G19:G20"/>
  </mergeCells>
  <pageMargins left="0.7" right="0.7" top="0.75" bottom="0.75" header="0.3" footer="0.3"/>
  <pageSetup scale="68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tabSelected="1" topLeftCell="A25" zoomScaleNormal="100" workbookViewId="0">
      <selection activeCell="A23" sqref="A23"/>
    </sheetView>
  </sheetViews>
  <sheetFormatPr baseColWidth="10" defaultRowHeight="15" x14ac:dyDescent="0.25"/>
  <cols>
    <col min="1" max="1" width="56.140625" customWidth="1"/>
    <col min="2" max="2" width="16.5703125" customWidth="1"/>
    <col min="3" max="3" width="15.7109375" customWidth="1"/>
    <col min="4" max="4" width="16.85546875" customWidth="1"/>
    <col min="5" max="5" width="16.42578125" customWidth="1"/>
    <col min="6" max="6" width="17.85546875" customWidth="1"/>
    <col min="7" max="7" width="15.7109375" customWidth="1"/>
  </cols>
  <sheetData>
    <row r="1" spans="1:8" x14ac:dyDescent="0.25">
      <c r="A1" s="72" t="s">
        <v>3</v>
      </c>
      <c r="B1" s="72"/>
      <c r="C1" s="72"/>
      <c r="D1" s="72"/>
      <c r="E1" s="72"/>
      <c r="F1" s="72"/>
      <c r="G1" s="72"/>
    </row>
    <row r="2" spans="1:8" x14ac:dyDescent="0.25">
      <c r="A2" s="72" t="s">
        <v>21</v>
      </c>
      <c r="B2" s="72"/>
      <c r="C2" s="72"/>
      <c r="D2" s="72"/>
      <c r="E2" s="72"/>
      <c r="F2" s="72"/>
      <c r="G2" s="72"/>
    </row>
    <row r="3" spans="1:8" x14ac:dyDescent="0.25">
      <c r="A3" s="72" t="s">
        <v>1</v>
      </c>
      <c r="B3" s="72"/>
      <c r="C3" s="72"/>
      <c r="D3" s="72"/>
      <c r="E3" s="72"/>
      <c r="F3" s="72"/>
      <c r="G3" s="72"/>
    </row>
    <row r="4" spans="1:8" x14ac:dyDescent="0.25">
      <c r="A4" s="90"/>
      <c r="B4" s="90"/>
      <c r="C4" s="90"/>
      <c r="D4" s="90"/>
      <c r="E4" s="90"/>
      <c r="F4" s="90"/>
      <c r="G4" s="90"/>
    </row>
    <row r="5" spans="1:8" x14ac:dyDescent="0.25">
      <c r="A5" s="76" t="s">
        <v>7</v>
      </c>
      <c r="B5" s="73" t="s">
        <v>22</v>
      </c>
      <c r="C5" s="74"/>
      <c r="D5" s="74"/>
      <c r="E5" s="74"/>
      <c r="F5" s="75"/>
      <c r="G5" s="76" t="s">
        <v>28</v>
      </c>
    </row>
    <row r="6" spans="1:8" ht="27" x14ac:dyDescent="0.25">
      <c r="A6" s="78"/>
      <c r="B6" s="4" t="s">
        <v>23</v>
      </c>
      <c r="C6" s="4" t="s">
        <v>24</v>
      </c>
      <c r="D6" s="4" t="s">
        <v>25</v>
      </c>
      <c r="E6" s="4" t="s">
        <v>5</v>
      </c>
      <c r="F6" s="4" t="s">
        <v>26</v>
      </c>
      <c r="G6" s="77"/>
    </row>
    <row r="7" spans="1:8" x14ac:dyDescent="0.25">
      <c r="A7" s="77"/>
      <c r="B7" s="14">
        <v>1</v>
      </c>
      <c r="C7" s="14">
        <v>2</v>
      </c>
      <c r="D7" s="14" t="s">
        <v>27</v>
      </c>
      <c r="E7" s="14">
        <v>4</v>
      </c>
      <c r="F7" s="14">
        <v>5</v>
      </c>
      <c r="G7" s="14" t="s">
        <v>29</v>
      </c>
    </row>
    <row r="8" spans="1:8" x14ac:dyDescent="0.25">
      <c r="A8" s="19" t="s">
        <v>30</v>
      </c>
      <c r="B8" s="6">
        <v>47026082980</v>
      </c>
      <c r="C8" s="6">
        <v>-771430941</v>
      </c>
      <c r="D8" s="6">
        <v>46254652039</v>
      </c>
      <c r="E8" s="6">
        <v>45981926097.82</v>
      </c>
      <c r="F8" s="6">
        <v>45673873107.019997</v>
      </c>
      <c r="G8" s="6">
        <v>272725941.18000001</v>
      </c>
      <c r="H8" s="1"/>
    </row>
    <row r="9" spans="1:8" ht="27" x14ac:dyDescent="0.25">
      <c r="A9" s="9" t="s">
        <v>31</v>
      </c>
      <c r="B9" s="10">
        <v>2549443541</v>
      </c>
      <c r="C9" s="10">
        <v>1437354988.6199999</v>
      </c>
      <c r="D9" s="10">
        <v>3986798529.6199999</v>
      </c>
      <c r="E9" s="10">
        <v>3899244298.25</v>
      </c>
      <c r="F9" s="10">
        <v>3875521034.1500001</v>
      </c>
      <c r="G9" s="10">
        <v>87554231.370000005</v>
      </c>
      <c r="H9" s="1"/>
    </row>
    <row r="10" spans="1:8" x14ac:dyDescent="0.25">
      <c r="A10" s="7" t="s">
        <v>32</v>
      </c>
      <c r="B10" s="8">
        <v>2549443541</v>
      </c>
      <c r="C10" s="8">
        <v>1437354988.6199999</v>
      </c>
      <c r="D10" s="8">
        <v>3986798529.6199999</v>
      </c>
      <c r="E10" s="8">
        <v>3899244298.25</v>
      </c>
      <c r="F10" s="8">
        <v>3875521034.1500001</v>
      </c>
      <c r="G10" s="8">
        <v>87554231.370000005</v>
      </c>
    </row>
    <row r="11" spans="1:8" x14ac:dyDescent="0.25">
      <c r="A11" s="7" t="s">
        <v>33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8" x14ac:dyDescent="0.25">
      <c r="A12" s="9" t="s">
        <v>34</v>
      </c>
      <c r="B12" s="10">
        <v>29634628317</v>
      </c>
      <c r="C12" s="10">
        <v>-294494266.38999999</v>
      </c>
      <c r="D12" s="10">
        <v>29340134050.610001</v>
      </c>
      <c r="E12" s="10">
        <v>29226211475.209999</v>
      </c>
      <c r="F12" s="10">
        <v>28979621748.529999</v>
      </c>
      <c r="G12" s="10">
        <v>113922575.40000001</v>
      </c>
      <c r="H12" s="1"/>
    </row>
    <row r="13" spans="1:8" x14ac:dyDescent="0.25">
      <c r="A13" s="7" t="s">
        <v>35</v>
      </c>
      <c r="B13" s="8">
        <v>25072423726</v>
      </c>
      <c r="C13" s="8">
        <v>956762233.01999998</v>
      </c>
      <c r="D13" s="8">
        <v>26029185959.02</v>
      </c>
      <c r="E13" s="8">
        <v>25955235082.709999</v>
      </c>
      <c r="F13" s="8">
        <v>25790313294.900002</v>
      </c>
      <c r="G13" s="8">
        <v>73950876.310000002</v>
      </c>
    </row>
    <row r="14" spans="1:8" x14ac:dyDescent="0.25">
      <c r="A14" s="7" t="s">
        <v>36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8" x14ac:dyDescent="0.25">
      <c r="A15" s="7" t="s">
        <v>37</v>
      </c>
      <c r="B15" s="8">
        <v>293986313</v>
      </c>
      <c r="C15" s="8">
        <v>261377274.38</v>
      </c>
      <c r="D15" s="8">
        <v>555363587.38</v>
      </c>
      <c r="E15" s="8">
        <v>534451647.85000002</v>
      </c>
      <c r="F15" s="8">
        <v>533751024</v>
      </c>
      <c r="G15" s="8">
        <v>20911939.530000001</v>
      </c>
    </row>
    <row r="16" spans="1:8" x14ac:dyDescent="0.25">
      <c r="A16" s="7" t="s">
        <v>38</v>
      </c>
      <c r="B16" s="8">
        <v>2715716819</v>
      </c>
      <c r="C16" s="8">
        <v>-1702271471.79</v>
      </c>
      <c r="D16" s="8">
        <v>1013445347.21</v>
      </c>
      <c r="E16" s="8">
        <v>999776789.08000004</v>
      </c>
      <c r="F16" s="8">
        <v>926075374.84000003</v>
      </c>
      <c r="G16" s="8">
        <v>13668558.130000001</v>
      </c>
    </row>
    <row r="17" spans="1:8" x14ac:dyDescent="0.25">
      <c r="A17" s="7" t="s">
        <v>39</v>
      </c>
      <c r="B17" s="8">
        <v>400932723</v>
      </c>
      <c r="C17" s="8">
        <v>-573961.59</v>
      </c>
      <c r="D17" s="8">
        <v>400358761.41000003</v>
      </c>
      <c r="E17" s="8">
        <v>396470584.11000001</v>
      </c>
      <c r="F17" s="8">
        <v>395135458.63999999</v>
      </c>
      <c r="G17" s="8">
        <v>3888177.3</v>
      </c>
    </row>
    <row r="18" spans="1:8" ht="27" x14ac:dyDescent="0.25">
      <c r="A18" s="7" t="s">
        <v>40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8" x14ac:dyDescent="0.25">
      <c r="A19" s="7" t="s">
        <v>41</v>
      </c>
      <c r="B19" s="8">
        <v>605438901</v>
      </c>
      <c r="C19" s="8">
        <v>-2632944.86</v>
      </c>
      <c r="D19" s="8">
        <v>602805956.13999999</v>
      </c>
      <c r="E19" s="8">
        <v>602442702.25999999</v>
      </c>
      <c r="F19" s="8">
        <v>596511926.95000005</v>
      </c>
      <c r="G19" s="8">
        <v>363253.88</v>
      </c>
    </row>
    <row r="20" spans="1:8" x14ac:dyDescent="0.25">
      <c r="A20" s="7" t="s">
        <v>42</v>
      </c>
      <c r="B20" s="8">
        <v>546129835</v>
      </c>
      <c r="C20" s="8">
        <v>192844604.44999999</v>
      </c>
      <c r="D20" s="8">
        <v>738974439.45000005</v>
      </c>
      <c r="E20" s="8">
        <v>737834669.20000005</v>
      </c>
      <c r="F20" s="8">
        <v>737834669.20000005</v>
      </c>
      <c r="G20" s="8">
        <v>1139770.25</v>
      </c>
    </row>
    <row r="21" spans="1:8" ht="16.5" customHeight="1" x14ac:dyDescent="0.25">
      <c r="A21" s="9" t="s">
        <v>43</v>
      </c>
      <c r="B21" s="10">
        <v>7743502741</v>
      </c>
      <c r="C21" s="10">
        <v>-731271496.64999998</v>
      </c>
      <c r="D21" s="10">
        <v>7012231244.3500004</v>
      </c>
      <c r="E21" s="10">
        <v>6941012079.3400002</v>
      </c>
      <c r="F21" s="10">
        <v>6903272079.3199997</v>
      </c>
      <c r="G21" s="10">
        <v>71219165.010000005</v>
      </c>
      <c r="H21" s="1"/>
    </row>
    <row r="22" spans="1:8" ht="27" x14ac:dyDescent="0.25">
      <c r="A22" s="7" t="s">
        <v>44</v>
      </c>
      <c r="B22" s="8">
        <v>7585605803</v>
      </c>
      <c r="C22" s="8">
        <v>-725324127.27999997</v>
      </c>
      <c r="D22" s="8">
        <v>6860281675.7200003</v>
      </c>
      <c r="E22" s="8">
        <v>6789070293.8599997</v>
      </c>
      <c r="F22" s="8">
        <v>6752512141.6999998</v>
      </c>
      <c r="G22" s="8">
        <v>71211381.859999999</v>
      </c>
    </row>
    <row r="23" spans="1:8" x14ac:dyDescent="0.25">
      <c r="A23" s="7" t="s">
        <v>45</v>
      </c>
      <c r="B23" s="8">
        <v>157896938</v>
      </c>
      <c r="C23" s="8">
        <v>-5947369.3700000001</v>
      </c>
      <c r="D23" s="8">
        <v>151949568.63</v>
      </c>
      <c r="E23" s="8">
        <v>151941785.47999999</v>
      </c>
      <c r="F23" s="8">
        <v>150759937.62</v>
      </c>
      <c r="G23" s="8">
        <v>7783.15</v>
      </c>
    </row>
    <row r="24" spans="1:8" x14ac:dyDescent="0.25">
      <c r="A24" s="7" t="s">
        <v>46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8" x14ac:dyDescent="0.25">
      <c r="A25" s="9" t="s">
        <v>47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"/>
    </row>
    <row r="26" spans="1:8" ht="15.75" customHeight="1" x14ac:dyDescent="0.25">
      <c r="A26" s="7" t="s">
        <v>48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8" x14ac:dyDescent="0.25">
      <c r="A27" s="7" t="s">
        <v>49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8" x14ac:dyDescent="0.25">
      <c r="A28" s="9" t="s">
        <v>50</v>
      </c>
      <c r="B28" s="10">
        <v>2646924673</v>
      </c>
      <c r="C28" s="10">
        <v>-1198527500</v>
      </c>
      <c r="D28" s="10">
        <v>1448397173</v>
      </c>
      <c r="E28" s="10">
        <v>1448367203.5999999</v>
      </c>
      <c r="F28" s="10">
        <v>1448367203.5999999</v>
      </c>
      <c r="G28" s="10">
        <v>29969.4</v>
      </c>
      <c r="H28" s="1"/>
    </row>
    <row r="29" spans="1:8" x14ac:dyDescent="0.25">
      <c r="A29" s="7" t="s">
        <v>51</v>
      </c>
      <c r="B29" s="8">
        <v>2646924673</v>
      </c>
      <c r="C29" s="8">
        <v>-1198527500</v>
      </c>
      <c r="D29" s="8">
        <v>1448397173</v>
      </c>
      <c r="E29" s="8">
        <v>1448367203.5999999</v>
      </c>
      <c r="F29" s="8">
        <v>1448367203.5999999</v>
      </c>
      <c r="G29" s="8">
        <v>29969.4</v>
      </c>
    </row>
    <row r="30" spans="1:8" x14ac:dyDescent="0.25">
      <c r="A30" s="7" t="s">
        <v>52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</row>
    <row r="31" spans="1:8" x14ac:dyDescent="0.25">
      <c r="A31" s="7" t="s">
        <v>53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</row>
    <row r="32" spans="1:8" ht="27" x14ac:dyDescent="0.25">
      <c r="A32" s="7" t="s">
        <v>54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</row>
    <row r="33" spans="1:8" x14ac:dyDescent="0.25">
      <c r="A33" s="9" t="s">
        <v>55</v>
      </c>
      <c r="B33" s="10">
        <v>4451583708</v>
      </c>
      <c r="C33" s="10">
        <v>15507333.42</v>
      </c>
      <c r="D33" s="10">
        <v>4467091041.4200001</v>
      </c>
      <c r="E33" s="10">
        <v>4467091041.4200001</v>
      </c>
      <c r="F33" s="10">
        <v>4467091041.4200001</v>
      </c>
      <c r="G33" s="10">
        <v>0</v>
      </c>
      <c r="H33" s="1"/>
    </row>
    <row r="34" spans="1:8" x14ac:dyDescent="0.25">
      <c r="A34" s="7" t="s">
        <v>56</v>
      </c>
      <c r="B34" s="8">
        <v>4451583708</v>
      </c>
      <c r="C34" s="8">
        <v>15507333.42</v>
      </c>
      <c r="D34" s="8">
        <v>4467091041.4200001</v>
      </c>
      <c r="E34" s="8">
        <v>4467091041.4200001</v>
      </c>
      <c r="F34" s="8">
        <v>4467091041.4200001</v>
      </c>
      <c r="G34" s="8">
        <v>0</v>
      </c>
    </row>
    <row r="35" spans="1:8" x14ac:dyDescent="0.25">
      <c r="A35" s="20" t="s">
        <v>57</v>
      </c>
      <c r="B35" s="8">
        <v>5088927497</v>
      </c>
      <c r="C35" s="8">
        <v>-34494565.859999999</v>
      </c>
      <c r="D35" s="8">
        <v>5054432931.1400003</v>
      </c>
      <c r="E35" s="8">
        <v>5054432931.1400003</v>
      </c>
      <c r="F35" s="8">
        <v>5054432931.1400003</v>
      </c>
      <c r="G35" s="8">
        <v>0</v>
      </c>
    </row>
    <row r="36" spans="1:8" ht="27" x14ac:dyDescent="0.25">
      <c r="A36" s="20" t="s">
        <v>58</v>
      </c>
      <c r="B36" s="8">
        <v>1985182665</v>
      </c>
      <c r="C36" s="8">
        <v>-361094201.04000002</v>
      </c>
      <c r="D36" s="8">
        <v>1624088463.96</v>
      </c>
      <c r="E36" s="8">
        <v>1595739741.8599999</v>
      </c>
      <c r="F36" s="8">
        <v>1585995741.8599999</v>
      </c>
      <c r="G36" s="8">
        <v>28348722.100000001</v>
      </c>
    </row>
    <row r="37" spans="1:8" x14ac:dyDescent="0.25">
      <c r="A37" s="21" t="s">
        <v>59</v>
      </c>
      <c r="B37" s="22">
        <v>205000000</v>
      </c>
      <c r="C37" s="22">
        <v>-187989176</v>
      </c>
      <c r="D37" s="22">
        <v>17010824</v>
      </c>
      <c r="E37" s="22">
        <v>17010824</v>
      </c>
      <c r="F37" s="22">
        <v>17010824</v>
      </c>
      <c r="G37" s="22">
        <v>0</v>
      </c>
    </row>
    <row r="38" spans="1:8" x14ac:dyDescent="0.25">
      <c r="A38" s="23" t="s">
        <v>60</v>
      </c>
      <c r="B38" s="24">
        <v>54305193142</v>
      </c>
      <c r="C38" s="24">
        <v>-1355008883.9000001</v>
      </c>
      <c r="D38" s="24">
        <v>52950184258.099998</v>
      </c>
      <c r="E38" s="24">
        <v>52649109594.82</v>
      </c>
      <c r="F38" s="24">
        <v>52331312604.019997</v>
      </c>
      <c r="G38" s="24">
        <v>301074663.27999997</v>
      </c>
      <c r="H38" s="1"/>
    </row>
    <row r="39" spans="1:8" x14ac:dyDescent="0.25">
      <c r="A39" s="18"/>
      <c r="B39" s="18"/>
      <c r="C39" s="18"/>
      <c r="D39" s="18"/>
      <c r="E39" s="18"/>
      <c r="F39" s="18"/>
      <c r="G39" s="18"/>
    </row>
    <row r="40" spans="1:8" x14ac:dyDescent="0.25">
      <c r="A40" s="18"/>
      <c r="B40" s="18"/>
      <c r="C40" s="18"/>
      <c r="D40" s="18"/>
      <c r="E40" s="18"/>
      <c r="F40" s="18"/>
      <c r="G40" s="18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</sheetData>
  <mergeCells count="7">
    <mergeCell ref="B5:F5"/>
    <mergeCell ref="G5:G6"/>
    <mergeCell ref="A5:A7"/>
    <mergeCell ref="A1:G1"/>
    <mergeCell ref="A2:G2"/>
    <mergeCell ref="A3:G3"/>
    <mergeCell ref="A4:G4"/>
  </mergeCells>
  <pageMargins left="0.7" right="0.7" top="0.75" bottom="0.75" header="0.3" footer="0.3"/>
  <pageSetup scale="78" fitToHeight="0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tabSelected="1" topLeftCell="A2" zoomScaleNormal="100" workbookViewId="0">
      <selection activeCell="A23" sqref="A23"/>
    </sheetView>
  </sheetViews>
  <sheetFormatPr baseColWidth="10" defaultRowHeight="15" x14ac:dyDescent="0.25"/>
  <cols>
    <col min="1" max="1" width="56.140625" customWidth="1"/>
    <col min="2" max="4" width="20.7109375" customWidth="1"/>
    <col min="5" max="7" width="15.7109375" customWidth="1"/>
  </cols>
  <sheetData>
    <row r="1" spans="1:7" x14ac:dyDescent="0.25">
      <c r="A1" s="72" t="s">
        <v>3</v>
      </c>
      <c r="B1" s="72"/>
      <c r="C1" s="72"/>
      <c r="D1" s="72"/>
      <c r="E1" s="2"/>
      <c r="F1" s="2"/>
      <c r="G1" s="2"/>
    </row>
    <row r="2" spans="1:7" x14ac:dyDescent="0.25">
      <c r="A2" s="72" t="s">
        <v>0</v>
      </c>
      <c r="B2" s="72"/>
      <c r="C2" s="72"/>
      <c r="D2" s="72"/>
      <c r="E2" s="2"/>
      <c r="F2" s="2"/>
      <c r="G2" s="2"/>
    </row>
    <row r="3" spans="1:7" x14ac:dyDescent="0.25">
      <c r="A3" s="72" t="s">
        <v>1</v>
      </c>
      <c r="B3" s="72"/>
      <c r="C3" s="72"/>
      <c r="D3" s="72"/>
      <c r="E3" s="2"/>
      <c r="F3" s="2"/>
      <c r="G3" s="2"/>
    </row>
    <row r="4" spans="1:7" x14ac:dyDescent="0.25">
      <c r="A4" s="72" t="s">
        <v>2</v>
      </c>
      <c r="B4" s="72"/>
      <c r="C4" s="72"/>
      <c r="D4" s="72"/>
      <c r="E4" s="2"/>
      <c r="F4" s="2"/>
      <c r="G4" s="2"/>
    </row>
    <row r="5" spans="1:7" x14ac:dyDescent="0.25">
      <c r="A5" s="3"/>
      <c r="B5" s="3"/>
      <c r="C5" s="3"/>
      <c r="D5" s="3"/>
      <c r="E5" s="2"/>
      <c r="F5" s="2"/>
      <c r="G5" s="2"/>
    </row>
    <row r="6" spans="1:7" x14ac:dyDescent="0.25">
      <c r="A6" s="4" t="s">
        <v>7</v>
      </c>
      <c r="B6" s="4" t="s">
        <v>4</v>
      </c>
      <c r="C6" s="4" t="s">
        <v>5</v>
      </c>
      <c r="D6" s="4" t="s">
        <v>6</v>
      </c>
      <c r="E6" s="2"/>
      <c r="F6" s="2"/>
      <c r="G6" s="2"/>
    </row>
    <row r="7" spans="1:7" x14ac:dyDescent="0.25">
      <c r="A7" s="5" t="s">
        <v>8</v>
      </c>
      <c r="B7" s="47">
        <v>54305193142</v>
      </c>
      <c r="C7" s="47">
        <v>50749483443.129997</v>
      </c>
      <c r="D7" s="47">
        <v>50749483443.129997</v>
      </c>
      <c r="E7" s="1"/>
    </row>
    <row r="8" spans="1:7" x14ac:dyDescent="0.25">
      <c r="A8" s="7" t="s">
        <v>9</v>
      </c>
      <c r="B8" s="48">
        <v>54305193142</v>
      </c>
      <c r="C8" s="48">
        <v>50749483443.129997</v>
      </c>
      <c r="D8" s="48">
        <v>50749483443.129997</v>
      </c>
    </row>
    <row r="9" spans="1:7" x14ac:dyDescent="0.25">
      <c r="A9" s="7" t="s">
        <v>10</v>
      </c>
      <c r="B9" s="48">
        <v>0</v>
      </c>
      <c r="C9" s="48">
        <v>0</v>
      </c>
      <c r="D9" s="48">
        <v>0</v>
      </c>
    </row>
    <row r="10" spans="1:7" x14ac:dyDescent="0.25">
      <c r="A10" s="9" t="s">
        <v>11</v>
      </c>
      <c r="B10" s="49">
        <v>53674417187</v>
      </c>
      <c r="C10" s="49">
        <v>52308415065.690002</v>
      </c>
      <c r="D10" s="49">
        <v>51990618074.889999</v>
      </c>
      <c r="E10" s="1"/>
    </row>
    <row r="11" spans="1:7" x14ac:dyDescent="0.25">
      <c r="A11" s="7" t="s">
        <v>12</v>
      </c>
      <c r="B11" s="48">
        <v>53674417187</v>
      </c>
      <c r="C11" s="48">
        <v>52308415065.690002</v>
      </c>
      <c r="D11" s="48">
        <v>51990618074.889999</v>
      </c>
    </row>
    <row r="12" spans="1:7" x14ac:dyDescent="0.25">
      <c r="A12" s="7" t="s">
        <v>13</v>
      </c>
      <c r="B12" s="48">
        <v>0</v>
      </c>
      <c r="C12" s="48">
        <v>0</v>
      </c>
      <c r="D12" s="48">
        <v>0</v>
      </c>
    </row>
    <row r="13" spans="1:7" x14ac:dyDescent="0.25">
      <c r="A13" s="11" t="s">
        <v>14</v>
      </c>
      <c r="B13" s="50">
        <v>630775955</v>
      </c>
      <c r="C13" s="50">
        <v>-1558931622.5599999</v>
      </c>
      <c r="D13" s="50">
        <v>-1241134631.76</v>
      </c>
      <c r="E13" s="1"/>
    </row>
    <row r="14" spans="1:7" x14ac:dyDescent="0.25">
      <c r="A14" s="13" t="s">
        <v>7</v>
      </c>
      <c r="B14" s="14" t="s">
        <v>4</v>
      </c>
      <c r="C14" s="14" t="s">
        <v>5</v>
      </c>
      <c r="D14" s="14" t="s">
        <v>6</v>
      </c>
    </row>
    <row r="15" spans="1:7" x14ac:dyDescent="0.25">
      <c r="A15" s="5" t="s">
        <v>15</v>
      </c>
      <c r="B15" s="47">
        <v>630775955</v>
      </c>
      <c r="C15" s="47">
        <v>-1558931622.5599999</v>
      </c>
      <c r="D15" s="47">
        <v>-1241134631.76</v>
      </c>
      <c r="E15" s="1"/>
    </row>
    <row r="16" spans="1:7" x14ac:dyDescent="0.25">
      <c r="A16" s="15" t="s">
        <v>16</v>
      </c>
      <c r="B16" s="48">
        <v>862968960</v>
      </c>
      <c r="C16" s="48">
        <v>940265667.97000003</v>
      </c>
      <c r="D16" s="48">
        <v>930521667.97000003</v>
      </c>
    </row>
    <row r="17" spans="1:5" x14ac:dyDescent="0.25">
      <c r="A17" s="11" t="s">
        <v>17</v>
      </c>
      <c r="B17" s="50">
        <v>1493744915</v>
      </c>
      <c r="C17" s="50">
        <v>-618665954.59000003</v>
      </c>
      <c r="D17" s="50">
        <v>-310612963.79000002</v>
      </c>
      <c r="E17" s="1"/>
    </row>
    <row r="18" spans="1:5" x14ac:dyDescent="0.25">
      <c r="A18" s="13" t="s">
        <v>7</v>
      </c>
      <c r="B18" s="14" t="s">
        <v>4</v>
      </c>
      <c r="C18" s="14" t="s">
        <v>5</v>
      </c>
      <c r="D18" s="14" t="s">
        <v>6</v>
      </c>
    </row>
    <row r="19" spans="1:5" x14ac:dyDescent="0.25">
      <c r="A19" s="16" t="s">
        <v>18</v>
      </c>
      <c r="B19" s="51">
        <v>1</v>
      </c>
      <c r="C19" s="51">
        <v>0</v>
      </c>
      <c r="D19" s="51">
        <v>0</v>
      </c>
    </row>
    <row r="20" spans="1:5" x14ac:dyDescent="0.25">
      <c r="A20" s="15" t="s">
        <v>19</v>
      </c>
      <c r="B20" s="48">
        <v>630775955</v>
      </c>
      <c r="C20" s="48">
        <v>340694529.13</v>
      </c>
      <c r="D20" s="48">
        <v>340694529.13</v>
      </c>
    </row>
    <row r="21" spans="1:5" ht="16.5" customHeight="1" x14ac:dyDescent="0.25">
      <c r="A21" s="11" t="s">
        <v>20</v>
      </c>
      <c r="B21" s="12">
        <v>-630775954</v>
      </c>
      <c r="C21" s="12">
        <v>-340694529.13</v>
      </c>
      <c r="D21" s="12">
        <v>-340694529.13</v>
      </c>
      <c r="E21" s="1"/>
    </row>
    <row r="22" spans="1:5" x14ac:dyDescent="0.25">
      <c r="A22" s="18"/>
      <c r="B22" s="18"/>
      <c r="C22" s="18"/>
      <c r="D22" s="18"/>
    </row>
    <row r="23" spans="1:5" x14ac:dyDescent="0.25">
      <c r="A23" s="18"/>
      <c r="B23" s="18"/>
      <c r="C23" s="18"/>
      <c r="D23" s="18"/>
    </row>
    <row r="24" spans="1:5" x14ac:dyDescent="0.25">
      <c r="A24" s="18"/>
      <c r="B24" s="18"/>
      <c r="C24" s="18"/>
      <c r="D24" s="18"/>
    </row>
    <row r="25" spans="1:5" x14ac:dyDescent="0.25">
      <c r="A25" s="18"/>
      <c r="B25" s="18"/>
      <c r="C25" s="18"/>
      <c r="D25" s="18"/>
    </row>
    <row r="26" spans="1:5" ht="15.75" customHeight="1" x14ac:dyDescent="0.25">
      <c r="A26" s="18"/>
      <c r="B26" s="18"/>
      <c r="C26" s="18"/>
      <c r="D26" s="18"/>
    </row>
    <row r="27" spans="1:5" x14ac:dyDescent="0.25">
      <c r="A27" s="18"/>
      <c r="B27" s="18"/>
      <c r="C27" s="18"/>
      <c r="D27" s="18"/>
    </row>
    <row r="28" spans="1:5" x14ac:dyDescent="0.25">
      <c r="A28" s="18"/>
      <c r="B28" s="18"/>
      <c r="C28" s="18"/>
      <c r="D28" s="18"/>
    </row>
    <row r="29" spans="1:5" x14ac:dyDescent="0.25">
      <c r="A29" s="18"/>
      <c r="B29" s="18"/>
      <c r="C29" s="18"/>
      <c r="D29" s="18"/>
    </row>
    <row r="30" spans="1:5" x14ac:dyDescent="0.25">
      <c r="A30" s="18"/>
      <c r="B30" s="18"/>
      <c r="C30" s="18"/>
      <c r="D30" s="18"/>
    </row>
    <row r="31" spans="1:5" x14ac:dyDescent="0.25">
      <c r="A31" s="18"/>
      <c r="B31" s="18"/>
      <c r="C31" s="18"/>
      <c r="D31" s="18"/>
    </row>
    <row r="32" spans="1:5" x14ac:dyDescent="0.25">
      <c r="A32" s="18"/>
      <c r="B32" s="18"/>
      <c r="C32" s="18"/>
      <c r="D32" s="18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GridLines="0" tabSelected="1" zoomScaleNormal="100" workbookViewId="0">
      <selection activeCell="A23" sqref="A23"/>
    </sheetView>
  </sheetViews>
  <sheetFormatPr baseColWidth="10" defaultRowHeight="15" x14ac:dyDescent="0.25"/>
  <cols>
    <col min="1" max="1" width="56.140625" customWidth="1"/>
    <col min="2" max="2" width="17.140625" customWidth="1"/>
    <col min="3" max="3" width="19.140625" customWidth="1"/>
    <col min="4" max="4" width="19.140625" bestFit="1" customWidth="1"/>
    <col min="5" max="5" width="19.85546875" bestFit="1" customWidth="1"/>
    <col min="6" max="6" width="18.85546875" bestFit="1" customWidth="1"/>
    <col min="7" max="7" width="16.5703125" bestFit="1" customWidth="1"/>
  </cols>
  <sheetData>
    <row r="1" spans="1:7" x14ac:dyDescent="0.25">
      <c r="A1" s="72" t="s">
        <v>172</v>
      </c>
      <c r="B1" s="72"/>
      <c r="C1" s="72"/>
      <c r="D1" s="72"/>
      <c r="E1" s="72"/>
      <c r="F1" s="72"/>
      <c r="G1" s="72"/>
    </row>
    <row r="2" spans="1:7" x14ac:dyDescent="0.25">
      <c r="A2" s="72" t="s">
        <v>61</v>
      </c>
      <c r="B2" s="72"/>
      <c r="C2" s="72"/>
      <c r="D2" s="72"/>
      <c r="E2" s="72"/>
      <c r="F2" s="72"/>
      <c r="G2" s="72"/>
    </row>
    <row r="3" spans="1:7" x14ac:dyDescent="0.25">
      <c r="A3" s="72" t="s">
        <v>171</v>
      </c>
      <c r="B3" s="72"/>
      <c r="C3" s="72"/>
      <c r="D3" s="72"/>
      <c r="E3" s="72"/>
      <c r="F3" s="72"/>
      <c r="G3" s="72"/>
    </row>
    <row r="4" spans="1:7" x14ac:dyDescent="0.25">
      <c r="A4" s="72" t="s">
        <v>1</v>
      </c>
      <c r="B4" s="72"/>
      <c r="C4" s="72"/>
      <c r="D4" s="72"/>
      <c r="E4" s="72"/>
      <c r="F4" s="72"/>
      <c r="G4" s="72"/>
    </row>
    <row r="5" spans="1:7" x14ac:dyDescent="0.25">
      <c r="A5" s="89"/>
      <c r="B5" s="89"/>
      <c r="C5" s="89"/>
      <c r="D5" s="89"/>
      <c r="E5" s="89"/>
      <c r="F5" s="89"/>
      <c r="G5" s="89"/>
    </row>
    <row r="6" spans="1:7" x14ac:dyDescent="0.25">
      <c r="A6" s="84" t="s">
        <v>7</v>
      </c>
      <c r="B6" s="87" t="s">
        <v>22</v>
      </c>
      <c r="C6" s="87"/>
      <c r="D6" s="87"/>
      <c r="E6" s="87"/>
      <c r="F6" s="87"/>
      <c r="G6" s="88"/>
    </row>
    <row r="7" spans="1:7" x14ac:dyDescent="0.25">
      <c r="A7" s="85"/>
      <c r="B7" s="30" t="s">
        <v>23</v>
      </c>
      <c r="C7" s="30" t="s">
        <v>24</v>
      </c>
      <c r="D7" s="30" t="s">
        <v>25</v>
      </c>
      <c r="E7" s="30" t="s">
        <v>5</v>
      </c>
      <c r="F7" s="30" t="s">
        <v>26</v>
      </c>
      <c r="G7" s="30" t="s">
        <v>28</v>
      </c>
    </row>
    <row r="8" spans="1:7" x14ac:dyDescent="0.25">
      <c r="A8" s="86"/>
      <c r="B8" s="31" t="s">
        <v>222</v>
      </c>
      <c r="C8" s="31" t="s">
        <v>223</v>
      </c>
      <c r="D8" s="31" t="s">
        <v>27</v>
      </c>
      <c r="E8" s="31" t="s">
        <v>224</v>
      </c>
      <c r="F8" s="31" t="s">
        <v>225</v>
      </c>
      <c r="G8" s="31" t="s">
        <v>29</v>
      </c>
    </row>
    <row r="9" spans="1:7" x14ac:dyDescent="0.25">
      <c r="A9" s="32" t="s">
        <v>226</v>
      </c>
      <c r="B9" s="33">
        <v>34328998587</v>
      </c>
      <c r="C9" s="34">
        <v>-583413969.63000035</v>
      </c>
      <c r="D9" s="34">
        <v>33745584617.370003</v>
      </c>
      <c r="E9" s="34">
        <v>33489056643.099995</v>
      </c>
      <c r="F9" s="34">
        <v>33171259652.299999</v>
      </c>
      <c r="G9" s="34">
        <v>256527974.26999998</v>
      </c>
    </row>
    <row r="10" spans="1:7" x14ac:dyDescent="0.25">
      <c r="A10" s="35" t="s">
        <v>227</v>
      </c>
      <c r="B10" s="36">
        <v>31876493</v>
      </c>
      <c r="C10" s="37">
        <v>1174632.1399999999</v>
      </c>
      <c r="D10" s="37">
        <v>33051125.140000001</v>
      </c>
      <c r="E10" s="37">
        <v>33026238.629999999</v>
      </c>
      <c r="F10" s="37">
        <v>32605337.75</v>
      </c>
      <c r="G10" s="37">
        <v>24886.51</v>
      </c>
    </row>
    <row r="11" spans="1:7" x14ac:dyDescent="0.25">
      <c r="A11" s="35" t="s">
        <v>159</v>
      </c>
      <c r="B11" s="36">
        <v>2011058446</v>
      </c>
      <c r="C11" s="37">
        <v>-550839137.82000005</v>
      </c>
      <c r="D11" s="37">
        <v>1460219308.1800001</v>
      </c>
      <c r="E11" s="37">
        <v>1438713986.0799999</v>
      </c>
      <c r="F11" s="37">
        <v>1428969986.0799999</v>
      </c>
      <c r="G11" s="37">
        <v>21505322.100000001</v>
      </c>
    </row>
    <row r="12" spans="1:7" x14ac:dyDescent="0.25">
      <c r="A12" s="35" t="s">
        <v>228</v>
      </c>
      <c r="B12" s="36">
        <v>12483679991</v>
      </c>
      <c r="C12" s="37">
        <v>-304921268.17000002</v>
      </c>
      <c r="D12" s="37">
        <v>12178758722.83</v>
      </c>
      <c r="E12" s="37">
        <v>12120107681.67</v>
      </c>
      <c r="F12" s="37">
        <v>11996949064.65</v>
      </c>
      <c r="G12" s="37">
        <v>58651041.159999996</v>
      </c>
    </row>
    <row r="13" spans="1:7" x14ac:dyDescent="0.25">
      <c r="A13" s="35" t="s">
        <v>229</v>
      </c>
      <c r="B13" s="36">
        <v>9540511205</v>
      </c>
      <c r="C13" s="37">
        <v>239022767.56</v>
      </c>
      <c r="D13" s="37">
        <v>9779533972.5599995</v>
      </c>
      <c r="E13" s="37">
        <v>9779533972.5599995</v>
      </c>
      <c r="F13" s="37">
        <v>9779533972.5599995</v>
      </c>
      <c r="G13" s="37">
        <v>0</v>
      </c>
    </row>
    <row r="14" spans="1:7" x14ac:dyDescent="0.25">
      <c r="A14" s="35" t="s">
        <v>230</v>
      </c>
      <c r="B14" s="36">
        <v>838724000</v>
      </c>
      <c r="C14" s="37">
        <v>-326827</v>
      </c>
      <c r="D14" s="37">
        <v>838397173</v>
      </c>
      <c r="E14" s="37">
        <v>838367203.60000002</v>
      </c>
      <c r="F14" s="37">
        <v>838367203.60000002</v>
      </c>
      <c r="G14" s="37">
        <v>29969.4</v>
      </c>
    </row>
    <row r="15" spans="1:7" x14ac:dyDescent="0.25">
      <c r="A15" s="35" t="s">
        <v>231</v>
      </c>
      <c r="B15" s="36">
        <v>509302649</v>
      </c>
      <c r="C15" s="37">
        <v>-14019017.59</v>
      </c>
      <c r="D15" s="37">
        <v>495283631.41000003</v>
      </c>
      <c r="E15" s="37">
        <v>493125271.17000002</v>
      </c>
      <c r="F15" s="37">
        <v>488039767.13999999</v>
      </c>
      <c r="G15" s="37">
        <v>2158360.2400000002</v>
      </c>
    </row>
    <row r="16" spans="1:7" x14ac:dyDescent="0.25">
      <c r="A16" s="35" t="s">
        <v>232</v>
      </c>
      <c r="B16" s="36">
        <v>505537201</v>
      </c>
      <c r="C16" s="37">
        <v>160960770.5</v>
      </c>
      <c r="D16" s="37">
        <v>666497971.5</v>
      </c>
      <c r="E16" s="37">
        <v>593320277.16999996</v>
      </c>
      <c r="F16" s="37">
        <v>581702095.13</v>
      </c>
      <c r="G16" s="37">
        <v>73177694.329999998</v>
      </c>
    </row>
    <row r="17" spans="1:7" x14ac:dyDescent="0.25">
      <c r="A17" s="35" t="s">
        <v>233</v>
      </c>
      <c r="B17" s="36">
        <v>126750230</v>
      </c>
      <c r="C17" s="37">
        <v>-10821270.529999999</v>
      </c>
      <c r="D17" s="37">
        <v>115928959.47</v>
      </c>
      <c r="E17" s="37">
        <v>114013647.22</v>
      </c>
      <c r="F17" s="37">
        <v>111997885.45</v>
      </c>
      <c r="G17" s="37">
        <v>1915312.25</v>
      </c>
    </row>
    <row r="18" spans="1:7" x14ac:dyDescent="0.25">
      <c r="A18" s="35" t="s">
        <v>234</v>
      </c>
      <c r="B18" s="36">
        <v>594177859</v>
      </c>
      <c r="C18" s="37">
        <v>-325819150.72000003</v>
      </c>
      <c r="D18" s="37">
        <v>268358708.28</v>
      </c>
      <c r="E18" s="37">
        <v>257931959.09999999</v>
      </c>
      <c r="F18" s="37">
        <v>191185806.69999999</v>
      </c>
      <c r="G18" s="37">
        <v>10426749.18</v>
      </c>
    </row>
    <row r="19" spans="1:7" x14ac:dyDescent="0.25">
      <c r="A19" s="35" t="s">
        <v>235</v>
      </c>
      <c r="B19" s="36">
        <v>118848970</v>
      </c>
      <c r="C19" s="37">
        <v>100114849.13</v>
      </c>
      <c r="D19" s="37">
        <v>218963819.13</v>
      </c>
      <c r="E19" s="37">
        <v>215470125.43000001</v>
      </c>
      <c r="F19" s="37">
        <v>207253188.59</v>
      </c>
      <c r="G19" s="37">
        <v>3493693.7</v>
      </c>
    </row>
    <row r="20" spans="1:7" x14ac:dyDescent="0.25">
      <c r="A20" s="35" t="s">
        <v>236</v>
      </c>
      <c r="B20" s="36">
        <v>646296928</v>
      </c>
      <c r="C20" s="37">
        <v>-30230764.100000001</v>
      </c>
      <c r="D20" s="37">
        <v>616066163.89999998</v>
      </c>
      <c r="E20" s="37">
        <v>602757411.38</v>
      </c>
      <c r="F20" s="37">
        <v>601933544.55999994</v>
      </c>
      <c r="G20" s="37">
        <v>13308752.52</v>
      </c>
    </row>
    <row r="21" spans="1:7" ht="16.5" customHeight="1" x14ac:dyDescent="0.25">
      <c r="A21" s="35" t="s">
        <v>237</v>
      </c>
      <c r="B21" s="36">
        <v>626842970</v>
      </c>
      <c r="C21" s="37">
        <v>-35877037.859999999</v>
      </c>
      <c r="D21" s="37">
        <v>590965932.13999999</v>
      </c>
      <c r="E21" s="37">
        <v>588126028.98000002</v>
      </c>
      <c r="F21" s="37">
        <v>585340606.89999998</v>
      </c>
      <c r="G21" s="37">
        <v>2839903.16</v>
      </c>
    </row>
    <row r="22" spans="1:7" x14ac:dyDescent="0.25">
      <c r="A22" s="35" t="s">
        <v>238</v>
      </c>
      <c r="B22" s="36">
        <v>14899879</v>
      </c>
      <c r="C22" s="37">
        <v>217812.06</v>
      </c>
      <c r="D22" s="37">
        <v>15117691.060000001</v>
      </c>
      <c r="E22" s="37">
        <v>14945029.84</v>
      </c>
      <c r="F22" s="37">
        <v>14773540.439999999</v>
      </c>
      <c r="G22" s="37">
        <v>172661.22</v>
      </c>
    </row>
    <row r="23" spans="1:7" x14ac:dyDescent="0.25">
      <c r="A23" s="35" t="s">
        <v>239</v>
      </c>
      <c r="B23" s="36">
        <v>3609089519</v>
      </c>
      <c r="C23" s="37">
        <v>38319395.329999998</v>
      </c>
      <c r="D23" s="37">
        <v>3647408914.3299999</v>
      </c>
      <c r="E23" s="37">
        <v>3634407166.9299998</v>
      </c>
      <c r="F23" s="37">
        <v>3580499722.0700002</v>
      </c>
      <c r="G23" s="37">
        <v>13001747.4</v>
      </c>
    </row>
    <row r="24" spans="1:7" x14ac:dyDescent="0.25">
      <c r="A24" s="35" t="s">
        <v>240</v>
      </c>
      <c r="B24" s="36">
        <v>154448116</v>
      </c>
      <c r="C24" s="37">
        <v>-44839699.310000002</v>
      </c>
      <c r="D24" s="37">
        <v>109608416.69</v>
      </c>
      <c r="E24" s="37">
        <v>109387597.75</v>
      </c>
      <c r="F24" s="37">
        <v>108789091.11</v>
      </c>
      <c r="G24" s="37">
        <v>220818.94</v>
      </c>
    </row>
    <row r="25" spans="1:7" x14ac:dyDescent="0.25">
      <c r="A25" s="35" t="s">
        <v>241</v>
      </c>
      <c r="B25" s="36">
        <v>79110</v>
      </c>
      <c r="C25" s="37">
        <v>0</v>
      </c>
      <c r="D25" s="37">
        <v>79110</v>
      </c>
      <c r="E25" s="37">
        <v>0</v>
      </c>
      <c r="F25" s="37">
        <v>0</v>
      </c>
      <c r="G25" s="37">
        <v>79110</v>
      </c>
    </row>
    <row r="26" spans="1:7" ht="15.75" customHeight="1" x14ac:dyDescent="0.25">
      <c r="A26" s="35" t="s">
        <v>242</v>
      </c>
      <c r="B26" s="36">
        <v>163327394</v>
      </c>
      <c r="C26" s="37">
        <v>-29759479.690000001</v>
      </c>
      <c r="D26" s="37">
        <v>133567914.31</v>
      </c>
      <c r="E26" s="37">
        <v>131820477.03</v>
      </c>
      <c r="F26" s="37">
        <v>130289001.40000001</v>
      </c>
      <c r="G26" s="37">
        <v>1747437.28</v>
      </c>
    </row>
    <row r="27" spans="1:7" x14ac:dyDescent="0.25">
      <c r="A27" s="35" t="s">
        <v>243</v>
      </c>
      <c r="B27" s="36">
        <v>476106961</v>
      </c>
      <c r="C27" s="37">
        <v>-45972097.619999997</v>
      </c>
      <c r="D27" s="37">
        <v>430134863.38</v>
      </c>
      <c r="E27" s="37">
        <v>428347300.43000001</v>
      </c>
      <c r="F27" s="37">
        <v>426524374.44</v>
      </c>
      <c r="G27" s="37">
        <v>1787562.95</v>
      </c>
    </row>
    <row r="28" spans="1:7" x14ac:dyDescent="0.25">
      <c r="A28" s="35" t="s">
        <v>244</v>
      </c>
      <c r="B28" s="36">
        <v>1380362741</v>
      </c>
      <c r="C28" s="37">
        <v>306987762.74000001</v>
      </c>
      <c r="D28" s="37">
        <v>1687350503.74</v>
      </c>
      <c r="E28" s="37">
        <v>1650436175.3199999</v>
      </c>
      <c r="F28" s="37">
        <v>1624881432.4400001</v>
      </c>
      <c r="G28" s="37">
        <v>36914328.420000002</v>
      </c>
    </row>
    <row r="29" spans="1:7" x14ac:dyDescent="0.25">
      <c r="A29" s="35" t="s">
        <v>245</v>
      </c>
      <c r="B29" s="36">
        <v>245073520</v>
      </c>
      <c r="C29" s="37">
        <v>-58919725.520000003</v>
      </c>
      <c r="D29" s="37">
        <v>186153794.47999999</v>
      </c>
      <c r="E29" s="37">
        <v>173093821.53</v>
      </c>
      <c r="F29" s="37">
        <v>172709457.30000001</v>
      </c>
      <c r="G29" s="37">
        <v>13059972.949999999</v>
      </c>
    </row>
    <row r="30" spans="1:7" x14ac:dyDescent="0.25">
      <c r="A30" s="35" t="s">
        <v>246</v>
      </c>
      <c r="B30" s="36">
        <v>119525934</v>
      </c>
      <c r="C30" s="37">
        <v>527480.36</v>
      </c>
      <c r="D30" s="37">
        <v>120053414.36</v>
      </c>
      <c r="E30" s="37">
        <v>118334621.81999999</v>
      </c>
      <c r="F30" s="37">
        <v>115538921.01000001</v>
      </c>
      <c r="G30" s="37">
        <v>1718792.54</v>
      </c>
    </row>
    <row r="31" spans="1:7" x14ac:dyDescent="0.25">
      <c r="A31" s="35" t="s">
        <v>247</v>
      </c>
      <c r="B31" s="36">
        <v>132478471</v>
      </c>
      <c r="C31" s="37">
        <v>21606036.48</v>
      </c>
      <c r="D31" s="37">
        <v>154084507.47999999</v>
      </c>
      <c r="E31" s="37">
        <v>153790649.46000001</v>
      </c>
      <c r="F31" s="37">
        <v>153375652.97999999</v>
      </c>
      <c r="G31" s="37">
        <v>293858.02</v>
      </c>
    </row>
    <row r="32" spans="1:7" x14ac:dyDescent="0.25">
      <c r="A32" s="38"/>
      <c r="B32" s="39"/>
      <c r="C32" s="40"/>
      <c r="D32" s="40"/>
      <c r="E32" s="40"/>
      <c r="F32" s="40"/>
      <c r="G32" s="40"/>
    </row>
    <row r="33" spans="1:7" x14ac:dyDescent="0.25">
      <c r="A33" s="27" t="s">
        <v>60</v>
      </c>
      <c r="B33" s="41">
        <v>34328998587</v>
      </c>
      <c r="C33" s="41">
        <v>-583413969.63000035</v>
      </c>
      <c r="D33" s="41">
        <v>33745584617.370003</v>
      </c>
      <c r="E33" s="41">
        <v>33489056643.099995</v>
      </c>
      <c r="F33" s="41">
        <v>33171259652.299999</v>
      </c>
      <c r="G33" s="41">
        <v>256527974.26999998</v>
      </c>
    </row>
  </sheetData>
  <mergeCells count="7">
    <mergeCell ref="A6:A8"/>
    <mergeCell ref="B6:G6"/>
    <mergeCell ref="A1:G1"/>
    <mergeCell ref="A2:G2"/>
    <mergeCell ref="A3:G3"/>
    <mergeCell ref="A4:G4"/>
    <mergeCell ref="A5:G5"/>
  </mergeCells>
  <pageMargins left="0.7" right="0.7" top="0.75" bottom="0.75" header="0.3" footer="0.3"/>
  <pageSetup scale="73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showGridLines="0" tabSelected="1" zoomScaleNormal="100" workbookViewId="0">
      <selection activeCell="A23" sqref="A23"/>
    </sheetView>
  </sheetViews>
  <sheetFormatPr baseColWidth="10" defaultRowHeight="15" x14ac:dyDescent="0.25"/>
  <cols>
    <col min="1" max="1" width="49.28515625" customWidth="1"/>
    <col min="2" max="2" width="17.140625" customWidth="1"/>
    <col min="3" max="3" width="19.140625" customWidth="1"/>
    <col min="4" max="6" width="17.42578125" bestFit="1" customWidth="1"/>
    <col min="7" max="7" width="14.7109375" bestFit="1" customWidth="1"/>
  </cols>
  <sheetData>
    <row r="1" spans="1:7" x14ac:dyDescent="0.25">
      <c r="A1" s="72" t="s">
        <v>248</v>
      </c>
      <c r="B1" s="72"/>
      <c r="C1" s="72"/>
      <c r="D1" s="72"/>
      <c r="E1" s="72"/>
      <c r="F1" s="72"/>
      <c r="G1" s="72"/>
    </row>
    <row r="2" spans="1:7" x14ac:dyDescent="0.25">
      <c r="A2" s="72" t="s">
        <v>61</v>
      </c>
      <c r="B2" s="72"/>
      <c r="C2" s="72"/>
      <c r="D2" s="72"/>
      <c r="E2" s="72"/>
      <c r="F2" s="72"/>
      <c r="G2" s="72"/>
    </row>
    <row r="3" spans="1:7" x14ac:dyDescent="0.25">
      <c r="A3" s="72" t="s">
        <v>171</v>
      </c>
      <c r="B3" s="72"/>
      <c r="C3" s="72"/>
      <c r="D3" s="72"/>
      <c r="E3" s="72"/>
      <c r="F3" s="72"/>
      <c r="G3" s="72"/>
    </row>
    <row r="4" spans="1:7" x14ac:dyDescent="0.25">
      <c r="A4" s="72" t="s">
        <v>1</v>
      </c>
      <c r="B4" s="72"/>
      <c r="C4" s="72"/>
      <c r="D4" s="72"/>
      <c r="E4" s="72"/>
      <c r="F4" s="72"/>
      <c r="G4" s="72"/>
    </row>
    <row r="5" spans="1:7" x14ac:dyDescent="0.25">
      <c r="A5" s="89"/>
      <c r="B5" s="89"/>
      <c r="C5" s="89"/>
      <c r="D5" s="89"/>
      <c r="E5" s="89"/>
      <c r="F5" s="89"/>
      <c r="G5" s="89"/>
    </row>
    <row r="6" spans="1:7" x14ac:dyDescent="0.25">
      <c r="A6" s="84" t="s">
        <v>7</v>
      </c>
      <c r="B6" s="87" t="s">
        <v>22</v>
      </c>
      <c r="C6" s="87"/>
      <c r="D6" s="87"/>
      <c r="E6" s="87"/>
      <c r="F6" s="87"/>
      <c r="G6" s="88"/>
    </row>
    <row r="7" spans="1:7" ht="27" x14ac:dyDescent="0.25">
      <c r="A7" s="85"/>
      <c r="B7" s="30" t="s">
        <v>23</v>
      </c>
      <c r="C7" s="42" t="s">
        <v>24</v>
      </c>
      <c r="D7" s="30" t="s">
        <v>25</v>
      </c>
      <c r="E7" s="30" t="s">
        <v>5</v>
      </c>
      <c r="F7" s="30" t="s">
        <v>26</v>
      </c>
      <c r="G7" s="30" t="s">
        <v>28</v>
      </c>
    </row>
    <row r="8" spans="1:7" x14ac:dyDescent="0.25">
      <c r="A8" s="86"/>
      <c r="B8" s="31" t="s">
        <v>222</v>
      </c>
      <c r="C8" s="31" t="s">
        <v>223</v>
      </c>
      <c r="D8" s="31" t="s">
        <v>27</v>
      </c>
      <c r="E8" s="31" t="s">
        <v>224</v>
      </c>
      <c r="F8" s="31" t="s">
        <v>225</v>
      </c>
      <c r="G8" s="31" t="s">
        <v>29</v>
      </c>
    </row>
    <row r="9" spans="1:7" x14ac:dyDescent="0.25">
      <c r="A9" s="35" t="s">
        <v>226</v>
      </c>
      <c r="B9" s="43">
        <v>50072733600</v>
      </c>
      <c r="C9" s="43">
        <v>-1242112645.29</v>
      </c>
      <c r="D9" s="43">
        <v>48830620954.709999</v>
      </c>
      <c r="E9" s="43">
        <v>48529546291.43</v>
      </c>
      <c r="F9" s="43">
        <v>48211749300.629997</v>
      </c>
      <c r="G9" s="43">
        <v>301074663.27999997</v>
      </c>
    </row>
    <row r="10" spans="1:7" x14ac:dyDescent="0.25">
      <c r="A10" s="35" t="s">
        <v>249</v>
      </c>
      <c r="B10" s="37">
        <v>239966384</v>
      </c>
      <c r="C10" s="37">
        <v>17768457.27</v>
      </c>
      <c r="D10" s="37">
        <v>257734841.27000001</v>
      </c>
      <c r="E10" s="37">
        <v>257734841.27000001</v>
      </c>
      <c r="F10" s="37">
        <v>257734841.27000001</v>
      </c>
      <c r="G10" s="37">
        <v>0</v>
      </c>
    </row>
    <row r="11" spans="1:7" x14ac:dyDescent="0.25">
      <c r="A11" s="35" t="s">
        <v>250</v>
      </c>
      <c r="B11" s="37">
        <v>804390931</v>
      </c>
      <c r="C11" s="37">
        <v>60973990.890000001</v>
      </c>
      <c r="D11" s="37">
        <v>865364921.88999999</v>
      </c>
      <c r="E11" s="37">
        <v>865364921.88999999</v>
      </c>
      <c r="F11" s="37">
        <v>865364921.88999999</v>
      </c>
      <c r="G11" s="37">
        <v>0</v>
      </c>
    </row>
    <row r="12" spans="1:7" x14ac:dyDescent="0.25">
      <c r="A12" s="35" t="s">
        <v>251</v>
      </c>
      <c r="B12" s="37">
        <v>3188102227</v>
      </c>
      <c r="C12" s="37">
        <v>-191638686.77000001</v>
      </c>
      <c r="D12" s="37">
        <v>2996463540.23</v>
      </c>
      <c r="E12" s="37">
        <v>2996463540.23</v>
      </c>
      <c r="F12" s="37">
        <v>2996463540.23</v>
      </c>
      <c r="G12" s="37">
        <v>0</v>
      </c>
    </row>
    <row r="13" spans="1:7" x14ac:dyDescent="0.25">
      <c r="A13" s="38"/>
      <c r="B13" s="40"/>
      <c r="C13" s="40"/>
      <c r="D13" s="40"/>
      <c r="E13" s="40"/>
      <c r="F13" s="40"/>
      <c r="G13" s="40"/>
    </row>
    <row r="14" spans="1:7" x14ac:dyDescent="0.25">
      <c r="A14" s="27" t="s">
        <v>60</v>
      </c>
      <c r="B14" s="41">
        <f t="shared" ref="B14:G14" si="0">SUM(B9:B12)</f>
        <v>54305193142</v>
      </c>
      <c r="C14" s="41">
        <f t="shared" si="0"/>
        <v>-1355008883.8999999</v>
      </c>
      <c r="D14" s="41">
        <f t="shared" si="0"/>
        <v>52950184258.099998</v>
      </c>
      <c r="E14" s="41">
        <f t="shared" si="0"/>
        <v>52649109594.82</v>
      </c>
      <c r="F14" s="41">
        <f t="shared" si="0"/>
        <v>52331312604.019997</v>
      </c>
      <c r="G14" s="41">
        <f t="shared" si="0"/>
        <v>301074663.27999997</v>
      </c>
    </row>
    <row r="21" ht="16.5" customHeight="1" x14ac:dyDescent="0.25"/>
    <row r="26" ht="15.75" customHeight="1" x14ac:dyDescent="0.25"/>
  </sheetData>
  <mergeCells count="7">
    <mergeCell ref="A6:A8"/>
    <mergeCell ref="B6:G6"/>
    <mergeCell ref="A1:G1"/>
    <mergeCell ref="A2:G2"/>
    <mergeCell ref="A3:G3"/>
    <mergeCell ref="A4:G4"/>
    <mergeCell ref="A5:G5"/>
  </mergeCells>
  <pageMargins left="0.7" right="0.7" top="0.75" bottom="0.75" header="0.3" footer="0.3"/>
  <pageSetup scale="80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showGridLines="0" tabSelected="1" zoomScaleNormal="100" workbookViewId="0">
      <selection activeCell="A23" sqref="A23"/>
    </sheetView>
  </sheetViews>
  <sheetFormatPr baseColWidth="10" defaultRowHeight="15" x14ac:dyDescent="0.25"/>
  <cols>
    <col min="1" max="1" width="56.140625" customWidth="1"/>
    <col min="2" max="2" width="17.140625" customWidth="1"/>
    <col min="3" max="3" width="19.140625" customWidth="1"/>
    <col min="4" max="4" width="17" customWidth="1"/>
    <col min="5" max="5" width="17.28515625" customWidth="1"/>
    <col min="6" max="6" width="17" customWidth="1"/>
    <col min="7" max="7" width="13.7109375" customWidth="1"/>
  </cols>
  <sheetData>
    <row r="1" spans="1:7" x14ac:dyDescent="0.25">
      <c r="A1" s="72" t="s">
        <v>252</v>
      </c>
      <c r="B1" s="72"/>
      <c r="C1" s="72"/>
      <c r="D1" s="72"/>
      <c r="E1" s="72"/>
      <c r="F1" s="72"/>
      <c r="G1" s="72"/>
    </row>
    <row r="2" spans="1:7" x14ac:dyDescent="0.25">
      <c r="A2" s="72" t="s">
        <v>61</v>
      </c>
      <c r="B2" s="72"/>
      <c r="C2" s="72"/>
      <c r="D2" s="72"/>
      <c r="E2" s="72"/>
      <c r="F2" s="72"/>
      <c r="G2" s="72"/>
    </row>
    <row r="3" spans="1:7" x14ac:dyDescent="0.25">
      <c r="A3" s="72" t="s">
        <v>171</v>
      </c>
      <c r="B3" s="72"/>
      <c r="C3" s="72"/>
      <c r="D3" s="72"/>
      <c r="E3" s="72"/>
      <c r="F3" s="72"/>
      <c r="G3" s="72"/>
    </row>
    <row r="4" spans="1:7" x14ac:dyDescent="0.25">
      <c r="A4" s="72" t="s">
        <v>1</v>
      </c>
      <c r="B4" s="72"/>
      <c r="C4" s="72"/>
      <c r="D4" s="72"/>
      <c r="E4" s="72"/>
      <c r="F4" s="72"/>
      <c r="G4" s="72"/>
    </row>
    <row r="5" spans="1:7" x14ac:dyDescent="0.25">
      <c r="A5" s="89"/>
      <c r="B5" s="89"/>
      <c r="C5" s="89"/>
      <c r="D5" s="89"/>
      <c r="E5" s="89"/>
      <c r="F5" s="89"/>
      <c r="G5" s="89"/>
    </row>
    <row r="6" spans="1:7" x14ac:dyDescent="0.25">
      <c r="A6" s="84" t="s">
        <v>7</v>
      </c>
      <c r="B6" s="87" t="s">
        <v>22</v>
      </c>
      <c r="C6" s="87"/>
      <c r="D6" s="87"/>
      <c r="E6" s="87"/>
      <c r="F6" s="87"/>
      <c r="G6" s="88"/>
    </row>
    <row r="7" spans="1:7" ht="27" x14ac:dyDescent="0.25">
      <c r="A7" s="85"/>
      <c r="B7" s="30" t="s">
        <v>23</v>
      </c>
      <c r="C7" s="42" t="s">
        <v>24</v>
      </c>
      <c r="D7" s="30" t="s">
        <v>25</v>
      </c>
      <c r="E7" s="30" t="s">
        <v>5</v>
      </c>
      <c r="F7" s="30" t="s">
        <v>26</v>
      </c>
      <c r="G7" s="30" t="s">
        <v>28</v>
      </c>
    </row>
    <row r="8" spans="1:7" x14ac:dyDescent="0.25">
      <c r="A8" s="86"/>
      <c r="B8" s="31" t="s">
        <v>222</v>
      </c>
      <c r="C8" s="31" t="s">
        <v>223</v>
      </c>
      <c r="D8" s="31" t="s">
        <v>27</v>
      </c>
      <c r="E8" s="31" t="s">
        <v>224</v>
      </c>
      <c r="F8" s="31" t="s">
        <v>225</v>
      </c>
      <c r="G8" s="31" t="s">
        <v>29</v>
      </c>
    </row>
    <row r="9" spans="1:7" x14ac:dyDescent="0.25">
      <c r="A9" s="44"/>
      <c r="B9" s="34"/>
      <c r="C9" s="34"/>
      <c r="D9" s="34"/>
      <c r="E9" s="34"/>
      <c r="F9" s="34"/>
      <c r="G9" s="34"/>
    </row>
    <row r="10" spans="1:7" x14ac:dyDescent="0.25">
      <c r="A10" s="46" t="s">
        <v>253</v>
      </c>
      <c r="B10" s="37">
        <v>13243373470</v>
      </c>
      <c r="C10" s="37">
        <v>1191270057.3</v>
      </c>
      <c r="D10" s="37">
        <v>14434643527.299999</v>
      </c>
      <c r="E10" s="37">
        <v>14390096841.860001</v>
      </c>
      <c r="F10" s="37">
        <v>14390096841.860001</v>
      </c>
      <c r="G10" s="37">
        <v>44546685.439999998</v>
      </c>
    </row>
    <row r="11" spans="1:7" x14ac:dyDescent="0.25">
      <c r="A11" s="46" t="s">
        <v>254</v>
      </c>
      <c r="B11" s="37">
        <v>2461035123</v>
      </c>
      <c r="C11" s="37">
        <v>-1851035123</v>
      </c>
      <c r="D11" s="37">
        <v>610000000</v>
      </c>
      <c r="E11" s="37">
        <v>610000000</v>
      </c>
      <c r="F11" s="37">
        <v>610000000</v>
      </c>
      <c r="G11" s="37">
        <v>0</v>
      </c>
    </row>
    <row r="12" spans="1:7" x14ac:dyDescent="0.25">
      <c r="A12" s="46" t="s">
        <v>255</v>
      </c>
      <c r="B12" s="37">
        <v>39326420</v>
      </c>
      <c r="C12" s="37">
        <v>1066390.04</v>
      </c>
      <c r="D12" s="37">
        <v>40392810.039999999</v>
      </c>
      <c r="E12" s="37">
        <v>40392806.469999999</v>
      </c>
      <c r="F12" s="37">
        <v>40392806.469999999</v>
      </c>
      <c r="G12" s="37">
        <v>3.57</v>
      </c>
    </row>
    <row r="13" spans="1:7" x14ac:dyDescent="0.25">
      <c r="A13" s="46" t="s">
        <v>256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x14ac:dyDescent="0.25">
      <c r="A14" s="46" t="s">
        <v>257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x14ac:dyDescent="0.25">
      <c r="A15" s="46" t="s">
        <v>258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 x14ac:dyDescent="0.25">
      <c r="A16" s="46" t="s">
        <v>259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25">
      <c r="A17" s="38"/>
      <c r="B17" s="40"/>
      <c r="C17" s="40"/>
      <c r="D17" s="40"/>
      <c r="E17" s="40"/>
      <c r="F17" s="40"/>
      <c r="G17" s="40"/>
    </row>
    <row r="18" spans="1:7" x14ac:dyDescent="0.25">
      <c r="A18" s="27" t="s">
        <v>60</v>
      </c>
      <c r="B18" s="41">
        <v>15743735013</v>
      </c>
      <c r="C18" s="41">
        <v>-658698675.65999997</v>
      </c>
      <c r="D18" s="41">
        <v>15085036337.34</v>
      </c>
      <c r="E18" s="41">
        <v>15040489648.33</v>
      </c>
      <c r="F18" s="41">
        <v>15040489648.33</v>
      </c>
      <c r="G18" s="41">
        <v>44546689.009999998</v>
      </c>
    </row>
    <row r="20" spans="1:7" x14ac:dyDescent="0.25">
      <c r="B20" s="45"/>
      <c r="C20" s="45"/>
      <c r="D20" s="45"/>
      <c r="E20" s="45"/>
      <c r="F20" s="45"/>
      <c r="G20" s="45"/>
    </row>
    <row r="21" spans="1:7" ht="16.5" customHeight="1" x14ac:dyDescent="0.25">
      <c r="B21" s="45"/>
      <c r="C21" s="45"/>
      <c r="D21" s="45"/>
      <c r="E21" s="45"/>
      <c r="F21" s="45"/>
      <c r="G21" s="45"/>
    </row>
    <row r="26" spans="1:7" ht="15.75" customHeight="1" x14ac:dyDescent="0.25"/>
  </sheetData>
  <mergeCells count="7">
    <mergeCell ref="A6:A8"/>
    <mergeCell ref="B6:G6"/>
    <mergeCell ref="A1:G1"/>
    <mergeCell ref="A2:G2"/>
    <mergeCell ref="A3:G3"/>
    <mergeCell ref="A4:G4"/>
    <mergeCell ref="A5:G5"/>
  </mergeCells>
  <pageMargins left="0.7" right="0.7" top="0.75" bottom="0.75" header="0.3" footer="0.3"/>
  <pageSetup scale="77" fitToHeight="0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showGridLines="0" tabSelected="1" zoomScaleNormal="100" workbookViewId="0">
      <selection activeCell="A23" sqref="A23"/>
    </sheetView>
  </sheetViews>
  <sheetFormatPr baseColWidth="10" defaultRowHeight="15" x14ac:dyDescent="0.25"/>
  <cols>
    <col min="1" max="1" width="46.5703125" customWidth="1"/>
    <col min="2" max="2" width="17.140625" customWidth="1"/>
    <col min="3" max="3" width="19.140625" customWidth="1"/>
    <col min="4" max="4" width="19.28515625" customWidth="1"/>
    <col min="5" max="6" width="17.28515625" customWidth="1"/>
    <col min="7" max="7" width="15.7109375" customWidth="1"/>
  </cols>
  <sheetData>
    <row r="1" spans="1:8" x14ac:dyDescent="0.25">
      <c r="A1" s="72" t="s">
        <v>3</v>
      </c>
      <c r="B1" s="72"/>
      <c r="C1" s="72"/>
      <c r="D1" s="72"/>
      <c r="E1" s="72"/>
      <c r="F1" s="72"/>
      <c r="G1" s="72"/>
    </row>
    <row r="2" spans="1:8" x14ac:dyDescent="0.25">
      <c r="A2" s="72" t="s">
        <v>61</v>
      </c>
      <c r="B2" s="72"/>
      <c r="C2" s="72"/>
      <c r="D2" s="72"/>
      <c r="E2" s="72"/>
      <c r="F2" s="72"/>
      <c r="G2" s="72"/>
    </row>
    <row r="3" spans="1:8" x14ac:dyDescent="0.25">
      <c r="A3" s="72" t="s">
        <v>167</v>
      </c>
      <c r="B3" s="72"/>
      <c r="C3" s="72"/>
      <c r="D3" s="72"/>
      <c r="E3" s="72"/>
      <c r="F3" s="72"/>
      <c r="G3" s="72"/>
    </row>
    <row r="4" spans="1:8" x14ac:dyDescent="0.25">
      <c r="A4" s="72" t="s">
        <v>1</v>
      </c>
      <c r="B4" s="72"/>
      <c r="C4" s="72"/>
      <c r="D4" s="72"/>
      <c r="E4" s="72"/>
      <c r="F4" s="72"/>
      <c r="G4" s="72"/>
    </row>
    <row r="5" spans="1:8" x14ac:dyDescent="0.25">
      <c r="A5" s="90"/>
      <c r="B5" s="90"/>
      <c r="C5" s="90"/>
      <c r="D5" s="90"/>
      <c r="E5" s="90"/>
      <c r="F5" s="90"/>
      <c r="G5" s="90"/>
    </row>
    <row r="6" spans="1:8" x14ac:dyDescent="0.25">
      <c r="A6" s="76" t="s">
        <v>7</v>
      </c>
      <c r="B6" s="73" t="s">
        <v>22</v>
      </c>
      <c r="C6" s="74"/>
      <c r="D6" s="74"/>
      <c r="E6" s="74"/>
      <c r="F6" s="75"/>
      <c r="G6" s="76" t="s">
        <v>28</v>
      </c>
    </row>
    <row r="7" spans="1:8" ht="27" x14ac:dyDescent="0.25">
      <c r="A7" s="78"/>
      <c r="B7" s="4" t="s">
        <v>23</v>
      </c>
      <c r="C7" s="4" t="s">
        <v>24</v>
      </c>
      <c r="D7" s="4" t="s">
        <v>25</v>
      </c>
      <c r="E7" s="4" t="s">
        <v>5</v>
      </c>
      <c r="F7" s="4" t="s">
        <v>26</v>
      </c>
      <c r="G7" s="77"/>
    </row>
    <row r="8" spans="1:8" x14ac:dyDescent="0.25">
      <c r="A8" s="77"/>
      <c r="B8" s="14">
        <v>1</v>
      </c>
      <c r="C8" s="14">
        <v>2</v>
      </c>
      <c r="D8" s="14" t="s">
        <v>27</v>
      </c>
      <c r="E8" s="14">
        <v>4</v>
      </c>
      <c r="F8" s="14">
        <v>5</v>
      </c>
      <c r="G8" s="14" t="s">
        <v>29</v>
      </c>
    </row>
    <row r="9" spans="1:8" x14ac:dyDescent="0.25">
      <c r="A9" s="16" t="s">
        <v>168</v>
      </c>
      <c r="B9" s="17">
        <v>44323330654</v>
      </c>
      <c r="C9" s="17">
        <v>-2142354420.3699999</v>
      </c>
      <c r="D9" s="17">
        <v>42180976233.629997</v>
      </c>
      <c r="E9" s="17">
        <v>41899889851.93</v>
      </c>
      <c r="F9" s="17">
        <v>41582722005.349998</v>
      </c>
      <c r="G9" s="17">
        <v>281086381.69999999</v>
      </c>
    </row>
    <row r="10" spans="1:8" x14ac:dyDescent="0.25">
      <c r="A10" s="15" t="s">
        <v>169</v>
      </c>
      <c r="B10" s="8">
        <v>1225080226</v>
      </c>
      <c r="C10" s="8">
        <v>2703992392.6700001</v>
      </c>
      <c r="D10" s="8">
        <v>3929072618.6700001</v>
      </c>
      <c r="E10" s="8">
        <v>3909911107.3099999</v>
      </c>
      <c r="F10" s="8">
        <v>3909281963.0900002</v>
      </c>
      <c r="G10" s="8">
        <v>19161511.359999999</v>
      </c>
    </row>
    <row r="11" spans="1:8" x14ac:dyDescent="0.25">
      <c r="A11" s="15" t="s">
        <v>170</v>
      </c>
      <c r="B11" s="8">
        <v>630775955</v>
      </c>
      <c r="C11" s="8">
        <v>-289254676.08999997</v>
      </c>
      <c r="D11" s="8">
        <v>341521278.91000003</v>
      </c>
      <c r="E11" s="8">
        <v>340694529.13</v>
      </c>
      <c r="F11" s="8">
        <v>340694529.13</v>
      </c>
      <c r="G11" s="8">
        <v>826749.78</v>
      </c>
    </row>
    <row r="12" spans="1:8" x14ac:dyDescent="0.25">
      <c r="A12" s="15" t="s">
        <v>128</v>
      </c>
      <c r="B12" s="8">
        <v>3037078810</v>
      </c>
      <c r="C12" s="8">
        <v>-1592897614.25</v>
      </c>
      <c r="D12" s="8">
        <v>1444181195.75</v>
      </c>
      <c r="E12" s="8">
        <v>1444181175.3099999</v>
      </c>
      <c r="F12" s="8">
        <v>1444181175.3099999</v>
      </c>
      <c r="G12" s="8">
        <v>20.440000000000001</v>
      </c>
    </row>
    <row r="13" spans="1:8" x14ac:dyDescent="0.25">
      <c r="A13" s="26" t="s">
        <v>156</v>
      </c>
      <c r="B13" s="22">
        <v>5088927497</v>
      </c>
      <c r="C13" s="22">
        <v>-34494565.859999999</v>
      </c>
      <c r="D13" s="22">
        <v>5054432931.1400003</v>
      </c>
      <c r="E13" s="22">
        <v>5054432931.1400003</v>
      </c>
      <c r="F13" s="22">
        <v>5054432931.1400003</v>
      </c>
      <c r="G13" s="22">
        <v>0</v>
      </c>
    </row>
    <row r="14" spans="1:8" x14ac:dyDescent="0.25">
      <c r="A14" s="23" t="s">
        <v>60</v>
      </c>
      <c r="B14" s="24">
        <v>54305193142</v>
      </c>
      <c r="C14" s="24">
        <v>-1355008883.9000001</v>
      </c>
      <c r="D14" s="24">
        <v>52950184258.099998</v>
      </c>
      <c r="E14" s="24">
        <v>52649109594.82</v>
      </c>
      <c r="F14" s="24">
        <v>52331312604.019997</v>
      </c>
      <c r="G14" s="24">
        <v>301074663.27999997</v>
      </c>
      <c r="H14" s="1"/>
    </row>
    <row r="15" spans="1:8" x14ac:dyDescent="0.25">
      <c r="A15" s="18"/>
      <c r="B15" s="18"/>
      <c r="C15" s="18"/>
      <c r="D15" s="18"/>
      <c r="E15" s="18"/>
      <c r="F15" s="18"/>
      <c r="G15" s="29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ht="16.5" customHeight="1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  <row r="26" spans="1:7" ht="15.75" customHeight="1" x14ac:dyDescent="0.25"/>
  </sheetData>
  <mergeCells count="8">
    <mergeCell ref="B6:F6"/>
    <mergeCell ref="G6:G7"/>
    <mergeCell ref="A6:A8"/>
    <mergeCell ref="A1:G1"/>
    <mergeCell ref="A2:G2"/>
    <mergeCell ref="A3:G3"/>
    <mergeCell ref="A4:G4"/>
    <mergeCell ref="A5:G5"/>
  </mergeCells>
  <pageMargins left="0.7" right="0.7" top="0.75" bottom="0.75" header="0.3" footer="0.3"/>
  <pageSetup scale="80" fitToHeight="0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showGridLines="0" tabSelected="1" topLeftCell="A76" zoomScaleNormal="100" workbookViewId="0">
      <selection activeCell="A23" sqref="A23"/>
    </sheetView>
  </sheetViews>
  <sheetFormatPr baseColWidth="10" defaultRowHeight="15" x14ac:dyDescent="0.25"/>
  <cols>
    <col min="1" max="1" width="56.140625" customWidth="1"/>
    <col min="2" max="2" width="17.140625" customWidth="1"/>
    <col min="3" max="3" width="19.140625" customWidth="1"/>
    <col min="4" max="4" width="17" customWidth="1"/>
    <col min="5" max="5" width="16.42578125" customWidth="1"/>
    <col min="6" max="7" width="15.7109375" customWidth="1"/>
  </cols>
  <sheetData>
    <row r="1" spans="1:8" x14ac:dyDescent="0.25">
      <c r="A1" s="72" t="s">
        <v>3</v>
      </c>
      <c r="B1" s="72"/>
      <c r="C1" s="72"/>
      <c r="D1" s="72"/>
      <c r="E1" s="72"/>
      <c r="F1" s="72"/>
      <c r="G1" s="72"/>
    </row>
    <row r="2" spans="1:8" x14ac:dyDescent="0.25">
      <c r="A2" s="72" t="s">
        <v>61</v>
      </c>
      <c r="B2" s="72"/>
      <c r="C2" s="72"/>
      <c r="D2" s="72"/>
      <c r="E2" s="72"/>
      <c r="F2" s="72"/>
      <c r="G2" s="72"/>
    </row>
    <row r="3" spans="1:8" x14ac:dyDescent="0.25">
      <c r="A3" s="72" t="s">
        <v>95</v>
      </c>
      <c r="B3" s="72"/>
      <c r="C3" s="72"/>
      <c r="D3" s="72"/>
      <c r="E3" s="72"/>
      <c r="F3" s="72"/>
      <c r="G3" s="72"/>
    </row>
    <row r="4" spans="1:8" x14ac:dyDescent="0.25">
      <c r="A4" s="72" t="s">
        <v>1</v>
      </c>
      <c r="B4" s="72"/>
      <c r="C4" s="72"/>
      <c r="D4" s="72"/>
      <c r="E4" s="72"/>
      <c r="F4" s="72"/>
      <c r="G4" s="72"/>
    </row>
    <row r="5" spans="1:8" x14ac:dyDescent="0.25">
      <c r="A5" s="76" t="s">
        <v>7</v>
      </c>
      <c r="B5" s="73" t="s">
        <v>22</v>
      </c>
      <c r="C5" s="74"/>
      <c r="D5" s="74"/>
      <c r="E5" s="74"/>
      <c r="F5" s="75"/>
      <c r="G5" s="76" t="s">
        <v>28</v>
      </c>
    </row>
    <row r="6" spans="1:8" ht="27" x14ac:dyDescent="0.25">
      <c r="A6" s="78"/>
      <c r="B6" s="4" t="s">
        <v>23</v>
      </c>
      <c r="C6" s="4" t="s">
        <v>24</v>
      </c>
      <c r="D6" s="4" t="s">
        <v>25</v>
      </c>
      <c r="E6" s="4" t="s">
        <v>5</v>
      </c>
      <c r="F6" s="4" t="s">
        <v>26</v>
      </c>
      <c r="G6" s="77"/>
    </row>
    <row r="7" spans="1:8" x14ac:dyDescent="0.25">
      <c r="A7" s="77"/>
      <c r="B7" s="14">
        <v>1</v>
      </c>
      <c r="C7" s="14">
        <v>2</v>
      </c>
      <c r="D7" s="14" t="s">
        <v>27</v>
      </c>
      <c r="E7" s="14">
        <v>4</v>
      </c>
      <c r="F7" s="14">
        <v>5</v>
      </c>
      <c r="G7" s="14" t="s">
        <v>29</v>
      </c>
    </row>
    <row r="8" spans="1:8" x14ac:dyDescent="0.25">
      <c r="A8" s="5" t="s">
        <v>96</v>
      </c>
      <c r="B8" s="6">
        <v>15129117738</v>
      </c>
      <c r="C8" s="6">
        <v>-498319629.04000002</v>
      </c>
      <c r="D8" s="6">
        <v>14630798108.959999</v>
      </c>
      <c r="E8" s="6">
        <v>14619170446.48</v>
      </c>
      <c r="F8" s="6">
        <v>14547669817.98</v>
      </c>
      <c r="G8" s="6">
        <v>11627662.48</v>
      </c>
    </row>
    <row r="9" spans="1:8" x14ac:dyDescent="0.25">
      <c r="A9" s="7" t="s">
        <v>97</v>
      </c>
      <c r="B9" s="8">
        <v>7491464879</v>
      </c>
      <c r="C9" s="8">
        <v>-16030031.75</v>
      </c>
      <c r="D9" s="8">
        <v>7475434847.25</v>
      </c>
      <c r="E9" s="8">
        <v>7475368708.5</v>
      </c>
      <c r="F9" s="8">
        <v>7475368708.5</v>
      </c>
      <c r="G9" s="8">
        <v>66138.75</v>
      </c>
    </row>
    <row r="10" spans="1:8" x14ac:dyDescent="0.25">
      <c r="A10" s="7" t="s">
        <v>98</v>
      </c>
      <c r="B10" s="8">
        <v>1297286829</v>
      </c>
      <c r="C10" s="8">
        <v>1971226.72</v>
      </c>
      <c r="D10" s="8">
        <v>1299258055.72</v>
      </c>
      <c r="E10" s="8">
        <v>1295820677.8</v>
      </c>
      <c r="F10" s="8">
        <v>1290919270.1199999</v>
      </c>
      <c r="G10" s="8">
        <v>3437377.92</v>
      </c>
    </row>
    <row r="11" spans="1:8" x14ac:dyDescent="0.25">
      <c r="A11" s="7" t="s">
        <v>99</v>
      </c>
      <c r="B11" s="8">
        <v>1968517240</v>
      </c>
      <c r="C11" s="8">
        <v>-132658643.7</v>
      </c>
      <c r="D11" s="8">
        <v>1835858596.3</v>
      </c>
      <c r="E11" s="8">
        <v>1829995984.8199999</v>
      </c>
      <c r="F11" s="8">
        <v>1829184767.0799999</v>
      </c>
      <c r="G11" s="8">
        <v>5862611.4800000004</v>
      </c>
    </row>
    <row r="12" spans="1:8" x14ac:dyDescent="0.25">
      <c r="A12" s="7" t="s">
        <v>100</v>
      </c>
      <c r="B12" s="8">
        <v>1491901838</v>
      </c>
      <c r="C12" s="8">
        <v>631934.57999999996</v>
      </c>
      <c r="D12" s="8">
        <v>1492533772.5799999</v>
      </c>
      <c r="E12" s="8">
        <v>1491188794.8199999</v>
      </c>
      <c r="F12" s="8">
        <v>1425422409.24</v>
      </c>
      <c r="G12" s="8">
        <v>1344977.76</v>
      </c>
    </row>
    <row r="13" spans="1:8" x14ac:dyDescent="0.25">
      <c r="A13" s="7" t="s">
        <v>101</v>
      </c>
      <c r="B13" s="8">
        <v>1211174142</v>
      </c>
      <c r="C13" s="8">
        <v>110465389.65000001</v>
      </c>
      <c r="D13" s="8">
        <v>1321639531.6500001</v>
      </c>
      <c r="E13" s="8">
        <v>1320723704.52</v>
      </c>
      <c r="F13" s="8">
        <v>1320702087.02</v>
      </c>
      <c r="G13" s="8">
        <v>915827.13</v>
      </c>
      <c r="H13" s="1"/>
    </row>
    <row r="14" spans="1:8" x14ac:dyDescent="0.25">
      <c r="A14" s="7" t="s">
        <v>102</v>
      </c>
      <c r="B14" s="8">
        <v>334255736</v>
      </c>
      <c r="C14" s="8">
        <v>-334255736</v>
      </c>
      <c r="D14" s="8">
        <v>0</v>
      </c>
      <c r="E14" s="8">
        <v>0</v>
      </c>
      <c r="F14" s="8">
        <v>0</v>
      </c>
      <c r="G14" s="8">
        <v>0</v>
      </c>
    </row>
    <row r="15" spans="1:8" x14ac:dyDescent="0.25">
      <c r="A15" s="7" t="s">
        <v>103</v>
      </c>
      <c r="B15" s="8">
        <v>1334517074</v>
      </c>
      <c r="C15" s="8">
        <v>-128443768.54000001</v>
      </c>
      <c r="D15" s="8">
        <v>1206073305.46</v>
      </c>
      <c r="E15" s="8">
        <v>1206072576.02</v>
      </c>
      <c r="F15" s="8">
        <v>1206072576.02</v>
      </c>
      <c r="G15" s="8">
        <v>729.44</v>
      </c>
    </row>
    <row r="16" spans="1:8" x14ac:dyDescent="0.25">
      <c r="A16" s="9" t="s">
        <v>104</v>
      </c>
      <c r="B16" s="10">
        <v>1417421057</v>
      </c>
      <c r="C16" s="10">
        <v>-199365942.49000001</v>
      </c>
      <c r="D16" s="10">
        <v>1218055114.51</v>
      </c>
      <c r="E16" s="10">
        <v>1200355658.3499999</v>
      </c>
      <c r="F16" s="10">
        <v>1198968088.7</v>
      </c>
      <c r="G16" s="10">
        <v>17699456.16</v>
      </c>
      <c r="H16" s="1"/>
    </row>
    <row r="17" spans="1:8" ht="27" x14ac:dyDescent="0.25">
      <c r="A17" s="7" t="s">
        <v>105</v>
      </c>
      <c r="B17" s="8">
        <v>234370201</v>
      </c>
      <c r="C17" s="8">
        <v>-27365863.050000001</v>
      </c>
      <c r="D17" s="8">
        <v>207004337.94999999</v>
      </c>
      <c r="E17" s="8">
        <v>200733623.15000001</v>
      </c>
      <c r="F17" s="8">
        <v>200731221.94999999</v>
      </c>
      <c r="G17" s="8">
        <v>6270714.7999999998</v>
      </c>
    </row>
    <row r="18" spans="1:8" x14ac:dyDescent="0.25">
      <c r="A18" s="7" t="s">
        <v>106</v>
      </c>
      <c r="B18" s="8">
        <v>224260787</v>
      </c>
      <c r="C18" s="8">
        <v>-10385822.699999999</v>
      </c>
      <c r="D18" s="8">
        <v>213874964.30000001</v>
      </c>
      <c r="E18" s="8">
        <v>211430378.59</v>
      </c>
      <c r="F18" s="8">
        <v>211428453.44999999</v>
      </c>
      <c r="G18" s="8">
        <v>2444585.71</v>
      </c>
    </row>
    <row r="19" spans="1:8" ht="27" x14ac:dyDescent="0.25">
      <c r="A19" s="7" t="s">
        <v>107</v>
      </c>
      <c r="B19" s="8">
        <v>0</v>
      </c>
      <c r="C19" s="8">
        <v>3714.29</v>
      </c>
      <c r="D19" s="8">
        <v>3714.29</v>
      </c>
      <c r="E19" s="8">
        <v>3714.29</v>
      </c>
      <c r="F19" s="8">
        <v>3714.29</v>
      </c>
      <c r="G19" s="8">
        <v>0</v>
      </c>
    </row>
    <row r="20" spans="1:8" x14ac:dyDescent="0.25">
      <c r="A20" s="7" t="s">
        <v>108</v>
      </c>
      <c r="B20" s="8">
        <v>146083400</v>
      </c>
      <c r="C20" s="8">
        <v>-99898006.709999993</v>
      </c>
      <c r="D20" s="8">
        <v>46185393.289999999</v>
      </c>
      <c r="E20" s="8">
        <v>42352363.149999999</v>
      </c>
      <c r="F20" s="8">
        <v>41053001.090000004</v>
      </c>
      <c r="G20" s="8">
        <v>3833030.14</v>
      </c>
    </row>
    <row r="21" spans="1:8" ht="16.5" customHeight="1" x14ac:dyDescent="0.25">
      <c r="A21" s="7" t="s">
        <v>109</v>
      </c>
      <c r="B21" s="8">
        <v>102335299</v>
      </c>
      <c r="C21" s="8">
        <v>-66720529.369999997</v>
      </c>
      <c r="D21" s="8">
        <v>35614769.630000003</v>
      </c>
      <c r="E21" s="8">
        <v>34588303.07</v>
      </c>
      <c r="F21" s="8">
        <v>34588303.07</v>
      </c>
      <c r="G21" s="8">
        <v>1026466.56</v>
      </c>
    </row>
    <row r="22" spans="1:8" x14ac:dyDescent="0.25">
      <c r="A22" s="7" t="s">
        <v>110</v>
      </c>
      <c r="B22" s="8">
        <v>399449682</v>
      </c>
      <c r="C22" s="8">
        <v>148910574.83000001</v>
      </c>
      <c r="D22" s="8">
        <v>548360256.83000004</v>
      </c>
      <c r="E22" s="8">
        <v>547399581.17999995</v>
      </c>
      <c r="F22" s="8">
        <v>547359581.17999995</v>
      </c>
      <c r="G22" s="8">
        <v>960675.65</v>
      </c>
    </row>
    <row r="23" spans="1:8" ht="27" x14ac:dyDescent="0.25">
      <c r="A23" s="7" t="s">
        <v>111</v>
      </c>
      <c r="B23" s="8">
        <v>92798825</v>
      </c>
      <c r="C23" s="8">
        <v>-19895186.530000001</v>
      </c>
      <c r="D23" s="8">
        <v>72903638.469999999</v>
      </c>
      <c r="E23" s="8">
        <v>71200162.239999995</v>
      </c>
      <c r="F23" s="8">
        <v>71200162.239999995</v>
      </c>
      <c r="G23" s="8">
        <v>1703476.23</v>
      </c>
    </row>
    <row r="24" spans="1:8" x14ac:dyDescent="0.25">
      <c r="A24" s="7" t="s">
        <v>112</v>
      </c>
      <c r="B24" s="8">
        <v>39390000</v>
      </c>
      <c r="C24" s="8">
        <v>-38311585</v>
      </c>
      <c r="D24" s="8">
        <v>1078415</v>
      </c>
      <c r="E24" s="8">
        <v>1078411.3999999999</v>
      </c>
      <c r="F24" s="8">
        <v>1078411.3999999999</v>
      </c>
      <c r="G24" s="8">
        <v>3.6</v>
      </c>
    </row>
    <row r="25" spans="1:8" x14ac:dyDescent="0.25">
      <c r="A25" s="7" t="s">
        <v>113</v>
      </c>
      <c r="B25" s="8">
        <v>178732863</v>
      </c>
      <c r="C25" s="8">
        <v>-85703238.25</v>
      </c>
      <c r="D25" s="8">
        <v>93029624.75</v>
      </c>
      <c r="E25" s="8">
        <v>91569121.280000001</v>
      </c>
      <c r="F25" s="8">
        <v>91525240.030000001</v>
      </c>
      <c r="G25" s="8">
        <v>1460503.47</v>
      </c>
    </row>
    <row r="26" spans="1:8" ht="15.75" customHeight="1" x14ac:dyDescent="0.25">
      <c r="A26" s="9" t="s">
        <v>114</v>
      </c>
      <c r="B26" s="10">
        <v>4186234793</v>
      </c>
      <c r="C26" s="10">
        <v>-99390937.180000007</v>
      </c>
      <c r="D26" s="10">
        <v>4086843855.8200002</v>
      </c>
      <c r="E26" s="10">
        <v>3968925755.1900001</v>
      </c>
      <c r="F26" s="10">
        <v>3805512317.7600002</v>
      </c>
      <c r="G26" s="10">
        <v>117918100.63</v>
      </c>
      <c r="H26" s="1"/>
    </row>
    <row r="27" spans="1:8" x14ac:dyDescent="0.25">
      <c r="A27" s="7" t="s">
        <v>115</v>
      </c>
      <c r="B27" s="8">
        <v>389381093</v>
      </c>
      <c r="C27" s="8">
        <v>132972753.40000001</v>
      </c>
      <c r="D27" s="8">
        <v>522353846.39999998</v>
      </c>
      <c r="E27" s="8">
        <v>519621300.12</v>
      </c>
      <c r="F27" s="8">
        <v>506350900.12</v>
      </c>
      <c r="G27" s="8">
        <v>2732546.28</v>
      </c>
    </row>
    <row r="28" spans="1:8" x14ac:dyDescent="0.25">
      <c r="A28" s="7" t="s">
        <v>116</v>
      </c>
      <c r="B28" s="8">
        <v>993765381</v>
      </c>
      <c r="C28" s="8">
        <v>-98515208.569999993</v>
      </c>
      <c r="D28" s="8">
        <v>895250172.42999995</v>
      </c>
      <c r="E28" s="8">
        <v>875491147.90999997</v>
      </c>
      <c r="F28" s="8">
        <v>863328844.27999997</v>
      </c>
      <c r="G28" s="8">
        <v>19759024.52</v>
      </c>
    </row>
    <row r="29" spans="1:8" ht="27" x14ac:dyDescent="0.25">
      <c r="A29" s="7" t="s">
        <v>117</v>
      </c>
      <c r="B29" s="8">
        <v>635396799</v>
      </c>
      <c r="C29" s="8">
        <v>-69996695.810000002</v>
      </c>
      <c r="D29" s="8">
        <v>565400103.19000006</v>
      </c>
      <c r="E29" s="8">
        <v>523157553.63999999</v>
      </c>
      <c r="F29" s="8">
        <v>516047551.44999999</v>
      </c>
      <c r="G29" s="8">
        <v>42242549.549999997</v>
      </c>
    </row>
    <row r="30" spans="1:8" x14ac:dyDescent="0.25">
      <c r="A30" s="7" t="s">
        <v>118</v>
      </c>
      <c r="B30" s="8">
        <v>185475253</v>
      </c>
      <c r="C30" s="8">
        <v>7996382.2199999997</v>
      </c>
      <c r="D30" s="8">
        <v>193471635.22</v>
      </c>
      <c r="E30" s="8">
        <v>177160502.22</v>
      </c>
      <c r="F30" s="8">
        <v>177139166.66999999</v>
      </c>
      <c r="G30" s="8">
        <v>16311133</v>
      </c>
    </row>
    <row r="31" spans="1:8" ht="27" x14ac:dyDescent="0.25">
      <c r="A31" s="7" t="s">
        <v>119</v>
      </c>
      <c r="B31" s="8">
        <v>785807514</v>
      </c>
      <c r="C31" s="8">
        <v>-16235578.050000001</v>
      </c>
      <c r="D31" s="8">
        <v>769571935.95000005</v>
      </c>
      <c r="E31" s="8">
        <v>756213325.82000005</v>
      </c>
      <c r="F31" s="8">
        <v>720035388.09000003</v>
      </c>
      <c r="G31" s="8">
        <v>13358610.130000001</v>
      </c>
    </row>
    <row r="32" spans="1:8" x14ac:dyDescent="0.25">
      <c r="A32" s="7" t="s">
        <v>120</v>
      </c>
      <c r="B32" s="8">
        <v>113680901</v>
      </c>
      <c r="C32" s="8">
        <v>210988813.22</v>
      </c>
      <c r="D32" s="8">
        <v>324669714.22000003</v>
      </c>
      <c r="E32" s="8">
        <v>317763268.95999998</v>
      </c>
      <c r="F32" s="8">
        <v>312847334.07999998</v>
      </c>
      <c r="G32" s="8">
        <v>6906445.2599999998</v>
      </c>
    </row>
    <row r="33" spans="1:8" x14ac:dyDescent="0.25">
      <c r="A33" s="7" t="s">
        <v>121</v>
      </c>
      <c r="B33" s="8">
        <v>134615351</v>
      </c>
      <c r="C33" s="8">
        <v>-90562372.040000007</v>
      </c>
      <c r="D33" s="8">
        <v>44052978.960000001</v>
      </c>
      <c r="E33" s="8">
        <v>40696007.450000003</v>
      </c>
      <c r="F33" s="8">
        <v>40696007.450000003</v>
      </c>
      <c r="G33" s="8">
        <v>3356971.51</v>
      </c>
    </row>
    <row r="34" spans="1:8" x14ac:dyDescent="0.25">
      <c r="A34" s="7" t="s">
        <v>122</v>
      </c>
      <c r="B34" s="8">
        <v>257685005</v>
      </c>
      <c r="C34" s="8">
        <v>-42226765.609999999</v>
      </c>
      <c r="D34" s="8">
        <v>215458239.38999999</v>
      </c>
      <c r="E34" s="8">
        <v>204319456.69</v>
      </c>
      <c r="F34" s="8">
        <v>203418118.28999999</v>
      </c>
      <c r="G34" s="8">
        <v>11138782.699999999</v>
      </c>
    </row>
    <row r="35" spans="1:8" x14ac:dyDescent="0.25">
      <c r="A35" s="7" t="s">
        <v>71</v>
      </c>
      <c r="B35" s="8">
        <v>690427496</v>
      </c>
      <c r="C35" s="8">
        <v>-133812265.94</v>
      </c>
      <c r="D35" s="8">
        <v>556615230.05999994</v>
      </c>
      <c r="E35" s="8">
        <v>554503192.38</v>
      </c>
      <c r="F35" s="8">
        <v>465649007.32999998</v>
      </c>
      <c r="G35" s="8">
        <v>2112037.6800000002</v>
      </c>
    </row>
    <row r="36" spans="1:8" x14ac:dyDescent="0.25">
      <c r="A36" s="9" t="s">
        <v>123</v>
      </c>
      <c r="B36" s="10">
        <v>22048058969</v>
      </c>
      <c r="C36" s="10">
        <v>-382329170.17000002</v>
      </c>
      <c r="D36" s="10">
        <v>21665729798.830002</v>
      </c>
      <c r="E36" s="10">
        <v>21538543376.18</v>
      </c>
      <c r="F36" s="10">
        <v>21467421165.18</v>
      </c>
      <c r="G36" s="10">
        <v>127186422.65000001</v>
      </c>
      <c r="H36" s="1"/>
    </row>
    <row r="37" spans="1:8" x14ac:dyDescent="0.25">
      <c r="A37" s="7" t="s">
        <v>124</v>
      </c>
      <c r="B37" s="8">
        <v>17569255401</v>
      </c>
      <c r="C37" s="8">
        <v>416644345.88</v>
      </c>
      <c r="D37" s="8">
        <v>17985899746.880001</v>
      </c>
      <c r="E37" s="8">
        <v>17945083057.869999</v>
      </c>
      <c r="F37" s="8">
        <v>17945083057.869999</v>
      </c>
      <c r="G37" s="8">
        <v>40816689.009999998</v>
      </c>
    </row>
    <row r="38" spans="1:8" x14ac:dyDescent="0.25">
      <c r="A38" s="7" t="s">
        <v>125</v>
      </c>
      <c r="B38" s="8">
        <v>5959700</v>
      </c>
      <c r="C38" s="8">
        <v>257165300</v>
      </c>
      <c r="D38" s="8">
        <v>263125000</v>
      </c>
      <c r="E38" s="8">
        <v>263125000</v>
      </c>
      <c r="F38" s="8">
        <v>261325000</v>
      </c>
      <c r="G38" s="8">
        <v>0</v>
      </c>
    </row>
    <row r="39" spans="1:8" x14ac:dyDescent="0.25">
      <c r="A39" s="7" t="s">
        <v>126</v>
      </c>
      <c r="B39" s="8">
        <v>648439248</v>
      </c>
      <c r="C39" s="8">
        <v>429188473.04000002</v>
      </c>
      <c r="D39" s="8">
        <v>1077627721.04</v>
      </c>
      <c r="E39" s="8">
        <v>1007476503.46</v>
      </c>
      <c r="F39" s="8">
        <v>938164292.46000004</v>
      </c>
      <c r="G39" s="8">
        <v>70151217.579999998</v>
      </c>
    </row>
    <row r="40" spans="1:8" x14ac:dyDescent="0.25">
      <c r="A40" s="7" t="s">
        <v>127</v>
      </c>
      <c r="B40" s="8">
        <v>490831503</v>
      </c>
      <c r="C40" s="8">
        <v>94930239.109999999</v>
      </c>
      <c r="D40" s="8">
        <v>585761742.11000001</v>
      </c>
      <c r="E40" s="8">
        <v>570728140.86000001</v>
      </c>
      <c r="F40" s="8">
        <v>570718140.86000001</v>
      </c>
      <c r="G40" s="8">
        <v>15033601.25</v>
      </c>
    </row>
    <row r="41" spans="1:8" x14ac:dyDescent="0.25">
      <c r="A41" s="7" t="s">
        <v>128</v>
      </c>
      <c r="B41" s="8">
        <v>2544388654</v>
      </c>
      <c r="C41" s="8">
        <v>-1100207458.25</v>
      </c>
      <c r="D41" s="8">
        <v>1444181195.75</v>
      </c>
      <c r="E41" s="8">
        <v>1444181175.3099999</v>
      </c>
      <c r="F41" s="8">
        <v>1444181175.3099999</v>
      </c>
      <c r="G41" s="8">
        <v>20.440000000000001</v>
      </c>
    </row>
    <row r="42" spans="1:8" x14ac:dyDescent="0.25">
      <c r="A42" s="7" t="s">
        <v>129</v>
      </c>
      <c r="B42" s="8">
        <v>257245666</v>
      </c>
      <c r="C42" s="8">
        <v>22808727.050000001</v>
      </c>
      <c r="D42" s="8">
        <v>280054393.05000001</v>
      </c>
      <c r="E42" s="8">
        <v>280049498.68000001</v>
      </c>
      <c r="F42" s="8">
        <v>280049498.68000001</v>
      </c>
      <c r="G42" s="8">
        <v>4894.37</v>
      </c>
    </row>
    <row r="43" spans="1:8" x14ac:dyDescent="0.25">
      <c r="A43" s="7" t="s">
        <v>130</v>
      </c>
      <c r="B43" s="8">
        <v>492690156</v>
      </c>
      <c r="C43" s="8">
        <v>-492690156</v>
      </c>
      <c r="D43" s="8">
        <v>0</v>
      </c>
      <c r="E43" s="8">
        <v>0</v>
      </c>
      <c r="F43" s="8">
        <v>0</v>
      </c>
      <c r="G43" s="8">
        <v>0</v>
      </c>
    </row>
    <row r="44" spans="1:8" x14ac:dyDescent="0.25">
      <c r="A44" s="7" t="s">
        <v>131</v>
      </c>
      <c r="B44" s="8">
        <v>39248641</v>
      </c>
      <c r="C44" s="8">
        <v>-10168641</v>
      </c>
      <c r="D44" s="8">
        <v>29080000</v>
      </c>
      <c r="E44" s="8">
        <v>27900000</v>
      </c>
      <c r="F44" s="8">
        <v>27900000</v>
      </c>
      <c r="G44" s="8">
        <v>1180000</v>
      </c>
    </row>
    <row r="45" spans="1:8" x14ac:dyDescent="0.25">
      <c r="A45" s="7" t="s">
        <v>132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</row>
    <row r="46" spans="1:8" x14ac:dyDescent="0.25">
      <c r="A46" s="9" t="s">
        <v>133</v>
      </c>
      <c r="B46" s="10">
        <v>133930510</v>
      </c>
      <c r="C46" s="10">
        <v>126923346.05</v>
      </c>
      <c r="D46" s="10">
        <v>260853856.05000001</v>
      </c>
      <c r="E46" s="10">
        <v>251054035.99000001</v>
      </c>
      <c r="F46" s="10">
        <v>250424891.77000001</v>
      </c>
      <c r="G46" s="10">
        <v>9799820.0600000005</v>
      </c>
      <c r="H46" s="1"/>
    </row>
    <row r="47" spans="1:8" x14ac:dyDescent="0.25">
      <c r="A47" s="7" t="s">
        <v>134</v>
      </c>
      <c r="B47" s="8">
        <v>63328748</v>
      </c>
      <c r="C47" s="8">
        <v>809546.23999999999</v>
      </c>
      <c r="D47" s="8">
        <v>64138294.240000002</v>
      </c>
      <c r="E47" s="8">
        <v>57987008.75</v>
      </c>
      <c r="F47" s="8">
        <v>57415298.450000003</v>
      </c>
      <c r="G47" s="8">
        <v>6151285.4900000002</v>
      </c>
    </row>
    <row r="48" spans="1:8" x14ac:dyDescent="0.25">
      <c r="A48" s="7" t="s">
        <v>135</v>
      </c>
      <c r="B48" s="8">
        <v>11359483</v>
      </c>
      <c r="C48" s="8">
        <v>28791227.829999998</v>
      </c>
      <c r="D48" s="8">
        <v>40150710.829999998</v>
      </c>
      <c r="E48" s="8">
        <v>39829754.049999997</v>
      </c>
      <c r="F48" s="8">
        <v>39829754.049999997</v>
      </c>
      <c r="G48" s="8">
        <v>320956.78000000003</v>
      </c>
    </row>
    <row r="49" spans="1:8" x14ac:dyDescent="0.25">
      <c r="A49" s="7" t="s">
        <v>136</v>
      </c>
      <c r="B49" s="8">
        <v>7549089</v>
      </c>
      <c r="C49" s="8">
        <v>5145061.2300000004</v>
      </c>
      <c r="D49" s="8">
        <v>12694150.23</v>
      </c>
      <c r="E49" s="8">
        <v>10202926.060000001</v>
      </c>
      <c r="F49" s="8">
        <v>10202926.060000001</v>
      </c>
      <c r="G49" s="8">
        <v>2491224.17</v>
      </c>
    </row>
    <row r="50" spans="1:8" x14ac:dyDescent="0.25">
      <c r="A50" s="7" t="s">
        <v>137</v>
      </c>
      <c r="B50" s="8">
        <v>1500000</v>
      </c>
      <c r="C50" s="8">
        <v>64151127.390000001</v>
      </c>
      <c r="D50" s="8">
        <v>65651127.390000001</v>
      </c>
      <c r="E50" s="8">
        <v>65651127.329999998</v>
      </c>
      <c r="F50" s="8">
        <v>65651127.329999998</v>
      </c>
      <c r="G50" s="8">
        <v>0.06</v>
      </c>
    </row>
    <row r="51" spans="1:8" x14ac:dyDescent="0.25">
      <c r="A51" s="7" t="s">
        <v>138</v>
      </c>
      <c r="B51" s="8">
        <v>0</v>
      </c>
      <c r="C51" s="8">
        <v>7924009.8399999999</v>
      </c>
      <c r="D51" s="8">
        <v>7924009.8399999999</v>
      </c>
      <c r="E51" s="8">
        <v>7924009.1699999999</v>
      </c>
      <c r="F51" s="8">
        <v>7924009.1699999999</v>
      </c>
      <c r="G51" s="8">
        <v>0.67</v>
      </c>
    </row>
    <row r="52" spans="1:8" x14ac:dyDescent="0.25">
      <c r="A52" s="7" t="s">
        <v>139</v>
      </c>
      <c r="B52" s="8">
        <v>44372725</v>
      </c>
      <c r="C52" s="8">
        <v>-11849539.5</v>
      </c>
      <c r="D52" s="8">
        <v>32523185.5</v>
      </c>
      <c r="E52" s="8">
        <v>31724573.199999999</v>
      </c>
      <c r="F52" s="8">
        <v>31667139.280000001</v>
      </c>
      <c r="G52" s="8">
        <v>798612.3</v>
      </c>
    </row>
    <row r="53" spans="1:8" x14ac:dyDescent="0.25">
      <c r="A53" s="7" t="s">
        <v>140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</row>
    <row r="54" spans="1:8" x14ac:dyDescent="0.25">
      <c r="A54" s="7" t="s">
        <v>141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</row>
    <row r="55" spans="1:8" x14ac:dyDescent="0.25">
      <c r="A55" s="7" t="s">
        <v>142</v>
      </c>
      <c r="B55" s="8">
        <v>5820465</v>
      </c>
      <c r="C55" s="8">
        <v>31951913.02</v>
      </c>
      <c r="D55" s="8">
        <v>37772378.020000003</v>
      </c>
      <c r="E55" s="8">
        <v>37734637.43</v>
      </c>
      <c r="F55" s="8">
        <v>37734637.43</v>
      </c>
      <c r="G55" s="8">
        <v>37740.589999999997</v>
      </c>
    </row>
    <row r="56" spans="1:8" x14ac:dyDescent="0.25">
      <c r="A56" s="9" t="s">
        <v>143</v>
      </c>
      <c r="B56" s="10">
        <v>135383356</v>
      </c>
      <c r="C56" s="10">
        <v>141945986.25</v>
      </c>
      <c r="D56" s="10">
        <v>277329342.25</v>
      </c>
      <c r="E56" s="10">
        <v>277329342.25</v>
      </c>
      <c r="F56" s="10">
        <v>277329342.25</v>
      </c>
      <c r="G56" s="10">
        <v>0</v>
      </c>
      <c r="H56" s="1"/>
    </row>
    <row r="57" spans="1:8" x14ac:dyDescent="0.25">
      <c r="A57" s="7" t="s">
        <v>144</v>
      </c>
      <c r="B57" s="8">
        <v>0</v>
      </c>
      <c r="C57" s="8">
        <v>277329342.25</v>
      </c>
      <c r="D57" s="8">
        <v>277329342.25</v>
      </c>
      <c r="E57" s="8">
        <v>277329342.25</v>
      </c>
      <c r="F57" s="8">
        <v>277329342.25</v>
      </c>
      <c r="G57" s="8">
        <v>0</v>
      </c>
    </row>
    <row r="58" spans="1:8" x14ac:dyDescent="0.25">
      <c r="A58" s="7" t="s">
        <v>145</v>
      </c>
      <c r="B58" s="8">
        <v>135383356</v>
      </c>
      <c r="C58" s="8">
        <v>-135383356</v>
      </c>
      <c r="D58" s="8">
        <v>0</v>
      </c>
      <c r="E58" s="8">
        <v>0</v>
      </c>
      <c r="F58" s="8">
        <v>0</v>
      </c>
      <c r="G58" s="8">
        <v>0</v>
      </c>
    </row>
    <row r="59" spans="1:8" x14ac:dyDescent="0.25">
      <c r="A59" s="7" t="s">
        <v>146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</row>
    <row r="60" spans="1:8" x14ac:dyDescent="0.25">
      <c r="A60" s="9" t="s">
        <v>147</v>
      </c>
      <c r="B60" s="10">
        <v>20790599</v>
      </c>
      <c r="C60" s="10">
        <v>-14977572</v>
      </c>
      <c r="D60" s="10">
        <v>5813027</v>
      </c>
      <c r="E60" s="10">
        <v>5813027</v>
      </c>
      <c r="F60" s="10">
        <v>5813027</v>
      </c>
      <c r="G60" s="10">
        <v>0</v>
      </c>
      <c r="H60" s="1"/>
    </row>
    <row r="61" spans="1:8" x14ac:dyDescent="0.25">
      <c r="A61" s="7" t="s">
        <v>148</v>
      </c>
      <c r="B61" s="8">
        <v>4200000</v>
      </c>
      <c r="C61" s="8">
        <v>0</v>
      </c>
      <c r="D61" s="8">
        <v>4200000</v>
      </c>
      <c r="E61" s="8">
        <v>4200000</v>
      </c>
      <c r="F61" s="8">
        <v>4200000</v>
      </c>
      <c r="G61" s="8">
        <v>0</v>
      </c>
    </row>
    <row r="62" spans="1:8" x14ac:dyDescent="0.25">
      <c r="A62" s="7" t="s">
        <v>149</v>
      </c>
      <c r="B62" s="8">
        <v>1190599</v>
      </c>
      <c r="C62" s="8">
        <v>0</v>
      </c>
      <c r="D62" s="8">
        <v>1190599</v>
      </c>
      <c r="E62" s="8">
        <v>1190599</v>
      </c>
      <c r="F62" s="8">
        <v>1190599</v>
      </c>
      <c r="G62" s="8">
        <v>0</v>
      </c>
    </row>
    <row r="63" spans="1:8" x14ac:dyDescent="0.25">
      <c r="A63" s="7" t="s">
        <v>150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</row>
    <row r="64" spans="1:8" x14ac:dyDescent="0.25">
      <c r="A64" s="7" t="s">
        <v>151</v>
      </c>
      <c r="B64" s="8">
        <v>600000</v>
      </c>
      <c r="C64" s="8">
        <v>-177572</v>
      </c>
      <c r="D64" s="8">
        <v>422428</v>
      </c>
      <c r="E64" s="8">
        <v>422428</v>
      </c>
      <c r="F64" s="8">
        <v>422428</v>
      </c>
      <c r="G64" s="8">
        <v>0</v>
      </c>
    </row>
    <row r="65" spans="1:8" x14ac:dyDescent="0.25">
      <c r="A65" s="7" t="s">
        <v>152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8" x14ac:dyDescent="0.25">
      <c r="A66" s="7" t="s">
        <v>153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</row>
    <row r="67" spans="1:8" ht="27" x14ac:dyDescent="0.25">
      <c r="A67" s="7" t="s">
        <v>154</v>
      </c>
      <c r="B67" s="8">
        <v>14800000</v>
      </c>
      <c r="C67" s="8">
        <v>-14800000</v>
      </c>
      <c r="D67" s="8">
        <v>0</v>
      </c>
      <c r="E67" s="8">
        <v>0</v>
      </c>
      <c r="F67" s="8">
        <v>0</v>
      </c>
      <c r="G67" s="8">
        <v>0</v>
      </c>
    </row>
    <row r="68" spans="1:8" x14ac:dyDescent="0.25">
      <c r="A68" s="9" t="s">
        <v>155</v>
      </c>
      <c r="B68" s="10">
        <v>9540511205</v>
      </c>
      <c r="C68" s="10">
        <v>-33553448.719999999</v>
      </c>
      <c r="D68" s="10">
        <v>9506957756.2800007</v>
      </c>
      <c r="E68" s="10">
        <v>9506957756.2800007</v>
      </c>
      <c r="F68" s="10">
        <v>9506957756.2800007</v>
      </c>
      <c r="G68" s="10">
        <v>0</v>
      </c>
      <c r="H68" s="1"/>
    </row>
    <row r="69" spans="1:8" x14ac:dyDescent="0.25">
      <c r="A69" s="7" t="s">
        <v>156</v>
      </c>
      <c r="B69" s="8">
        <v>5088927497</v>
      </c>
      <c r="C69" s="8">
        <v>-34494565.859999999</v>
      </c>
      <c r="D69" s="8">
        <v>5054432931.1400003</v>
      </c>
      <c r="E69" s="8">
        <v>5054432931.1400003</v>
      </c>
      <c r="F69" s="8">
        <v>5054432931.1400003</v>
      </c>
      <c r="G69" s="8">
        <v>0</v>
      </c>
    </row>
    <row r="70" spans="1:8" x14ac:dyDescent="0.25">
      <c r="A70" s="7" t="s">
        <v>157</v>
      </c>
      <c r="B70" s="8">
        <v>4451583708</v>
      </c>
      <c r="C70" s="8">
        <v>941117.14</v>
      </c>
      <c r="D70" s="8">
        <v>4452524825.1400003</v>
      </c>
      <c r="E70" s="8">
        <v>4452524825.1400003</v>
      </c>
      <c r="F70" s="8">
        <v>4452524825.1400003</v>
      </c>
      <c r="G70" s="8">
        <v>0</v>
      </c>
    </row>
    <row r="71" spans="1:8" x14ac:dyDescent="0.25">
      <c r="A71" s="7" t="s">
        <v>158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</row>
    <row r="72" spans="1:8" x14ac:dyDescent="0.25">
      <c r="A72" s="9" t="s">
        <v>159</v>
      </c>
      <c r="B72" s="10">
        <v>1693744915</v>
      </c>
      <c r="C72" s="10">
        <v>-395941516.60000002</v>
      </c>
      <c r="D72" s="10">
        <v>1297803398.4000001</v>
      </c>
      <c r="E72" s="10">
        <v>1280960197.0999999</v>
      </c>
      <c r="F72" s="10">
        <v>1271216197.0999999</v>
      </c>
      <c r="G72" s="10">
        <v>16843201.300000001</v>
      </c>
      <c r="H72" s="1"/>
    </row>
    <row r="73" spans="1:8" x14ac:dyDescent="0.25">
      <c r="A73" s="7" t="s">
        <v>160</v>
      </c>
      <c r="B73" s="8">
        <v>630775955</v>
      </c>
      <c r="C73" s="8">
        <v>-289254676.08999997</v>
      </c>
      <c r="D73" s="8">
        <v>341521278.91000003</v>
      </c>
      <c r="E73" s="8">
        <v>340694529.13</v>
      </c>
      <c r="F73" s="8">
        <v>340694529.13</v>
      </c>
      <c r="G73" s="8">
        <v>826749.78</v>
      </c>
    </row>
    <row r="74" spans="1:8" x14ac:dyDescent="0.25">
      <c r="A74" s="7" t="s">
        <v>161</v>
      </c>
      <c r="B74" s="8">
        <v>821588200</v>
      </c>
      <c r="C74" s="8">
        <v>104160501.48999999</v>
      </c>
      <c r="D74" s="8">
        <v>925748701.49000001</v>
      </c>
      <c r="E74" s="8">
        <v>925748701.49000001</v>
      </c>
      <c r="F74" s="8">
        <v>925748701.49000001</v>
      </c>
      <c r="G74" s="8">
        <v>0</v>
      </c>
    </row>
    <row r="75" spans="1:8" x14ac:dyDescent="0.25">
      <c r="A75" s="7" t="s">
        <v>162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</row>
    <row r="76" spans="1:8" x14ac:dyDescent="0.25">
      <c r="A76" s="7" t="s">
        <v>163</v>
      </c>
      <c r="B76" s="8">
        <v>5636546</v>
      </c>
      <c r="C76" s="8">
        <v>24896872</v>
      </c>
      <c r="D76" s="8">
        <v>30533418</v>
      </c>
      <c r="E76" s="8">
        <v>14516966.48</v>
      </c>
      <c r="F76" s="8">
        <v>4772966.4800000004</v>
      </c>
      <c r="G76" s="8">
        <v>16016451.52</v>
      </c>
    </row>
    <row r="77" spans="1:8" x14ac:dyDescent="0.25">
      <c r="A77" s="7" t="s">
        <v>164</v>
      </c>
      <c r="B77" s="8">
        <v>35744214</v>
      </c>
      <c r="C77" s="8">
        <v>-35744214</v>
      </c>
      <c r="D77" s="8">
        <v>0</v>
      </c>
      <c r="E77" s="8">
        <v>0</v>
      </c>
      <c r="F77" s="8">
        <v>0</v>
      </c>
      <c r="G77" s="8">
        <v>0</v>
      </c>
    </row>
    <row r="78" spans="1:8" x14ac:dyDescent="0.25">
      <c r="A78" s="7" t="s">
        <v>165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</row>
    <row r="79" spans="1:8" x14ac:dyDescent="0.25">
      <c r="A79" s="25" t="s">
        <v>166</v>
      </c>
      <c r="B79" s="22">
        <v>200000000</v>
      </c>
      <c r="C79" s="22">
        <v>-200000000</v>
      </c>
      <c r="D79" s="22">
        <v>0</v>
      </c>
      <c r="E79" s="22">
        <v>0</v>
      </c>
      <c r="F79" s="22">
        <v>0</v>
      </c>
      <c r="G79" s="22">
        <v>0</v>
      </c>
    </row>
    <row r="80" spans="1:8" x14ac:dyDescent="0.25">
      <c r="A80" s="23" t="s">
        <v>60</v>
      </c>
      <c r="B80" s="24">
        <v>54305193142</v>
      </c>
      <c r="C80" s="24">
        <v>-1355008883.9000001</v>
      </c>
      <c r="D80" s="24">
        <v>52950184258.099998</v>
      </c>
      <c r="E80" s="24">
        <v>52649109594.82</v>
      </c>
      <c r="F80" s="24">
        <v>52331312604.019997</v>
      </c>
      <c r="G80" s="24">
        <v>301074663.27999997</v>
      </c>
      <c r="H80" s="1"/>
    </row>
    <row r="81" spans="1:7" x14ac:dyDescent="0.25">
      <c r="A81" s="18"/>
      <c r="B81" s="18"/>
      <c r="C81" s="18"/>
      <c r="D81" s="18"/>
      <c r="E81" s="18"/>
      <c r="F81" s="18"/>
      <c r="G81" s="29"/>
    </row>
    <row r="82" spans="1:7" x14ac:dyDescent="0.25">
      <c r="A82" s="18"/>
      <c r="B82" s="18"/>
      <c r="C82" s="18"/>
      <c r="D82" s="18"/>
      <c r="E82" s="18"/>
      <c r="F82" s="18"/>
      <c r="G82" s="18"/>
    </row>
    <row r="83" spans="1:7" x14ac:dyDescent="0.25">
      <c r="A83" s="18"/>
      <c r="B83" s="18"/>
      <c r="C83" s="18"/>
      <c r="D83" s="18"/>
      <c r="E83" s="18"/>
      <c r="F83" s="18"/>
      <c r="G83" s="18"/>
    </row>
    <row r="84" spans="1:7" x14ac:dyDescent="0.25">
      <c r="A84" s="18"/>
      <c r="B84" s="18"/>
      <c r="C84" s="18"/>
      <c r="D84" s="18"/>
      <c r="E84" s="18"/>
      <c r="F84" s="18"/>
      <c r="G84" s="18"/>
    </row>
    <row r="85" spans="1:7" x14ac:dyDescent="0.25">
      <c r="A85" s="18"/>
      <c r="B85" s="18"/>
      <c r="C85" s="18"/>
      <c r="D85" s="18"/>
      <c r="E85" s="18"/>
      <c r="F85" s="18"/>
      <c r="G85" s="18"/>
    </row>
    <row r="86" spans="1:7" x14ac:dyDescent="0.25">
      <c r="A86" s="18"/>
      <c r="B86" s="18"/>
      <c r="C86" s="18"/>
      <c r="D86" s="18"/>
      <c r="E86" s="18"/>
      <c r="F86" s="18"/>
      <c r="G86" s="18"/>
    </row>
    <row r="87" spans="1:7" x14ac:dyDescent="0.25">
      <c r="A87" s="18"/>
      <c r="B87" s="18"/>
      <c r="C87" s="18"/>
      <c r="D87" s="18"/>
      <c r="E87" s="18"/>
      <c r="F87" s="18"/>
      <c r="G87" s="18"/>
    </row>
    <row r="88" spans="1:7" x14ac:dyDescent="0.25">
      <c r="A88" s="18"/>
      <c r="B88" s="18"/>
      <c r="C88" s="18"/>
      <c r="D88" s="18"/>
      <c r="E88" s="18"/>
      <c r="F88" s="18"/>
      <c r="G88" s="18"/>
    </row>
    <row r="89" spans="1:7" x14ac:dyDescent="0.25">
      <c r="A89" s="18"/>
      <c r="B89" s="18"/>
      <c r="C89" s="18"/>
      <c r="D89" s="18"/>
      <c r="E89" s="18"/>
      <c r="F89" s="18"/>
      <c r="G89" s="18"/>
    </row>
    <row r="90" spans="1:7" x14ac:dyDescent="0.25">
      <c r="A90" s="18"/>
      <c r="B90" s="18"/>
      <c r="C90" s="18"/>
      <c r="D90" s="18"/>
      <c r="E90" s="18"/>
      <c r="F90" s="18"/>
      <c r="G90" s="18"/>
    </row>
    <row r="91" spans="1:7" x14ac:dyDescent="0.25">
      <c r="A91" s="18"/>
      <c r="B91" s="18"/>
      <c r="C91" s="18"/>
      <c r="D91" s="18"/>
      <c r="E91" s="18"/>
      <c r="F91" s="18"/>
      <c r="G91" s="18"/>
    </row>
  </sheetData>
  <mergeCells count="7">
    <mergeCell ref="B5:F5"/>
    <mergeCell ref="G5:G6"/>
    <mergeCell ref="A5:A7"/>
    <mergeCell ref="A1:G1"/>
    <mergeCell ref="A2:G2"/>
    <mergeCell ref="A3:G3"/>
    <mergeCell ref="A4:G4"/>
  </mergeCells>
  <pageMargins left="0.7" right="0.7" top="0.75" bottom="0.75" header="0.3" footer="0.3"/>
  <pageSetup scale="77" fitToHeight="0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tabSelected="1" topLeftCell="A25" zoomScaleNormal="100" workbookViewId="0">
      <selection activeCell="A23" sqref="A23"/>
    </sheetView>
  </sheetViews>
  <sheetFormatPr baseColWidth="10" defaultRowHeight="15" x14ac:dyDescent="0.25"/>
  <cols>
    <col min="1" max="1" width="56.140625" customWidth="1"/>
    <col min="2" max="2" width="17.140625" customWidth="1"/>
    <col min="3" max="3" width="19.140625" customWidth="1"/>
    <col min="4" max="4" width="18.42578125" customWidth="1"/>
    <col min="5" max="5" width="17.85546875" customWidth="1"/>
    <col min="6" max="7" width="15.7109375" customWidth="1"/>
  </cols>
  <sheetData>
    <row r="1" spans="1:8" x14ac:dyDescent="0.25">
      <c r="A1" s="72" t="s">
        <v>3</v>
      </c>
      <c r="B1" s="72"/>
      <c r="C1" s="72"/>
      <c r="D1" s="72"/>
      <c r="E1" s="72"/>
      <c r="F1" s="72"/>
      <c r="G1" s="72"/>
    </row>
    <row r="2" spans="1:8" x14ac:dyDescent="0.25">
      <c r="A2" s="72" t="s">
        <v>61</v>
      </c>
      <c r="B2" s="72"/>
      <c r="C2" s="72"/>
      <c r="D2" s="72"/>
      <c r="E2" s="72"/>
      <c r="F2" s="72"/>
      <c r="G2" s="72"/>
    </row>
    <row r="3" spans="1:8" x14ac:dyDescent="0.25">
      <c r="A3" s="72" t="s">
        <v>62</v>
      </c>
      <c r="B3" s="72"/>
      <c r="C3" s="72"/>
      <c r="D3" s="72"/>
      <c r="E3" s="72"/>
      <c r="F3" s="72"/>
      <c r="G3" s="72"/>
    </row>
    <row r="4" spans="1:8" x14ac:dyDescent="0.25">
      <c r="A4" s="72" t="s">
        <v>1</v>
      </c>
      <c r="B4" s="72"/>
      <c r="C4" s="72"/>
      <c r="D4" s="72"/>
      <c r="E4" s="72"/>
      <c r="F4" s="72"/>
      <c r="G4" s="72"/>
    </row>
    <row r="5" spans="1:8" x14ac:dyDescent="0.25">
      <c r="A5" s="76" t="s">
        <v>7</v>
      </c>
      <c r="B5" s="73" t="s">
        <v>22</v>
      </c>
      <c r="C5" s="74"/>
      <c r="D5" s="74"/>
      <c r="E5" s="74"/>
      <c r="F5" s="75"/>
      <c r="G5" s="76" t="s">
        <v>28</v>
      </c>
    </row>
    <row r="6" spans="1:8" ht="27" x14ac:dyDescent="0.25">
      <c r="A6" s="78"/>
      <c r="B6" s="4" t="s">
        <v>23</v>
      </c>
      <c r="C6" s="4" t="s">
        <v>24</v>
      </c>
      <c r="D6" s="4" t="s">
        <v>25</v>
      </c>
      <c r="E6" s="4" t="s">
        <v>5</v>
      </c>
      <c r="F6" s="4" t="s">
        <v>26</v>
      </c>
      <c r="G6" s="77"/>
    </row>
    <row r="7" spans="1:8" x14ac:dyDescent="0.25">
      <c r="A7" s="77"/>
      <c r="B7" s="14">
        <v>1</v>
      </c>
      <c r="C7" s="14">
        <v>2</v>
      </c>
      <c r="D7" s="14" t="s">
        <v>27</v>
      </c>
      <c r="E7" s="14">
        <v>4</v>
      </c>
      <c r="F7" s="14">
        <v>5</v>
      </c>
      <c r="G7" s="14" t="s">
        <v>29</v>
      </c>
    </row>
    <row r="8" spans="1:8" x14ac:dyDescent="0.25">
      <c r="A8" s="5" t="s">
        <v>63</v>
      </c>
      <c r="B8" s="6">
        <v>7913854768</v>
      </c>
      <c r="C8" s="6">
        <v>500312283.56999999</v>
      </c>
      <c r="D8" s="6">
        <v>8414167051.5699997</v>
      </c>
      <c r="E8" s="6">
        <v>8356490972.0100002</v>
      </c>
      <c r="F8" s="6">
        <v>8281780168.4300003</v>
      </c>
      <c r="G8" s="6">
        <v>57676079.560000002</v>
      </c>
      <c r="H8" s="1"/>
    </row>
    <row r="9" spans="1:8" x14ac:dyDescent="0.25">
      <c r="A9" s="7" t="s">
        <v>64</v>
      </c>
      <c r="B9" s="8">
        <v>187652883</v>
      </c>
      <c r="C9" s="8">
        <v>17768457.27</v>
      </c>
      <c r="D9" s="8">
        <v>205421340.27000001</v>
      </c>
      <c r="E9" s="8">
        <v>205421340.27000001</v>
      </c>
      <c r="F9" s="8">
        <v>205421340.27000001</v>
      </c>
      <c r="G9" s="8">
        <v>0</v>
      </c>
    </row>
    <row r="10" spans="1:8" x14ac:dyDescent="0.25">
      <c r="A10" s="7" t="s">
        <v>65</v>
      </c>
      <c r="B10" s="8">
        <v>1887785215</v>
      </c>
      <c r="C10" s="8">
        <v>-35888801.729999997</v>
      </c>
      <c r="D10" s="8">
        <v>1851896413.27</v>
      </c>
      <c r="E10" s="8">
        <v>1850953276.8399999</v>
      </c>
      <c r="F10" s="8">
        <v>1843931971.0699999</v>
      </c>
      <c r="G10" s="8">
        <v>943136.43</v>
      </c>
    </row>
    <row r="11" spans="1:8" x14ac:dyDescent="0.25">
      <c r="A11" s="7" t="s">
        <v>66</v>
      </c>
      <c r="B11" s="8">
        <v>1154382497</v>
      </c>
      <c r="C11" s="8">
        <v>429102333.80000001</v>
      </c>
      <c r="D11" s="8">
        <v>1583484830.8</v>
      </c>
      <c r="E11" s="8">
        <v>1581886901.5</v>
      </c>
      <c r="F11" s="8">
        <v>1576271076.5699999</v>
      </c>
      <c r="G11" s="8">
        <v>1597929.3</v>
      </c>
    </row>
    <row r="12" spans="1:8" x14ac:dyDescent="0.25">
      <c r="A12" s="7" t="s">
        <v>67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8" x14ac:dyDescent="0.25">
      <c r="A13" s="7" t="s">
        <v>68</v>
      </c>
      <c r="B13" s="8">
        <v>408717061</v>
      </c>
      <c r="C13" s="8">
        <v>6961435.9500000002</v>
      </c>
      <c r="D13" s="8">
        <v>415678496.94999999</v>
      </c>
      <c r="E13" s="8">
        <v>385834429.75999999</v>
      </c>
      <c r="F13" s="8">
        <v>383700234.17000002</v>
      </c>
      <c r="G13" s="8">
        <v>29844067.190000001</v>
      </c>
    </row>
    <row r="14" spans="1:8" x14ac:dyDescent="0.25">
      <c r="A14" s="7" t="s">
        <v>69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8" x14ac:dyDescent="0.25">
      <c r="A15" s="7" t="s">
        <v>70</v>
      </c>
      <c r="B15" s="8">
        <v>4017866689</v>
      </c>
      <c r="C15" s="8">
        <v>106800918.09999999</v>
      </c>
      <c r="D15" s="8">
        <v>4124667607.0999999</v>
      </c>
      <c r="E15" s="8">
        <v>4100064485.1100001</v>
      </c>
      <c r="F15" s="8">
        <v>4043269396.98</v>
      </c>
      <c r="G15" s="8">
        <v>24603121.989999998</v>
      </c>
    </row>
    <row r="16" spans="1:8" x14ac:dyDescent="0.25">
      <c r="A16" s="7" t="s">
        <v>71</v>
      </c>
      <c r="B16" s="8">
        <v>257450423</v>
      </c>
      <c r="C16" s="8">
        <v>-24432059.82</v>
      </c>
      <c r="D16" s="8">
        <v>233018363.18000001</v>
      </c>
      <c r="E16" s="8">
        <v>232330538.53</v>
      </c>
      <c r="F16" s="8">
        <v>229186149.37</v>
      </c>
      <c r="G16" s="8">
        <v>687824.65</v>
      </c>
    </row>
    <row r="17" spans="1:8" x14ac:dyDescent="0.25">
      <c r="A17" s="9" t="s">
        <v>72</v>
      </c>
      <c r="B17" s="10">
        <v>29788789864</v>
      </c>
      <c r="C17" s="10">
        <v>-1692506918.45</v>
      </c>
      <c r="D17" s="10">
        <v>28096282945.549999</v>
      </c>
      <c r="E17" s="10">
        <v>27923908884.009998</v>
      </c>
      <c r="F17" s="10">
        <v>27794140284.209999</v>
      </c>
      <c r="G17" s="10">
        <v>172374061.53999999</v>
      </c>
      <c r="H17" s="1"/>
    </row>
    <row r="18" spans="1:8" x14ac:dyDescent="0.25">
      <c r="A18" s="7" t="s">
        <v>73</v>
      </c>
      <c r="B18" s="8">
        <v>487313431</v>
      </c>
      <c r="C18" s="8">
        <v>-317703362.29000002</v>
      </c>
      <c r="D18" s="8">
        <v>169610068.71000001</v>
      </c>
      <c r="E18" s="8">
        <v>169389260.03999999</v>
      </c>
      <c r="F18" s="8">
        <v>168790753.40000001</v>
      </c>
      <c r="G18" s="8">
        <v>220808.67</v>
      </c>
    </row>
    <row r="19" spans="1:8" x14ac:dyDescent="0.25">
      <c r="A19" s="7" t="s">
        <v>74</v>
      </c>
      <c r="B19" s="8">
        <v>682672736</v>
      </c>
      <c r="C19" s="8">
        <v>-262177127.06</v>
      </c>
      <c r="D19" s="8">
        <v>420495608.94</v>
      </c>
      <c r="E19" s="8">
        <v>418282087.30000001</v>
      </c>
      <c r="F19" s="8">
        <v>418027406.42000002</v>
      </c>
      <c r="G19" s="8">
        <v>2213521.64</v>
      </c>
    </row>
    <row r="20" spans="1:8" x14ac:dyDescent="0.25">
      <c r="A20" s="7" t="s">
        <v>75</v>
      </c>
      <c r="B20" s="8">
        <v>5761847349</v>
      </c>
      <c r="C20" s="8">
        <v>545022882.00999999</v>
      </c>
      <c r="D20" s="8">
        <v>6306870231.0100002</v>
      </c>
      <c r="E20" s="8">
        <v>6273695776.3299999</v>
      </c>
      <c r="F20" s="8">
        <v>6273685776.3299999</v>
      </c>
      <c r="G20" s="8">
        <v>33174454.68</v>
      </c>
    </row>
    <row r="21" spans="1:8" ht="16.5" customHeight="1" x14ac:dyDescent="0.25">
      <c r="A21" s="7" t="s">
        <v>76</v>
      </c>
      <c r="B21" s="8">
        <v>671785504</v>
      </c>
      <c r="C21" s="8">
        <v>670481102.79999995</v>
      </c>
      <c r="D21" s="8">
        <v>1342266606.8</v>
      </c>
      <c r="E21" s="8">
        <v>1341824284.05</v>
      </c>
      <c r="F21" s="8">
        <v>1340301031.3699999</v>
      </c>
      <c r="G21" s="8">
        <v>442322.75</v>
      </c>
    </row>
    <row r="22" spans="1:8" x14ac:dyDescent="0.25">
      <c r="A22" s="7" t="s">
        <v>77</v>
      </c>
      <c r="B22" s="8">
        <v>14323858233</v>
      </c>
      <c r="C22" s="8">
        <v>-164259224.88</v>
      </c>
      <c r="D22" s="8">
        <v>14159599008.120001</v>
      </c>
      <c r="E22" s="8">
        <v>14136128992.379999</v>
      </c>
      <c r="F22" s="8">
        <v>14019698842.25</v>
      </c>
      <c r="G22" s="8">
        <v>23470015.739999998</v>
      </c>
    </row>
    <row r="23" spans="1:8" x14ac:dyDescent="0.25">
      <c r="A23" s="7" t="s">
        <v>78</v>
      </c>
      <c r="B23" s="8">
        <v>7686096370</v>
      </c>
      <c r="C23" s="8">
        <v>-2131448365.99</v>
      </c>
      <c r="D23" s="8">
        <v>5554648004.0100002</v>
      </c>
      <c r="E23" s="8">
        <v>5443219297.8500004</v>
      </c>
      <c r="F23" s="8">
        <v>5432910316.29</v>
      </c>
      <c r="G23" s="8">
        <v>111428706.16</v>
      </c>
    </row>
    <row r="24" spans="1:8" x14ac:dyDescent="0.25">
      <c r="A24" s="7" t="s">
        <v>79</v>
      </c>
      <c r="B24" s="8">
        <v>175216241</v>
      </c>
      <c r="C24" s="8">
        <v>-32422823.039999999</v>
      </c>
      <c r="D24" s="8">
        <v>142793417.96000001</v>
      </c>
      <c r="E24" s="8">
        <v>141369186.06</v>
      </c>
      <c r="F24" s="8">
        <v>140726158.15000001</v>
      </c>
      <c r="G24" s="8">
        <v>1424231.9</v>
      </c>
    </row>
    <row r="25" spans="1:8" x14ac:dyDescent="0.25">
      <c r="A25" s="9" t="s">
        <v>80</v>
      </c>
      <c r="B25" s="10">
        <v>4871854640</v>
      </c>
      <c r="C25" s="10">
        <v>405256360.45999998</v>
      </c>
      <c r="D25" s="10">
        <v>5277111000.46</v>
      </c>
      <c r="E25" s="10">
        <v>5234435200.3800001</v>
      </c>
      <c r="F25" s="10">
        <v>5130861612.96</v>
      </c>
      <c r="G25" s="10">
        <v>42675800.079999998</v>
      </c>
      <c r="H25" s="1"/>
    </row>
    <row r="26" spans="1:8" ht="15.75" customHeight="1" x14ac:dyDescent="0.25">
      <c r="A26" s="7" t="s">
        <v>81</v>
      </c>
      <c r="B26" s="8">
        <v>693682235</v>
      </c>
      <c r="C26" s="8">
        <v>-309626650.69999999</v>
      </c>
      <c r="D26" s="8">
        <v>384055584.30000001</v>
      </c>
      <c r="E26" s="8">
        <v>373919030.68000001</v>
      </c>
      <c r="F26" s="8">
        <v>308026907.44999999</v>
      </c>
      <c r="G26" s="8">
        <v>10136553.619999999</v>
      </c>
    </row>
    <row r="27" spans="1:8" x14ac:dyDescent="0.25">
      <c r="A27" s="7" t="s">
        <v>82</v>
      </c>
      <c r="B27" s="8">
        <v>406007016</v>
      </c>
      <c r="C27" s="8">
        <v>242125929.24000001</v>
      </c>
      <c r="D27" s="8">
        <v>648132945.24000001</v>
      </c>
      <c r="E27" s="8">
        <v>639563590.63999999</v>
      </c>
      <c r="F27" s="8">
        <v>628460831.67999995</v>
      </c>
      <c r="G27" s="8">
        <v>8569354.5999999996</v>
      </c>
    </row>
    <row r="28" spans="1:8" x14ac:dyDescent="0.25">
      <c r="A28" s="7" t="s">
        <v>83</v>
      </c>
      <c r="B28" s="8">
        <v>2861797</v>
      </c>
      <c r="C28" s="8">
        <v>57268.23</v>
      </c>
      <c r="D28" s="8">
        <v>2919065.23</v>
      </c>
      <c r="E28" s="8">
        <v>2898963.58</v>
      </c>
      <c r="F28" s="8">
        <v>2860516.67</v>
      </c>
      <c r="G28" s="8">
        <v>20101.650000000001</v>
      </c>
    </row>
    <row r="29" spans="1:8" x14ac:dyDescent="0.25">
      <c r="A29" s="7" t="s">
        <v>84</v>
      </c>
      <c r="B29" s="8">
        <v>50</v>
      </c>
      <c r="C29" s="8">
        <v>0</v>
      </c>
      <c r="D29" s="8">
        <v>50</v>
      </c>
      <c r="E29" s="8">
        <v>0</v>
      </c>
      <c r="F29" s="8">
        <v>0</v>
      </c>
      <c r="G29" s="8">
        <v>50</v>
      </c>
    </row>
    <row r="30" spans="1:8" x14ac:dyDescent="0.25">
      <c r="A30" s="7" t="s">
        <v>85</v>
      </c>
      <c r="B30" s="8">
        <v>2221309158</v>
      </c>
      <c r="C30" s="8">
        <v>364856432.36000001</v>
      </c>
      <c r="D30" s="8">
        <v>2586165590.3600001</v>
      </c>
      <c r="E30" s="8">
        <v>2585580167.3800001</v>
      </c>
      <c r="F30" s="8">
        <v>2585580167.3800001</v>
      </c>
      <c r="G30" s="8">
        <v>585422.98</v>
      </c>
    </row>
    <row r="31" spans="1:8" x14ac:dyDescent="0.25">
      <c r="A31" s="7" t="s">
        <v>86</v>
      </c>
      <c r="B31" s="8">
        <v>264971556</v>
      </c>
      <c r="C31" s="8">
        <v>95451351.859999999</v>
      </c>
      <c r="D31" s="8">
        <v>360422907.86000001</v>
      </c>
      <c r="E31" s="8">
        <v>359222905.54000002</v>
      </c>
      <c r="F31" s="8">
        <v>342974227.38999999</v>
      </c>
      <c r="G31" s="8">
        <v>1200002.32</v>
      </c>
    </row>
    <row r="32" spans="1:8" x14ac:dyDescent="0.25">
      <c r="A32" s="7" t="s">
        <v>87</v>
      </c>
      <c r="B32" s="8">
        <v>334011147</v>
      </c>
      <c r="C32" s="8">
        <v>134616793.19</v>
      </c>
      <c r="D32" s="8">
        <v>468627940.19</v>
      </c>
      <c r="E32" s="8">
        <v>465212676.63</v>
      </c>
      <c r="F32" s="8">
        <v>457273898.18000001</v>
      </c>
      <c r="G32" s="8">
        <v>3415263.56</v>
      </c>
    </row>
    <row r="33" spans="1:8" x14ac:dyDescent="0.25">
      <c r="A33" s="7" t="s">
        <v>88</v>
      </c>
      <c r="B33" s="8">
        <v>79871251</v>
      </c>
      <c r="C33" s="8">
        <v>1103924.1200000001</v>
      </c>
      <c r="D33" s="8">
        <v>80975175.120000005</v>
      </c>
      <c r="E33" s="8">
        <v>68216945.040000007</v>
      </c>
      <c r="F33" s="8">
        <v>68033558.390000001</v>
      </c>
      <c r="G33" s="8">
        <v>12758230.08</v>
      </c>
    </row>
    <row r="34" spans="1:8" x14ac:dyDescent="0.25">
      <c r="A34" s="7" t="s">
        <v>89</v>
      </c>
      <c r="B34" s="8">
        <v>869140430</v>
      </c>
      <c r="C34" s="8">
        <v>-123328687.84</v>
      </c>
      <c r="D34" s="8">
        <v>745811742.15999997</v>
      </c>
      <c r="E34" s="8">
        <v>739820920.88999999</v>
      </c>
      <c r="F34" s="8">
        <v>737651505.82000005</v>
      </c>
      <c r="G34" s="8">
        <v>5990821.2699999996</v>
      </c>
    </row>
    <row r="35" spans="1:8" x14ac:dyDescent="0.25">
      <c r="A35" s="9" t="s">
        <v>90</v>
      </c>
      <c r="B35" s="10">
        <v>11730693870</v>
      </c>
      <c r="C35" s="10">
        <v>-568070609.48000002</v>
      </c>
      <c r="D35" s="10">
        <v>11162623260.52</v>
      </c>
      <c r="E35" s="10">
        <v>11134274538.42</v>
      </c>
      <c r="F35" s="10">
        <v>11124530538.42</v>
      </c>
      <c r="G35" s="10">
        <v>28348722.100000001</v>
      </c>
      <c r="H35" s="1"/>
    </row>
    <row r="36" spans="1:8" ht="27" x14ac:dyDescent="0.25">
      <c r="A36" s="7" t="s">
        <v>91</v>
      </c>
      <c r="B36" s="8">
        <v>1985182665</v>
      </c>
      <c r="C36" s="8">
        <v>-361094201.04000002</v>
      </c>
      <c r="D36" s="8">
        <v>1624088463.96</v>
      </c>
      <c r="E36" s="8">
        <v>1595739741.8599999</v>
      </c>
      <c r="F36" s="8">
        <v>1585995741.8599999</v>
      </c>
      <c r="G36" s="8">
        <v>28348722.100000001</v>
      </c>
    </row>
    <row r="37" spans="1:8" ht="27" x14ac:dyDescent="0.25">
      <c r="A37" s="7" t="s">
        <v>92</v>
      </c>
      <c r="B37" s="8">
        <v>9540511205</v>
      </c>
      <c r="C37" s="8">
        <v>-18987232.440000001</v>
      </c>
      <c r="D37" s="8">
        <v>9521523972.5599995</v>
      </c>
      <c r="E37" s="8">
        <v>9521523972.5599995</v>
      </c>
      <c r="F37" s="8">
        <v>9521523972.5599995</v>
      </c>
      <c r="G37" s="8">
        <v>0</v>
      </c>
    </row>
    <row r="38" spans="1:8" x14ac:dyDescent="0.25">
      <c r="A38" s="7" t="s">
        <v>93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</row>
    <row r="39" spans="1:8" x14ac:dyDescent="0.25">
      <c r="A39" s="25" t="s">
        <v>94</v>
      </c>
      <c r="B39" s="22">
        <v>205000000</v>
      </c>
      <c r="C39" s="22">
        <v>-187989176</v>
      </c>
      <c r="D39" s="22">
        <v>17010824</v>
      </c>
      <c r="E39" s="22">
        <v>17010824</v>
      </c>
      <c r="F39" s="22">
        <v>17010824</v>
      </c>
      <c r="G39" s="22">
        <v>0</v>
      </c>
    </row>
    <row r="40" spans="1:8" x14ac:dyDescent="0.25">
      <c r="A40" s="23" t="s">
        <v>60</v>
      </c>
      <c r="B40" s="24">
        <v>54305193142</v>
      </c>
      <c r="C40" s="24">
        <v>-1355008883.9000001</v>
      </c>
      <c r="D40" s="24">
        <v>52950184258.099998</v>
      </c>
      <c r="E40" s="24">
        <v>52649109594.82</v>
      </c>
      <c r="F40" s="24">
        <v>52331312604.019997</v>
      </c>
      <c r="G40" s="24">
        <v>301074663.27999997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</sheetData>
  <mergeCells count="7">
    <mergeCell ref="B5:F5"/>
    <mergeCell ref="G5:G6"/>
    <mergeCell ref="A5:A7"/>
    <mergeCell ref="A1:G1"/>
    <mergeCell ref="A2:G2"/>
    <mergeCell ref="A3:G3"/>
    <mergeCell ref="A4:G4"/>
  </mergeCells>
  <pageMargins left="0.7" right="0.7" top="0.75" bottom="0.75" header="0.3" footer="0.3"/>
  <pageSetup scale="76" fitToHeight="0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outlinePr summaryBelow="0" summaryRight="0"/>
    <pageSetUpPr autoPageBreaks="0"/>
  </sheetPr>
  <dimension ref="A1:D26"/>
  <sheetViews>
    <sheetView tabSelected="1" zoomScaleNormal="100" workbookViewId="0">
      <selection activeCell="A23" sqref="A23"/>
    </sheetView>
  </sheetViews>
  <sheetFormatPr baseColWidth="10" defaultColWidth="9.140625" defaultRowHeight="12.75" customHeight="1" x14ac:dyDescent="0.2"/>
  <cols>
    <col min="1" max="1" width="56.140625" style="52" customWidth="1"/>
    <col min="2" max="2" width="26.7109375" style="52" customWidth="1"/>
    <col min="3" max="3" width="24.140625" style="52" customWidth="1"/>
    <col min="4" max="4" width="21.140625" style="52" customWidth="1"/>
    <col min="5" max="256" width="9.140625" style="52"/>
    <col min="257" max="257" width="70.42578125" style="52" customWidth="1"/>
    <col min="258" max="260" width="34.7109375" style="52" customWidth="1"/>
    <col min="261" max="512" width="9.140625" style="52"/>
    <col min="513" max="513" width="70.42578125" style="52" customWidth="1"/>
    <col min="514" max="516" width="34.7109375" style="52" customWidth="1"/>
    <col min="517" max="768" width="9.140625" style="52"/>
    <col min="769" max="769" width="70.42578125" style="52" customWidth="1"/>
    <col min="770" max="772" width="34.7109375" style="52" customWidth="1"/>
    <col min="773" max="1024" width="9.140625" style="52"/>
    <col min="1025" max="1025" width="70.42578125" style="52" customWidth="1"/>
    <col min="1026" max="1028" width="34.7109375" style="52" customWidth="1"/>
    <col min="1029" max="1280" width="9.140625" style="52"/>
    <col min="1281" max="1281" width="70.42578125" style="52" customWidth="1"/>
    <col min="1282" max="1284" width="34.7109375" style="52" customWidth="1"/>
    <col min="1285" max="1536" width="9.140625" style="52"/>
    <col min="1537" max="1537" width="70.42578125" style="52" customWidth="1"/>
    <col min="1538" max="1540" width="34.7109375" style="52" customWidth="1"/>
    <col min="1541" max="1792" width="9.140625" style="52"/>
    <col min="1793" max="1793" width="70.42578125" style="52" customWidth="1"/>
    <col min="1794" max="1796" width="34.7109375" style="52" customWidth="1"/>
    <col min="1797" max="2048" width="9.140625" style="52"/>
    <col min="2049" max="2049" width="70.42578125" style="52" customWidth="1"/>
    <col min="2050" max="2052" width="34.7109375" style="52" customWidth="1"/>
    <col min="2053" max="2304" width="9.140625" style="52"/>
    <col min="2305" max="2305" width="70.42578125" style="52" customWidth="1"/>
    <col min="2306" max="2308" width="34.7109375" style="52" customWidth="1"/>
    <col min="2309" max="2560" width="9.140625" style="52"/>
    <col min="2561" max="2561" width="70.42578125" style="52" customWidth="1"/>
    <col min="2562" max="2564" width="34.7109375" style="52" customWidth="1"/>
    <col min="2565" max="2816" width="9.140625" style="52"/>
    <col min="2817" max="2817" width="70.42578125" style="52" customWidth="1"/>
    <col min="2818" max="2820" width="34.7109375" style="52" customWidth="1"/>
    <col min="2821" max="3072" width="9.140625" style="52"/>
    <col min="3073" max="3073" width="70.42578125" style="52" customWidth="1"/>
    <col min="3074" max="3076" width="34.7109375" style="52" customWidth="1"/>
    <col min="3077" max="3328" width="9.140625" style="52"/>
    <col min="3329" max="3329" width="70.42578125" style="52" customWidth="1"/>
    <col min="3330" max="3332" width="34.7109375" style="52" customWidth="1"/>
    <col min="3333" max="3584" width="9.140625" style="52"/>
    <col min="3585" max="3585" width="70.42578125" style="52" customWidth="1"/>
    <col min="3586" max="3588" width="34.7109375" style="52" customWidth="1"/>
    <col min="3589" max="3840" width="9.140625" style="52"/>
    <col min="3841" max="3841" width="70.42578125" style="52" customWidth="1"/>
    <col min="3842" max="3844" width="34.7109375" style="52" customWidth="1"/>
    <col min="3845" max="4096" width="9.140625" style="52"/>
    <col min="4097" max="4097" width="70.42578125" style="52" customWidth="1"/>
    <col min="4098" max="4100" width="34.7109375" style="52" customWidth="1"/>
    <col min="4101" max="4352" width="9.140625" style="52"/>
    <col min="4353" max="4353" width="70.42578125" style="52" customWidth="1"/>
    <col min="4354" max="4356" width="34.7109375" style="52" customWidth="1"/>
    <col min="4357" max="4608" width="9.140625" style="52"/>
    <col min="4609" max="4609" width="70.42578125" style="52" customWidth="1"/>
    <col min="4610" max="4612" width="34.7109375" style="52" customWidth="1"/>
    <col min="4613" max="4864" width="9.140625" style="52"/>
    <col min="4865" max="4865" width="70.42578125" style="52" customWidth="1"/>
    <col min="4866" max="4868" width="34.7109375" style="52" customWidth="1"/>
    <col min="4869" max="5120" width="9.140625" style="52"/>
    <col min="5121" max="5121" width="70.42578125" style="52" customWidth="1"/>
    <col min="5122" max="5124" width="34.7109375" style="52" customWidth="1"/>
    <col min="5125" max="5376" width="9.140625" style="52"/>
    <col min="5377" max="5377" width="70.42578125" style="52" customWidth="1"/>
    <col min="5378" max="5380" width="34.7109375" style="52" customWidth="1"/>
    <col min="5381" max="5632" width="9.140625" style="52"/>
    <col min="5633" max="5633" width="70.42578125" style="52" customWidth="1"/>
    <col min="5634" max="5636" width="34.7109375" style="52" customWidth="1"/>
    <col min="5637" max="5888" width="9.140625" style="52"/>
    <col min="5889" max="5889" width="70.42578125" style="52" customWidth="1"/>
    <col min="5890" max="5892" width="34.7109375" style="52" customWidth="1"/>
    <col min="5893" max="6144" width="9.140625" style="52"/>
    <col min="6145" max="6145" width="70.42578125" style="52" customWidth="1"/>
    <col min="6146" max="6148" width="34.7109375" style="52" customWidth="1"/>
    <col min="6149" max="6400" width="9.140625" style="52"/>
    <col min="6401" max="6401" width="70.42578125" style="52" customWidth="1"/>
    <col min="6402" max="6404" width="34.7109375" style="52" customWidth="1"/>
    <col min="6405" max="6656" width="9.140625" style="52"/>
    <col min="6657" max="6657" width="70.42578125" style="52" customWidth="1"/>
    <col min="6658" max="6660" width="34.7109375" style="52" customWidth="1"/>
    <col min="6661" max="6912" width="9.140625" style="52"/>
    <col min="6913" max="6913" width="70.42578125" style="52" customWidth="1"/>
    <col min="6914" max="6916" width="34.7109375" style="52" customWidth="1"/>
    <col min="6917" max="7168" width="9.140625" style="52"/>
    <col min="7169" max="7169" width="70.42578125" style="52" customWidth="1"/>
    <col min="7170" max="7172" width="34.7109375" style="52" customWidth="1"/>
    <col min="7173" max="7424" width="9.140625" style="52"/>
    <col min="7425" max="7425" width="70.42578125" style="52" customWidth="1"/>
    <col min="7426" max="7428" width="34.7109375" style="52" customWidth="1"/>
    <col min="7429" max="7680" width="9.140625" style="52"/>
    <col min="7681" max="7681" width="70.42578125" style="52" customWidth="1"/>
    <col min="7682" max="7684" width="34.7109375" style="52" customWidth="1"/>
    <col min="7685" max="7936" width="9.140625" style="52"/>
    <col min="7937" max="7937" width="70.42578125" style="52" customWidth="1"/>
    <col min="7938" max="7940" width="34.7109375" style="52" customWidth="1"/>
    <col min="7941" max="8192" width="9.140625" style="52"/>
    <col min="8193" max="8193" width="70.42578125" style="52" customWidth="1"/>
    <col min="8194" max="8196" width="34.7109375" style="52" customWidth="1"/>
    <col min="8197" max="8448" width="9.140625" style="52"/>
    <col min="8449" max="8449" width="70.42578125" style="52" customWidth="1"/>
    <col min="8450" max="8452" width="34.7109375" style="52" customWidth="1"/>
    <col min="8453" max="8704" width="9.140625" style="52"/>
    <col min="8705" max="8705" width="70.42578125" style="52" customWidth="1"/>
    <col min="8706" max="8708" width="34.7109375" style="52" customWidth="1"/>
    <col min="8709" max="8960" width="9.140625" style="52"/>
    <col min="8961" max="8961" width="70.42578125" style="52" customWidth="1"/>
    <col min="8962" max="8964" width="34.7109375" style="52" customWidth="1"/>
    <col min="8965" max="9216" width="9.140625" style="52"/>
    <col min="9217" max="9217" width="70.42578125" style="52" customWidth="1"/>
    <col min="9218" max="9220" width="34.7109375" style="52" customWidth="1"/>
    <col min="9221" max="9472" width="9.140625" style="52"/>
    <col min="9473" max="9473" width="70.42578125" style="52" customWidth="1"/>
    <col min="9474" max="9476" width="34.7109375" style="52" customWidth="1"/>
    <col min="9477" max="9728" width="9.140625" style="52"/>
    <col min="9729" max="9729" width="70.42578125" style="52" customWidth="1"/>
    <col min="9730" max="9732" width="34.7109375" style="52" customWidth="1"/>
    <col min="9733" max="9984" width="9.140625" style="52"/>
    <col min="9985" max="9985" width="70.42578125" style="52" customWidth="1"/>
    <col min="9986" max="9988" width="34.7109375" style="52" customWidth="1"/>
    <col min="9989" max="10240" width="9.140625" style="52"/>
    <col min="10241" max="10241" width="70.42578125" style="52" customWidth="1"/>
    <col min="10242" max="10244" width="34.7109375" style="52" customWidth="1"/>
    <col min="10245" max="10496" width="9.140625" style="52"/>
    <col min="10497" max="10497" width="70.42578125" style="52" customWidth="1"/>
    <col min="10498" max="10500" width="34.7109375" style="52" customWidth="1"/>
    <col min="10501" max="10752" width="9.140625" style="52"/>
    <col min="10753" max="10753" width="70.42578125" style="52" customWidth="1"/>
    <col min="10754" max="10756" width="34.7109375" style="52" customWidth="1"/>
    <col min="10757" max="11008" width="9.140625" style="52"/>
    <col min="11009" max="11009" width="70.42578125" style="52" customWidth="1"/>
    <col min="11010" max="11012" width="34.7109375" style="52" customWidth="1"/>
    <col min="11013" max="11264" width="9.140625" style="52"/>
    <col min="11265" max="11265" width="70.42578125" style="52" customWidth="1"/>
    <col min="11266" max="11268" width="34.7109375" style="52" customWidth="1"/>
    <col min="11269" max="11520" width="9.140625" style="52"/>
    <col min="11521" max="11521" width="70.42578125" style="52" customWidth="1"/>
    <col min="11522" max="11524" width="34.7109375" style="52" customWidth="1"/>
    <col min="11525" max="11776" width="9.140625" style="52"/>
    <col min="11777" max="11777" width="70.42578125" style="52" customWidth="1"/>
    <col min="11778" max="11780" width="34.7109375" style="52" customWidth="1"/>
    <col min="11781" max="12032" width="9.140625" style="52"/>
    <col min="12033" max="12033" width="70.42578125" style="52" customWidth="1"/>
    <col min="12034" max="12036" width="34.7109375" style="52" customWidth="1"/>
    <col min="12037" max="12288" width="9.140625" style="52"/>
    <col min="12289" max="12289" width="70.42578125" style="52" customWidth="1"/>
    <col min="12290" max="12292" width="34.7109375" style="52" customWidth="1"/>
    <col min="12293" max="12544" width="9.140625" style="52"/>
    <col min="12545" max="12545" width="70.42578125" style="52" customWidth="1"/>
    <col min="12546" max="12548" width="34.7109375" style="52" customWidth="1"/>
    <col min="12549" max="12800" width="9.140625" style="52"/>
    <col min="12801" max="12801" width="70.42578125" style="52" customWidth="1"/>
    <col min="12802" max="12804" width="34.7109375" style="52" customWidth="1"/>
    <col min="12805" max="13056" width="9.140625" style="52"/>
    <col min="13057" max="13057" width="70.42578125" style="52" customWidth="1"/>
    <col min="13058" max="13060" width="34.7109375" style="52" customWidth="1"/>
    <col min="13061" max="13312" width="9.140625" style="52"/>
    <col min="13313" max="13313" width="70.42578125" style="52" customWidth="1"/>
    <col min="13314" max="13316" width="34.7109375" style="52" customWidth="1"/>
    <col min="13317" max="13568" width="9.140625" style="52"/>
    <col min="13569" max="13569" width="70.42578125" style="52" customWidth="1"/>
    <col min="13570" max="13572" width="34.7109375" style="52" customWidth="1"/>
    <col min="13573" max="13824" width="9.140625" style="52"/>
    <col min="13825" max="13825" width="70.42578125" style="52" customWidth="1"/>
    <col min="13826" max="13828" width="34.7109375" style="52" customWidth="1"/>
    <col min="13829" max="14080" width="9.140625" style="52"/>
    <col min="14081" max="14081" width="70.42578125" style="52" customWidth="1"/>
    <col min="14082" max="14084" width="34.7109375" style="52" customWidth="1"/>
    <col min="14085" max="14336" width="9.140625" style="52"/>
    <col min="14337" max="14337" width="70.42578125" style="52" customWidth="1"/>
    <col min="14338" max="14340" width="34.7109375" style="52" customWidth="1"/>
    <col min="14341" max="14592" width="9.140625" style="52"/>
    <col min="14593" max="14593" width="70.42578125" style="52" customWidth="1"/>
    <col min="14594" max="14596" width="34.7109375" style="52" customWidth="1"/>
    <col min="14597" max="14848" width="9.140625" style="52"/>
    <col min="14849" max="14849" width="70.42578125" style="52" customWidth="1"/>
    <col min="14850" max="14852" width="34.7109375" style="52" customWidth="1"/>
    <col min="14853" max="15104" width="9.140625" style="52"/>
    <col min="15105" max="15105" width="70.42578125" style="52" customWidth="1"/>
    <col min="15106" max="15108" width="34.7109375" style="52" customWidth="1"/>
    <col min="15109" max="15360" width="9.140625" style="52"/>
    <col min="15361" max="15361" width="70.42578125" style="52" customWidth="1"/>
    <col min="15362" max="15364" width="34.7109375" style="52" customWidth="1"/>
    <col min="15365" max="15616" width="9.140625" style="52"/>
    <col min="15617" max="15617" width="70.42578125" style="52" customWidth="1"/>
    <col min="15618" max="15620" width="34.7109375" style="52" customWidth="1"/>
    <col min="15621" max="15872" width="9.140625" style="52"/>
    <col min="15873" max="15873" width="70.42578125" style="52" customWidth="1"/>
    <col min="15874" max="15876" width="34.7109375" style="52" customWidth="1"/>
    <col min="15877" max="16128" width="9.140625" style="52"/>
    <col min="16129" max="16129" width="70.42578125" style="52" customWidth="1"/>
    <col min="16130" max="16132" width="34.7109375" style="52" customWidth="1"/>
    <col min="16133" max="16384" width="9.140625" style="52"/>
  </cols>
  <sheetData>
    <row r="1" spans="1:4" ht="13.5" x14ac:dyDescent="0.2">
      <c r="A1" s="94" t="s">
        <v>197</v>
      </c>
      <c r="B1" s="94"/>
      <c r="C1" s="94"/>
      <c r="D1" s="94"/>
    </row>
    <row r="2" spans="1:4" ht="13.5" x14ac:dyDescent="0.2">
      <c r="A2" s="95" t="s">
        <v>198</v>
      </c>
      <c r="B2" s="95"/>
      <c r="C2" s="95"/>
      <c r="D2" s="95"/>
    </row>
    <row r="3" spans="1:4" ht="13.5" x14ac:dyDescent="0.2">
      <c r="A3" s="95" t="s">
        <v>199</v>
      </c>
      <c r="B3" s="95"/>
      <c r="C3" s="95"/>
      <c r="D3" s="95"/>
    </row>
    <row r="4" spans="1:4" ht="13.5" x14ac:dyDescent="0.2">
      <c r="A4" s="95"/>
      <c r="B4" s="95"/>
      <c r="C4" s="95"/>
      <c r="D4" s="95"/>
    </row>
    <row r="5" spans="1:4" ht="13.5" x14ac:dyDescent="0.2">
      <c r="A5" s="96"/>
      <c r="B5" s="96"/>
      <c r="C5" s="96"/>
      <c r="D5" s="96"/>
    </row>
    <row r="6" spans="1:4" ht="13.5" x14ac:dyDescent="0.2">
      <c r="A6" s="97" t="s">
        <v>200</v>
      </c>
      <c r="B6" s="53" t="s">
        <v>201</v>
      </c>
      <c r="C6" s="53" t="s">
        <v>202</v>
      </c>
      <c r="D6" s="53" t="s">
        <v>198</v>
      </c>
    </row>
    <row r="7" spans="1:4" ht="13.5" x14ac:dyDescent="0.2">
      <c r="A7" s="97"/>
      <c r="B7" s="53" t="s">
        <v>203</v>
      </c>
      <c r="C7" s="53" t="s">
        <v>204</v>
      </c>
      <c r="D7" s="53" t="s">
        <v>205</v>
      </c>
    </row>
    <row r="8" spans="1:4" ht="13.5" x14ac:dyDescent="0.2">
      <c r="A8" s="91" t="s">
        <v>206</v>
      </c>
      <c r="B8" s="91"/>
      <c r="C8" s="91"/>
      <c r="D8" s="91"/>
    </row>
    <row r="9" spans="1:4" ht="12.75" customHeight="1" x14ac:dyDescent="0.25">
      <c r="A9" s="54"/>
      <c r="B9" s="54"/>
      <c r="C9" s="54"/>
      <c r="D9" s="54"/>
    </row>
    <row r="10" spans="1:4" ht="13.5" x14ac:dyDescent="0.2">
      <c r="A10" s="55" t="s">
        <v>207</v>
      </c>
      <c r="B10" s="56">
        <v>0</v>
      </c>
      <c r="C10" s="57">
        <v>35943327.950000003</v>
      </c>
      <c r="D10" s="56">
        <v>-35943327.950000003</v>
      </c>
    </row>
    <row r="11" spans="1:4" ht="13.5" x14ac:dyDescent="0.2">
      <c r="A11" s="55" t="s">
        <v>208</v>
      </c>
      <c r="B11" s="56">
        <v>0</v>
      </c>
      <c r="C11" s="57">
        <v>9609876</v>
      </c>
      <c r="D11" s="56">
        <v>-9609876</v>
      </c>
    </row>
    <row r="12" spans="1:4" ht="13.5" x14ac:dyDescent="0.2">
      <c r="A12" s="55" t="s">
        <v>209</v>
      </c>
      <c r="B12" s="56">
        <v>0</v>
      </c>
      <c r="C12" s="57">
        <v>14409092.52</v>
      </c>
      <c r="D12" s="56">
        <v>-14409092.52</v>
      </c>
    </row>
    <row r="13" spans="1:4" ht="13.5" x14ac:dyDescent="0.2">
      <c r="A13" s="55" t="s">
        <v>210</v>
      </c>
      <c r="B13" s="56">
        <v>0</v>
      </c>
      <c r="C13" s="57">
        <v>16585158.279999999</v>
      </c>
      <c r="D13" s="56">
        <v>-16585158.279999999</v>
      </c>
    </row>
    <row r="14" spans="1:4" ht="24.75" customHeight="1" x14ac:dyDescent="0.2">
      <c r="A14" s="55" t="s">
        <v>211</v>
      </c>
      <c r="B14" s="56">
        <v>0</v>
      </c>
      <c r="C14" s="57">
        <v>5609163.2400000002</v>
      </c>
      <c r="D14" s="56">
        <v>-5609163.2400000002</v>
      </c>
    </row>
    <row r="15" spans="1:4" ht="15" x14ac:dyDescent="0.2">
      <c r="A15" s="58" t="s">
        <v>260</v>
      </c>
      <c r="B15" s="57">
        <v>428000000</v>
      </c>
      <c r="C15" s="57">
        <v>130690063.43000001</v>
      </c>
      <c r="D15" s="56">
        <v>297309936.56999999</v>
      </c>
    </row>
    <row r="16" spans="1:4" ht="15" x14ac:dyDescent="0.2">
      <c r="A16" s="58" t="s">
        <v>261</v>
      </c>
      <c r="B16" s="56">
        <v>0</v>
      </c>
      <c r="C16" s="57">
        <v>509000000</v>
      </c>
      <c r="D16" s="56">
        <v>-509000000</v>
      </c>
    </row>
    <row r="17" spans="1:4" ht="49.5" customHeight="1" x14ac:dyDescent="0.2">
      <c r="A17" s="58" t="s">
        <v>262</v>
      </c>
      <c r="B17" s="56">
        <v>0</v>
      </c>
      <c r="C17" s="57">
        <v>46847847.710000001</v>
      </c>
      <c r="D17" s="56">
        <v>-46847847.710000001</v>
      </c>
    </row>
    <row r="18" spans="1:4" ht="13.5" x14ac:dyDescent="0.2">
      <c r="A18" s="59" t="s">
        <v>212</v>
      </c>
      <c r="B18" s="60">
        <v>428000000</v>
      </c>
      <c r="C18" s="60">
        <v>768694529.13</v>
      </c>
      <c r="D18" s="60">
        <v>-340694529.13</v>
      </c>
    </row>
    <row r="19" spans="1:4" ht="13.5" x14ac:dyDescent="0.2">
      <c r="A19" s="55"/>
      <c r="B19" s="56"/>
      <c r="C19" s="56"/>
      <c r="D19" s="56"/>
    </row>
    <row r="20" spans="1:4" ht="13.5" x14ac:dyDescent="0.2">
      <c r="A20" s="91" t="s">
        <v>213</v>
      </c>
      <c r="B20" s="91"/>
      <c r="C20" s="91"/>
      <c r="D20" s="91"/>
    </row>
    <row r="21" spans="1:4" ht="16.5" customHeight="1" x14ac:dyDescent="0.2">
      <c r="A21" s="59" t="s">
        <v>214</v>
      </c>
      <c r="B21" s="56">
        <v>0</v>
      </c>
      <c r="C21" s="56">
        <v>0</v>
      </c>
      <c r="D21" s="56">
        <v>0</v>
      </c>
    </row>
    <row r="22" spans="1:4" ht="13.5" x14ac:dyDescent="0.2">
      <c r="A22" s="59" t="s">
        <v>215</v>
      </c>
      <c r="B22" s="60">
        <v>428000000</v>
      </c>
      <c r="C22" s="60">
        <v>768694529.13</v>
      </c>
      <c r="D22" s="60">
        <v>-340694529.13</v>
      </c>
    </row>
    <row r="23" spans="1:4" ht="13.5" x14ac:dyDescent="0.2">
      <c r="A23" s="55"/>
      <c r="B23" s="56"/>
      <c r="C23" s="56"/>
      <c r="D23" s="56"/>
    </row>
    <row r="24" spans="1:4" x14ac:dyDescent="0.2">
      <c r="A24" s="92" t="s">
        <v>216</v>
      </c>
      <c r="B24" s="92"/>
      <c r="C24" s="92"/>
      <c r="D24" s="92"/>
    </row>
    <row r="25" spans="1:4" x14ac:dyDescent="0.2">
      <c r="A25" s="93"/>
      <c r="B25" s="93"/>
      <c r="C25" s="93"/>
      <c r="D25" s="93"/>
    </row>
    <row r="26" spans="1:4" ht="15.75" customHeight="1" x14ac:dyDescent="0.2"/>
  </sheetData>
  <mergeCells count="10">
    <mergeCell ref="A8:D8"/>
    <mergeCell ref="A20:D20"/>
    <mergeCell ref="A24:D24"/>
    <mergeCell ref="A25:D25"/>
    <mergeCell ref="A1:D1"/>
    <mergeCell ref="A2:D2"/>
    <mergeCell ref="A3:D3"/>
    <mergeCell ref="A4:D4"/>
    <mergeCell ref="A5:D5"/>
    <mergeCell ref="A6:A7"/>
  </mergeCells>
  <printOptions horizontalCentered="1"/>
  <pageMargins left="0.70866141732283472" right="0.70866141732283472" top="0.74803149606299213" bottom="0.74803149606299213" header="0.31496062992125984" footer="0.31496062992125984"/>
  <pageSetup scale="95" fitToHeight="0" orientation="landscape" horizontalDpi="4294967295" verticalDpi="4294967295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outlinePr summaryBelow="0" summaryRight="0"/>
    <pageSetUpPr autoPageBreaks="0"/>
  </sheetPr>
  <dimension ref="A1:I26"/>
  <sheetViews>
    <sheetView tabSelected="1" zoomScaleNormal="100" workbookViewId="0">
      <selection activeCell="A23" sqref="A23"/>
    </sheetView>
  </sheetViews>
  <sheetFormatPr baseColWidth="10" defaultColWidth="9.140625" defaultRowHeight="12.75" customHeight="1" x14ac:dyDescent="0.2"/>
  <cols>
    <col min="1" max="1" width="56.140625" style="52" customWidth="1"/>
    <col min="2" max="4" width="9.140625" style="52"/>
    <col min="5" max="5" width="5.140625" style="52" customWidth="1"/>
    <col min="6" max="8" width="9.140625" style="52"/>
    <col min="9" max="9" width="4.85546875" style="52" customWidth="1"/>
    <col min="10" max="256" width="9.140625" style="52"/>
    <col min="257" max="257" width="50.7109375" style="52" customWidth="1"/>
    <col min="258" max="512" width="9.140625" style="52"/>
    <col min="513" max="513" width="50.7109375" style="52" customWidth="1"/>
    <col min="514" max="768" width="9.140625" style="52"/>
    <col min="769" max="769" width="50.7109375" style="52" customWidth="1"/>
    <col min="770" max="1024" width="9.140625" style="52"/>
    <col min="1025" max="1025" width="50.7109375" style="52" customWidth="1"/>
    <col min="1026" max="1280" width="9.140625" style="52"/>
    <col min="1281" max="1281" width="50.7109375" style="52" customWidth="1"/>
    <col min="1282" max="1536" width="9.140625" style="52"/>
    <col min="1537" max="1537" width="50.7109375" style="52" customWidth="1"/>
    <col min="1538" max="1792" width="9.140625" style="52"/>
    <col min="1793" max="1793" width="50.7109375" style="52" customWidth="1"/>
    <col min="1794" max="2048" width="9.140625" style="52"/>
    <col min="2049" max="2049" width="50.7109375" style="52" customWidth="1"/>
    <col min="2050" max="2304" width="9.140625" style="52"/>
    <col min="2305" max="2305" width="50.7109375" style="52" customWidth="1"/>
    <col min="2306" max="2560" width="9.140625" style="52"/>
    <col min="2561" max="2561" width="50.7109375" style="52" customWidth="1"/>
    <col min="2562" max="2816" width="9.140625" style="52"/>
    <col min="2817" max="2817" width="50.7109375" style="52" customWidth="1"/>
    <col min="2818" max="3072" width="9.140625" style="52"/>
    <col min="3073" max="3073" width="50.7109375" style="52" customWidth="1"/>
    <col min="3074" max="3328" width="9.140625" style="52"/>
    <col min="3329" max="3329" width="50.7109375" style="52" customWidth="1"/>
    <col min="3330" max="3584" width="9.140625" style="52"/>
    <col min="3585" max="3585" width="50.7109375" style="52" customWidth="1"/>
    <col min="3586" max="3840" width="9.140625" style="52"/>
    <col min="3841" max="3841" width="50.7109375" style="52" customWidth="1"/>
    <col min="3842" max="4096" width="9.140625" style="52"/>
    <col min="4097" max="4097" width="50.7109375" style="52" customWidth="1"/>
    <col min="4098" max="4352" width="9.140625" style="52"/>
    <col min="4353" max="4353" width="50.7109375" style="52" customWidth="1"/>
    <col min="4354" max="4608" width="9.140625" style="52"/>
    <col min="4609" max="4609" width="50.7109375" style="52" customWidth="1"/>
    <col min="4610" max="4864" width="9.140625" style="52"/>
    <col min="4865" max="4865" width="50.7109375" style="52" customWidth="1"/>
    <col min="4866" max="5120" width="9.140625" style="52"/>
    <col min="5121" max="5121" width="50.7109375" style="52" customWidth="1"/>
    <col min="5122" max="5376" width="9.140625" style="52"/>
    <col min="5377" max="5377" width="50.7109375" style="52" customWidth="1"/>
    <col min="5378" max="5632" width="9.140625" style="52"/>
    <col min="5633" max="5633" width="50.7109375" style="52" customWidth="1"/>
    <col min="5634" max="5888" width="9.140625" style="52"/>
    <col min="5889" max="5889" width="50.7109375" style="52" customWidth="1"/>
    <col min="5890" max="6144" width="9.140625" style="52"/>
    <col min="6145" max="6145" width="50.7109375" style="52" customWidth="1"/>
    <col min="6146" max="6400" width="9.140625" style="52"/>
    <col min="6401" max="6401" width="50.7109375" style="52" customWidth="1"/>
    <col min="6402" max="6656" width="9.140625" style="52"/>
    <col min="6657" max="6657" width="50.7109375" style="52" customWidth="1"/>
    <col min="6658" max="6912" width="9.140625" style="52"/>
    <col min="6913" max="6913" width="50.7109375" style="52" customWidth="1"/>
    <col min="6914" max="7168" width="9.140625" style="52"/>
    <col min="7169" max="7169" width="50.7109375" style="52" customWidth="1"/>
    <col min="7170" max="7424" width="9.140625" style="52"/>
    <col min="7425" max="7425" width="50.7109375" style="52" customWidth="1"/>
    <col min="7426" max="7680" width="9.140625" style="52"/>
    <col min="7681" max="7681" width="50.7109375" style="52" customWidth="1"/>
    <col min="7682" max="7936" width="9.140625" style="52"/>
    <col min="7937" max="7937" width="50.7109375" style="52" customWidth="1"/>
    <col min="7938" max="8192" width="9.140625" style="52"/>
    <col min="8193" max="8193" width="50.7109375" style="52" customWidth="1"/>
    <col min="8194" max="8448" width="9.140625" style="52"/>
    <col min="8449" max="8449" width="50.7109375" style="52" customWidth="1"/>
    <col min="8450" max="8704" width="9.140625" style="52"/>
    <col min="8705" max="8705" width="50.7109375" style="52" customWidth="1"/>
    <col min="8706" max="8960" width="9.140625" style="52"/>
    <col min="8961" max="8961" width="50.7109375" style="52" customWidth="1"/>
    <col min="8962" max="9216" width="9.140625" style="52"/>
    <col min="9217" max="9217" width="50.7109375" style="52" customWidth="1"/>
    <col min="9218" max="9472" width="9.140625" style="52"/>
    <col min="9473" max="9473" width="50.7109375" style="52" customWidth="1"/>
    <col min="9474" max="9728" width="9.140625" style="52"/>
    <col min="9729" max="9729" width="50.7109375" style="52" customWidth="1"/>
    <col min="9730" max="9984" width="9.140625" style="52"/>
    <col min="9985" max="9985" width="50.7109375" style="52" customWidth="1"/>
    <col min="9986" max="10240" width="9.140625" style="52"/>
    <col min="10241" max="10241" width="50.7109375" style="52" customWidth="1"/>
    <col min="10242" max="10496" width="9.140625" style="52"/>
    <col min="10497" max="10497" width="50.7109375" style="52" customWidth="1"/>
    <col min="10498" max="10752" width="9.140625" style="52"/>
    <col min="10753" max="10753" width="50.7109375" style="52" customWidth="1"/>
    <col min="10754" max="11008" width="9.140625" style="52"/>
    <col min="11009" max="11009" width="50.7109375" style="52" customWidth="1"/>
    <col min="11010" max="11264" width="9.140625" style="52"/>
    <col min="11265" max="11265" width="50.7109375" style="52" customWidth="1"/>
    <col min="11266" max="11520" width="9.140625" style="52"/>
    <col min="11521" max="11521" width="50.7109375" style="52" customWidth="1"/>
    <col min="11522" max="11776" width="9.140625" style="52"/>
    <col min="11777" max="11777" width="50.7109375" style="52" customWidth="1"/>
    <col min="11778" max="12032" width="9.140625" style="52"/>
    <col min="12033" max="12033" width="50.7109375" style="52" customWidth="1"/>
    <col min="12034" max="12288" width="9.140625" style="52"/>
    <col min="12289" max="12289" width="50.7109375" style="52" customWidth="1"/>
    <col min="12290" max="12544" width="9.140625" style="52"/>
    <col min="12545" max="12545" width="50.7109375" style="52" customWidth="1"/>
    <col min="12546" max="12800" width="9.140625" style="52"/>
    <col min="12801" max="12801" width="50.7109375" style="52" customWidth="1"/>
    <col min="12802" max="13056" width="9.140625" style="52"/>
    <col min="13057" max="13057" width="50.7109375" style="52" customWidth="1"/>
    <col min="13058" max="13312" width="9.140625" style="52"/>
    <col min="13313" max="13313" width="50.7109375" style="52" customWidth="1"/>
    <col min="13314" max="13568" width="9.140625" style="52"/>
    <col min="13569" max="13569" width="50.7109375" style="52" customWidth="1"/>
    <col min="13570" max="13824" width="9.140625" style="52"/>
    <col min="13825" max="13825" width="50.7109375" style="52" customWidth="1"/>
    <col min="13826" max="14080" width="9.140625" style="52"/>
    <col min="14081" max="14081" width="50.7109375" style="52" customWidth="1"/>
    <col min="14082" max="14336" width="9.140625" style="52"/>
    <col min="14337" max="14337" width="50.7109375" style="52" customWidth="1"/>
    <col min="14338" max="14592" width="9.140625" style="52"/>
    <col min="14593" max="14593" width="50.7109375" style="52" customWidth="1"/>
    <col min="14594" max="14848" width="9.140625" style="52"/>
    <col min="14849" max="14849" width="50.7109375" style="52" customWidth="1"/>
    <col min="14850" max="15104" width="9.140625" style="52"/>
    <col min="15105" max="15105" width="50.7109375" style="52" customWidth="1"/>
    <col min="15106" max="15360" width="9.140625" style="52"/>
    <col min="15361" max="15361" width="50.7109375" style="52" customWidth="1"/>
    <col min="15362" max="15616" width="9.140625" style="52"/>
    <col min="15617" max="15617" width="50.7109375" style="52" customWidth="1"/>
    <col min="15618" max="15872" width="9.140625" style="52"/>
    <col min="15873" max="15873" width="50.7109375" style="52" customWidth="1"/>
    <col min="15874" max="16128" width="9.140625" style="52"/>
    <col min="16129" max="16129" width="50.7109375" style="52" customWidth="1"/>
    <col min="16130" max="16384" width="9.140625" style="52"/>
  </cols>
  <sheetData>
    <row r="1" spans="1:9" ht="13.5" x14ac:dyDescent="0.2">
      <c r="A1" s="102" t="s">
        <v>197</v>
      </c>
      <c r="B1" s="102"/>
      <c r="C1" s="102"/>
      <c r="D1" s="102"/>
      <c r="E1" s="102"/>
      <c r="F1" s="102"/>
      <c r="G1" s="102"/>
      <c r="H1" s="102"/>
      <c r="I1" s="102"/>
    </row>
    <row r="2" spans="1:9" ht="13.5" x14ac:dyDescent="0.2">
      <c r="A2" s="103" t="s">
        <v>217</v>
      </c>
      <c r="B2" s="103"/>
      <c r="C2" s="103"/>
      <c r="D2" s="103"/>
      <c r="E2" s="103"/>
      <c r="F2" s="103"/>
      <c r="G2" s="103"/>
      <c r="H2" s="103"/>
      <c r="I2" s="103"/>
    </row>
    <row r="3" spans="1:9" ht="13.5" x14ac:dyDescent="0.2">
      <c r="A3" s="103" t="s">
        <v>218</v>
      </c>
      <c r="B3" s="103"/>
      <c r="C3" s="103"/>
      <c r="D3" s="103"/>
      <c r="E3" s="103"/>
      <c r="F3" s="103"/>
      <c r="G3" s="103"/>
      <c r="H3" s="103"/>
      <c r="I3" s="103"/>
    </row>
    <row r="4" spans="1:9" ht="13.5" x14ac:dyDescent="0.2">
      <c r="A4" s="103"/>
      <c r="B4" s="103"/>
      <c r="C4" s="103"/>
      <c r="D4" s="103"/>
      <c r="E4" s="103"/>
      <c r="F4" s="103"/>
      <c r="G4" s="103"/>
      <c r="H4" s="103"/>
      <c r="I4" s="103"/>
    </row>
    <row r="5" spans="1:9" ht="13.5" x14ac:dyDescent="0.2">
      <c r="A5" s="103"/>
      <c r="B5" s="103"/>
      <c r="C5" s="103"/>
      <c r="D5" s="103"/>
      <c r="E5" s="103"/>
      <c r="F5" s="103"/>
      <c r="G5" s="103"/>
      <c r="H5" s="103"/>
      <c r="I5" s="103"/>
    </row>
    <row r="6" spans="1:9" ht="15" x14ac:dyDescent="0.2">
      <c r="A6" s="61" t="s">
        <v>200</v>
      </c>
      <c r="B6" s="104" t="s">
        <v>5</v>
      </c>
      <c r="C6" s="104"/>
      <c r="D6" s="104"/>
      <c r="E6" s="104"/>
      <c r="F6" s="104" t="s">
        <v>26</v>
      </c>
      <c r="G6" s="104"/>
      <c r="H6" s="104"/>
      <c r="I6" s="104"/>
    </row>
    <row r="7" spans="1:9" ht="15" x14ac:dyDescent="0.2">
      <c r="A7" s="104" t="s">
        <v>206</v>
      </c>
      <c r="B7" s="104"/>
      <c r="C7" s="104"/>
      <c r="D7" s="104"/>
      <c r="E7" s="104"/>
      <c r="F7" s="104"/>
      <c r="G7" s="104"/>
      <c r="H7" s="104"/>
      <c r="I7" s="104"/>
    </row>
    <row r="8" spans="1:9" ht="13.5" x14ac:dyDescent="0.2">
      <c r="A8" s="64" t="s">
        <v>219</v>
      </c>
      <c r="B8" s="105">
        <v>25453160.59</v>
      </c>
      <c r="C8" s="106"/>
      <c r="D8" s="106"/>
      <c r="E8" s="107"/>
      <c r="F8" s="101">
        <v>25453160.59</v>
      </c>
      <c r="G8" s="101"/>
      <c r="H8" s="101"/>
      <c r="I8" s="101"/>
    </row>
    <row r="9" spans="1:9" ht="13.5" x14ac:dyDescent="0.2">
      <c r="A9" s="65" t="s">
        <v>207</v>
      </c>
      <c r="B9" s="98">
        <v>299465014.13999999</v>
      </c>
      <c r="C9" s="99"/>
      <c r="D9" s="99"/>
      <c r="E9" s="100"/>
      <c r="F9" s="101">
        <v>299465014.13999999</v>
      </c>
      <c r="G9" s="101"/>
      <c r="H9" s="101"/>
      <c r="I9" s="101"/>
    </row>
    <row r="10" spans="1:9" ht="13.5" x14ac:dyDescent="0.2">
      <c r="A10" s="65" t="s">
        <v>208</v>
      </c>
      <c r="B10" s="98">
        <v>93344382.450000003</v>
      </c>
      <c r="C10" s="99"/>
      <c r="D10" s="99"/>
      <c r="E10" s="100"/>
      <c r="F10" s="101">
        <v>93344382.450000003</v>
      </c>
      <c r="G10" s="101"/>
      <c r="H10" s="101"/>
      <c r="I10" s="101"/>
    </row>
    <row r="11" spans="1:9" ht="13.5" x14ac:dyDescent="0.2">
      <c r="A11" s="65" t="s">
        <v>209</v>
      </c>
      <c r="B11" s="98">
        <v>140351806.08000001</v>
      </c>
      <c r="C11" s="99"/>
      <c r="D11" s="99"/>
      <c r="E11" s="100"/>
      <c r="F11" s="101">
        <v>140351806.08000001</v>
      </c>
      <c r="G11" s="101"/>
      <c r="H11" s="101"/>
      <c r="I11" s="101"/>
    </row>
    <row r="12" spans="1:9" ht="13.5" x14ac:dyDescent="0.2">
      <c r="A12" s="65" t="s">
        <v>210</v>
      </c>
      <c r="B12" s="98">
        <v>161773441.75</v>
      </c>
      <c r="C12" s="99"/>
      <c r="D12" s="99"/>
      <c r="E12" s="100"/>
      <c r="F12" s="101">
        <v>161773441.75</v>
      </c>
      <c r="G12" s="101"/>
      <c r="H12" s="101"/>
      <c r="I12" s="101"/>
    </row>
    <row r="13" spans="1:9" ht="13.5" x14ac:dyDescent="0.2">
      <c r="A13" s="65" t="s">
        <v>211</v>
      </c>
      <c r="B13" s="98">
        <v>205360896.47999999</v>
      </c>
      <c r="C13" s="99"/>
      <c r="D13" s="99"/>
      <c r="E13" s="100"/>
      <c r="F13" s="101">
        <v>205360896.47999999</v>
      </c>
      <c r="G13" s="101"/>
      <c r="H13" s="101"/>
      <c r="I13" s="108"/>
    </row>
    <row r="14" spans="1:9" ht="15" x14ac:dyDescent="0.2">
      <c r="A14" s="66" t="s">
        <v>263</v>
      </c>
      <c r="B14" s="98">
        <v>43066537.299999997</v>
      </c>
      <c r="C14" s="99"/>
      <c r="D14" s="99"/>
      <c r="E14" s="100"/>
      <c r="F14" s="109">
        <v>43066537.299999997</v>
      </c>
      <c r="G14" s="109"/>
      <c r="H14" s="109"/>
      <c r="I14" s="100"/>
    </row>
    <row r="15" spans="1:9" ht="28.5" x14ac:dyDescent="0.2">
      <c r="A15" s="66" t="s">
        <v>264</v>
      </c>
      <c r="B15" s="98">
        <v>1299681.75</v>
      </c>
      <c r="C15" s="99"/>
      <c r="D15" s="99"/>
      <c r="E15" s="100"/>
      <c r="F15" s="109">
        <v>1299681.75</v>
      </c>
      <c r="G15" s="109"/>
      <c r="H15" s="109"/>
      <c r="I15" s="100"/>
    </row>
    <row r="16" spans="1:9" ht="15" x14ac:dyDescent="0.2">
      <c r="A16" s="66" t="s">
        <v>265</v>
      </c>
      <c r="B16" s="98">
        <f>12250049.61+276870.82</f>
        <v>12526920.43</v>
      </c>
      <c r="C16" s="99"/>
      <c r="D16" s="99"/>
      <c r="E16" s="100"/>
      <c r="F16" s="99">
        <f>12250049.61+276870.82</f>
        <v>12526920.43</v>
      </c>
      <c r="G16" s="99"/>
      <c r="H16" s="99"/>
      <c r="I16" s="100"/>
    </row>
    <row r="17" spans="1:9" ht="13.5" x14ac:dyDescent="0.25">
      <c r="A17" s="65"/>
      <c r="B17" s="110"/>
      <c r="C17" s="111"/>
      <c r="D17" s="111"/>
      <c r="E17" s="112"/>
      <c r="F17" s="111"/>
      <c r="G17" s="111"/>
      <c r="H17" s="111"/>
      <c r="I17" s="112"/>
    </row>
    <row r="18" spans="1:9" ht="13.5" x14ac:dyDescent="0.2">
      <c r="A18" s="67" t="s">
        <v>212</v>
      </c>
      <c r="B18" s="113">
        <f>SUM(B8:E17)</f>
        <v>982641840.96999991</v>
      </c>
      <c r="C18" s="114"/>
      <c r="D18" s="114"/>
      <c r="E18" s="115"/>
      <c r="F18" s="116">
        <f>SUM(F8:I17)</f>
        <v>982641840.96999991</v>
      </c>
      <c r="G18" s="116"/>
      <c r="H18" s="116"/>
      <c r="I18" s="117"/>
    </row>
    <row r="19" spans="1:9" ht="13.5" x14ac:dyDescent="0.25">
      <c r="A19" s="54"/>
      <c r="B19" s="118"/>
      <c r="C19" s="118"/>
      <c r="D19" s="118"/>
      <c r="E19" s="118"/>
      <c r="F19" s="118"/>
      <c r="G19" s="118"/>
      <c r="H19" s="118"/>
      <c r="I19" s="118"/>
    </row>
    <row r="20" spans="1:9" ht="15" x14ac:dyDescent="0.2">
      <c r="A20" s="104" t="s">
        <v>220</v>
      </c>
      <c r="B20" s="104"/>
      <c r="C20" s="104"/>
      <c r="D20" s="104"/>
      <c r="E20" s="104"/>
      <c r="F20" s="104"/>
      <c r="G20" s="104"/>
      <c r="H20" s="104"/>
      <c r="I20" s="104"/>
    </row>
    <row r="21" spans="1:9" ht="16.5" customHeight="1" x14ac:dyDescent="0.25">
      <c r="A21" s="54"/>
      <c r="B21" s="118"/>
      <c r="C21" s="118"/>
      <c r="D21" s="118"/>
      <c r="E21" s="118"/>
      <c r="F21" s="120"/>
      <c r="G21" s="120"/>
      <c r="H21" s="120"/>
      <c r="I21" s="120"/>
    </row>
    <row r="22" spans="1:9" ht="13.5" x14ac:dyDescent="0.25">
      <c r="A22" s="54"/>
      <c r="B22" s="118"/>
      <c r="C22" s="118"/>
      <c r="D22" s="118"/>
      <c r="E22" s="118"/>
      <c r="F22" s="120"/>
      <c r="G22" s="120"/>
      <c r="H22" s="120"/>
      <c r="I22" s="120"/>
    </row>
    <row r="23" spans="1:9" ht="13.5" x14ac:dyDescent="0.25">
      <c r="A23" s="63" t="s">
        <v>221</v>
      </c>
      <c r="B23" s="121">
        <v>0</v>
      </c>
      <c r="C23" s="121"/>
      <c r="D23" s="121"/>
      <c r="E23" s="121"/>
      <c r="F23" s="101">
        <v>0</v>
      </c>
      <c r="G23" s="101"/>
      <c r="H23" s="101"/>
      <c r="I23" s="101"/>
    </row>
    <row r="24" spans="1:9" ht="13.5" x14ac:dyDescent="0.2">
      <c r="A24" s="62" t="s">
        <v>215</v>
      </c>
      <c r="B24" s="114">
        <f>B18</f>
        <v>982641840.96999991</v>
      </c>
      <c r="C24" s="114"/>
      <c r="D24" s="114"/>
      <c r="E24" s="114"/>
      <c r="F24" s="119">
        <f>F18</f>
        <v>982641840.96999991</v>
      </c>
      <c r="G24" s="119"/>
      <c r="H24" s="119"/>
      <c r="I24" s="119"/>
    </row>
    <row r="25" spans="1:9" x14ac:dyDescent="0.2">
      <c r="A25" s="92" t="s">
        <v>216</v>
      </c>
      <c r="B25" s="92"/>
      <c r="C25" s="92"/>
      <c r="D25" s="92"/>
      <c r="E25" s="92"/>
      <c r="F25" s="92"/>
      <c r="G25" s="92"/>
      <c r="H25" s="92"/>
      <c r="I25" s="92"/>
    </row>
    <row r="26" spans="1:9" ht="15.75" customHeight="1" x14ac:dyDescent="0.2">
      <c r="A26" s="93"/>
      <c r="B26" s="93"/>
      <c r="C26" s="93"/>
      <c r="D26" s="93"/>
      <c r="E26" s="93"/>
      <c r="F26" s="93"/>
      <c r="G26" s="93"/>
      <c r="H26" s="93"/>
      <c r="I26" s="93"/>
    </row>
  </sheetData>
  <mergeCells count="43">
    <mergeCell ref="B24:E24"/>
    <mergeCell ref="F24:I24"/>
    <mergeCell ref="A25:I25"/>
    <mergeCell ref="A26:I26"/>
    <mergeCell ref="A20:I20"/>
    <mergeCell ref="B21:E21"/>
    <mergeCell ref="F21:I21"/>
    <mergeCell ref="B22:E22"/>
    <mergeCell ref="F22:I22"/>
    <mergeCell ref="B23:E23"/>
    <mergeCell ref="F23:I23"/>
    <mergeCell ref="B17:E17"/>
    <mergeCell ref="F17:I17"/>
    <mergeCell ref="B18:E18"/>
    <mergeCell ref="F18:I18"/>
    <mergeCell ref="B19:E19"/>
    <mergeCell ref="F19:I19"/>
    <mergeCell ref="B14:E14"/>
    <mergeCell ref="F14:I14"/>
    <mergeCell ref="B15:E15"/>
    <mergeCell ref="F15:I15"/>
    <mergeCell ref="B16:E16"/>
    <mergeCell ref="F16:I16"/>
    <mergeCell ref="B11:E11"/>
    <mergeCell ref="F11:I11"/>
    <mergeCell ref="B12:E12"/>
    <mergeCell ref="F12:I12"/>
    <mergeCell ref="B13:E13"/>
    <mergeCell ref="F13:I13"/>
    <mergeCell ref="B10:E10"/>
    <mergeCell ref="F10:I10"/>
    <mergeCell ref="A1:I1"/>
    <mergeCell ref="A2:I2"/>
    <mergeCell ref="A3:I3"/>
    <mergeCell ref="A4:I4"/>
    <mergeCell ref="A5:I5"/>
    <mergeCell ref="B6:E6"/>
    <mergeCell ref="F6:I6"/>
    <mergeCell ref="A7:I7"/>
    <mergeCell ref="B8:E8"/>
    <mergeCell ref="F8:I8"/>
    <mergeCell ref="B9:E9"/>
    <mergeCell ref="F9:I9"/>
  </mergeCells>
  <printOptions horizontalCentered="1"/>
  <pageMargins left="0.70866141732283472" right="0.70866141732283472" top="0.74803149606299213" bottom="0.74803149606299213" header="0.31496062992125984" footer="0.31496062992125984"/>
  <pageSetup scale="9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Análitico Ingresos</vt:lpstr>
      <vt:lpstr>Administrativa(Dependencias)</vt:lpstr>
      <vt:lpstr>Administrativa(poderes_aut)</vt:lpstr>
      <vt:lpstr>Administrativa(entidades)</vt:lpstr>
      <vt:lpstr>Clasificación Económica</vt:lpstr>
      <vt:lpstr>Objeto del Gasto</vt:lpstr>
      <vt:lpstr>Clasificación Funcional</vt:lpstr>
      <vt:lpstr>Endeudamiento Neto</vt:lpstr>
      <vt:lpstr>Intereses de la Deuda</vt:lpstr>
      <vt:lpstr>Categoría Programática</vt:lpstr>
      <vt:lpstr>Postura Fiscal</vt:lpstr>
      <vt:lpstr>'Administrativa(Dependencias)'!Área_de_impresión</vt:lpstr>
      <vt:lpstr>'Administrativa(entidades)'!Área_de_impresión</vt:lpstr>
      <vt:lpstr>'Administrativa(poderes_aut)'!Área_de_impresión</vt:lpstr>
      <vt:lpstr>'Análitico Ingresos'!Área_de_impresión</vt:lpstr>
      <vt:lpstr>'Clasificación Económica'!Área_de_impresión</vt:lpstr>
      <vt:lpstr>'Endeudamiento Neto'!Área_de_impresión</vt:lpstr>
      <vt:lpstr>'Objeto del Gasto'!Área_de_impresión</vt:lpstr>
      <vt:lpstr>'Endeudamiento Neto'!Títulos_a_imprimir</vt:lpstr>
      <vt:lpstr>'Intereses de la Deuda'!Títulos_a_imprimir</vt:lpstr>
      <vt:lpstr>'Objeto del Gasto'!Títulos_a_imprimir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2024-01-31T07:22:30Z</cp:lastPrinted>
  <dcterms:created xsi:type="dcterms:W3CDTF">2024-01-28T17:04:13Z</dcterms:created>
  <dcterms:modified xsi:type="dcterms:W3CDTF">2024-01-31T07:22:35Z</dcterms:modified>
</cp:coreProperties>
</file>