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s\2023\3er Trim 2023\cifras para publicar 3T2023\"/>
    </mc:Choice>
  </mc:AlternateContent>
  <bookViews>
    <workbookView xWindow="0" yWindow="0" windowWidth="7470" windowHeight="6405" firstSheet="5" activeTab="8"/>
  </bookViews>
  <sheets>
    <sheet name="Análitico Ingresos" sheetId="8" r:id="rId1"/>
    <sheet name="Clasif Admtva Dependencias" sheetId="9" r:id="rId2"/>
    <sheet name="Clasif Admtva Poderes" sheetId="10" r:id="rId3"/>
    <sheet name="Clasif Admtva Entidades" sheetId="11" r:id="rId4"/>
    <sheet name="Clasificación Económica" sheetId="6" r:id="rId5"/>
    <sheet name="Objeto del Gasto" sheetId="5" r:id="rId6"/>
    <sheet name="Clasificación Funcional" sheetId="4" r:id="rId7"/>
    <sheet name="Endeudamiento Neto" sheetId="12" r:id="rId8"/>
    <sheet name="Intereses Deuda" sheetId="13" r:id="rId9"/>
    <sheet name="Categoría Programática" sheetId="3" r:id="rId10"/>
    <sheet name="Postura Fiscal" sheetId="2" r:id="rId11"/>
  </sheets>
  <definedNames>
    <definedName name="_xlnm.Print_Titles" localSheetId="5">'Objeto del Gasto'!$1:$8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3" l="1"/>
  <c r="C22" i="12"/>
  <c r="B22" i="12"/>
  <c r="C18" i="12"/>
  <c r="B18" i="12"/>
  <c r="D18" i="12" s="1"/>
  <c r="D22" i="12" s="1"/>
  <c r="D17" i="12"/>
  <c r="D16" i="12"/>
  <c r="D15" i="12"/>
  <c r="D14" i="12"/>
  <c r="D13" i="12"/>
  <c r="D12" i="12"/>
  <c r="D11" i="12"/>
  <c r="D10" i="12"/>
</calcChain>
</file>

<file path=xl/sharedStrings.xml><?xml version="1.0" encoding="utf-8"?>
<sst xmlns="http://schemas.openxmlformats.org/spreadsheetml/2006/main" count="412" uniqueCount="266">
  <si>
    <t>Indicadores de Postura Fiscal</t>
  </si>
  <si>
    <t>Del  1o. de enero al 30 de septiembre de 2023</t>
  </si>
  <si>
    <t>(Cifras en Pesos)</t>
  </si>
  <si>
    <t>Ente Público: PODER EJECUTIVO</t>
  </si>
  <si>
    <t>Estimado/Aprobado</t>
  </si>
  <si>
    <t>Devengado</t>
  </si>
  <si>
    <t>Recaudado/Pagado</t>
  </si>
  <si>
    <t>Concepto</t>
  </si>
  <si>
    <t>I. Ingresos Presupuestarios (I=1+2)</t>
  </si>
  <si>
    <t>1. Ingresos del Gobierno de la Entidad Federativa</t>
  </si>
  <si>
    <t>2. Ingresos del Sector Paraestatal</t>
  </si>
  <si>
    <t>II. Egresos Presupuestarios (II=3+4)</t>
  </si>
  <si>
    <t>3. Egresos del Gobierno de la Entidad Federativa</t>
  </si>
  <si>
    <t>4. Egresos del Sector Paraestatal</t>
  </si>
  <si>
    <t>III. Balance Presupuestario (Superávit o Déficit) (III = I- II)</t>
  </si>
  <si>
    <t>III. Balance Presupuestario (Superávit o Déficit)</t>
  </si>
  <si>
    <t>IV. Intereses, Comisiones y Gastos de la Deuda</t>
  </si>
  <si>
    <t>V. Balance Primario (Superávit o Déficit) (V= Iii+ IV)</t>
  </si>
  <si>
    <t>A. Financiamiento</t>
  </si>
  <si>
    <t>B. Amortización de la Deuda</t>
  </si>
  <si>
    <t>C. Endeudamiento ó Desendeudamiento (C = A- B)</t>
  </si>
  <si>
    <t>Gasto por Categoría Programática</t>
  </si>
  <si>
    <t>Egresos</t>
  </si>
  <si>
    <t>Aprobado</t>
  </si>
  <si>
    <t>Ampliaciones/ (Reducciones)</t>
  </si>
  <si>
    <t>Modificado</t>
  </si>
  <si>
    <t>Pagado</t>
  </si>
  <si>
    <t>3 = (1 + 2)</t>
  </si>
  <si>
    <t>Subejercicio</t>
  </si>
  <si>
    <t>6 = (3 - 4)</t>
  </si>
  <si>
    <t>Programas</t>
  </si>
  <si>
    <t>Subsidio: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</si>
  <si>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</si>
  <si>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</si>
  <si>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</si>
  <si>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</si>
  <si>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</si>
  <si>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</si>
  <si>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</si>
  <si>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</si>
  <si>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</si>
  <si>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</si>
  <si>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</si>
  <si>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</si>
  <si>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</si>
  <si>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</si>
  <si>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</si>
  <si>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</si>
  <si>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</si>
  <si>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</si>
  <si>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</si>
  <si>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</si>
  <si>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</si>
  <si>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</si>
  <si>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</si>
  <si>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</si>
  <si>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</si>
  <si>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</si>
  <si>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</si>
  <si>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</si>
  <si>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</si>
  <si>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Estado Analítico del Ejercicio del Presupuesto de Egresos</t>
  </si>
  <si>
    <t>Clasificación Funcional (Finalidad y Función)</t>
  </si>
  <si>
    <t>Gobierno</t>
  </si>
  <si>
    <t>Legislación</t>
  </si>
  <si>
    <t>Justicia</t>
  </si>
  <si>
    <t>Coordinación de la Politica de Gobierno</t>
  </si>
  <si>
    <t>Relaciones Exteriores</t>
  </si>
  <si>
    <t>Asuntos Financieros y Hacendarios</t>
  </si>
  <si>
    <t>Seguridad Nacional</t>
  </si>
  <si>
    <t>Asuntos de Orden Público y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</si>
  <si>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</si>
  <si>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</si>
  <si>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</si>
  <si>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</si>
  <si>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</si>
  <si>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Recreacion,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</si>
  <si>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</si>
  <si>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</si>
  <si>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</si>
  <si>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</si>
  <si>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</si>
  <si>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</si>
  <si>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 y Energía</t>
  </si>
  <si>
    <t>Mineria,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</si>
  <si>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</si>
  <si>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</si>
  <si>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</si>
  <si>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</si>
  <si>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</si>
  <si>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</si>
  <si>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Pública / Costo Financiero de la Deuda</t>
  </si>
  <si>
    <t>Transferencias, Participaciones y Aportaciones Entre Diferentes Niveles y órdenes de Gobierno</t>
  </si>
  <si>
    <t>Saneamiento del Sistema Financiero</t>
  </si>
  <si>
    <t>Adeudos de Ejercicios Fiscales Anteriores</t>
  </si>
  <si>
    <t>Clasificación por Objeto del Gasto (Capítulo y Concepto)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</si>
  <si>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</si>
  <si>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</si>
  <si>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</si>
  <si>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</si>
  <si>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</si>
  <si>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</si>
  <si>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</si>
  <si>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</si>
  <si>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</si>
  <si>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</si>
  <si>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</si>
  <si>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</si>
  <si>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</si>
  <si>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</si>
  <si>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</si>
  <si>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</si>
  <si>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</si>
  <si>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</si>
  <si>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</si>
  <si>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</si>
  <si>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</si>
  <si>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</si>
  <si>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</si>
  <si>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</si>
  <si>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</si>
  <si>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</si>
  <si>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</si>
  <si>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</si>
  <si>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</si>
  <si>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</si>
  <si>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</si>
  <si>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</si>
  <si>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</si>
  <si>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</si>
  <si>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</si>
  <si>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</si>
  <si>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</si>
  <si>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</si>
  <si>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</si>
  <si>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</si>
  <si>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</si>
  <si>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</si>
  <si>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</si>
  <si>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</si>
  <si>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</si>
  <si>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</si>
  <si>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</si>
  <si>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</si>
  <si>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</si>
  <si>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</si>
  <si>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</si>
  <si>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</si>
  <si>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</si>
  <si>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</si>
  <si>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</si>
  <si>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</si>
  <si>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</si>
  <si>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</si>
  <si>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</si>
  <si>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</si>
  <si>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</si>
  <si>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</si>
  <si>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</si>
  <si>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</si>
  <si>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</si>
  <si>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</si>
  <si>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</si>
  <si>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</si>
  <si>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</si>
  <si>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</si>
  <si>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</si>
  <si>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Clasificación Económica (por Tipo de Gasto)</t>
  </si>
  <si>
    <t>Gasto Corriente</t>
  </si>
  <si>
    <t>Gasto de Capital</t>
  </si>
  <si>
    <t>Amortización de la Deuda y Disminución de Pasivos</t>
  </si>
  <si>
    <t>Clasificación Administrativa</t>
  </si>
  <si>
    <t>PODER EJECUTIVO</t>
  </si>
  <si>
    <t>Estado Analítico de Ingresos</t>
  </si>
  <si>
    <t>Ingreso</t>
  </si>
  <si>
    <t>Estimado</t>
  </si>
  <si>
    <t>Ampliaciones y Reducciones</t>
  </si>
  <si>
    <t>Recaudado</t>
  </si>
  <si>
    <t>Diferencia</t>
  </si>
  <si>
    <t>6 = (5 - 1)</t>
  </si>
  <si>
    <t>Rubro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</si>
  <si>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</si>
  <si>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</si>
  <si>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</si>
  <si>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</si>
  <si>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</si>
  <si>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</si>
  <si>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</si>
  <si>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</si>
  <si>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</si>
  <si>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</si>
  <si>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Total</t>
  </si>
  <si>
    <t>INGRESOS EXCEDENTES</t>
  </si>
  <si>
    <t>Estado Analítico de Ingresos Por Fuente de Financiamiento</t>
  </si>
  <si>
    <t>Ingresos del Poder Ejecutivo Federal o Estatal y de Los Municipios</t>
  </si>
  <si>
    <t>Ingresos de Los Entes Públicos de Los Poderes Legislativo y Judicial, de Los órganos Autónomos y del Sector Paraestatal o Paramunicipal, Así Como de las Empresas Productivas del Estado</t>
  </si>
  <si>
    <t>Ingresos Derivados de Financiamiento</t>
  </si>
  <si>
    <t>DESPACHO DEL GOBERNADOR</t>
  </si>
  <si>
    <t>DEUDA PÚBLICA</t>
  </si>
  <si>
    <t>SECRETARÍA DE EDUCACIÓN</t>
  </si>
  <si>
    <t>PARTICIPACIONES,  APORTACIONES  Y TRANSFERENCIAS A MUNICIPIOS</t>
  </si>
  <si>
    <t>JUBILACIONES Y PENSIONES</t>
  </si>
  <si>
    <t>FISCALÍA GENERAL DEL ESTADO</t>
  </si>
  <si>
    <t>SECRETARÍA DE DESARROLLO RURAL</t>
  </si>
  <si>
    <t>SECRETARÍA DE LA CONTRALORÍA GENERAL</t>
  </si>
  <si>
    <t>SECRETARÍA DE FOMENTO ECONÓMICO Y TRABAJO</t>
  </si>
  <si>
    <t>SECRETARÍA DE FOMENTO TURÍSTICO</t>
  </si>
  <si>
    <t>SECRETARÍA DE DESARROLLO SOCIAL</t>
  </si>
  <si>
    <t>SECRETARÍA GENERAL DE GOBIERNO</t>
  </si>
  <si>
    <t>SECRETARÍA DE OBRAS PÚBLICAS</t>
  </si>
  <si>
    <t>SECRETARÍA DE SEGURIDAD PÚBLICA</t>
  </si>
  <si>
    <t>SECRETARÍA DE DESARROLLO SUSTENTABLE</t>
  </si>
  <si>
    <t>SECRETARÍA DE SALUD</t>
  </si>
  <si>
    <t>CONSEJERÍA JURÍDICA</t>
  </si>
  <si>
    <t>SECRETARÍA DE LA CULTURA Y LAS ARTES</t>
  </si>
  <si>
    <t>SECRETARÍA DE ADMINISTRACIÓN Y FINANZAS</t>
  </si>
  <si>
    <t>SECRETARIA DE INVESTIGACIÓN, INNOVACIÓN Y EDUCACIÓN SUPERIOR</t>
  </si>
  <si>
    <t>SECRETARÍA DE LAS MUJERES</t>
  </si>
  <si>
    <t>SECRETARÍA DE PESCA Y ACUACULTURA SUSTENTABLES</t>
  </si>
  <si>
    <t>GOBIERNO ESTATAL DE YUCATAN</t>
  </si>
  <si>
    <t>1</t>
  </si>
  <si>
    <t>2</t>
  </si>
  <si>
    <t>4</t>
  </si>
  <si>
    <t>5</t>
  </si>
  <si>
    <t>Poder Ejecutivo</t>
  </si>
  <si>
    <t>Poder Legislativo</t>
  </si>
  <si>
    <t>Poder Judicial</t>
  </si>
  <si>
    <t>Órganos Autónomos</t>
  </si>
  <si>
    <t>SECTOR PARAESTATAL DEL GOBIERNO ESTATAL DE YUCATAN</t>
  </si>
  <si>
    <t>Entidades Paraestatales y Fideicomisos No Empresariales y No Financieros</t>
  </si>
  <si>
    <t>Instituciones Públicas de Seguridad Social</t>
  </si>
  <si>
    <t>Entidades Paraestatales Empresariales No Financieras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</si>
  <si>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</si>
  <si>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</si>
  <si>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Entidades Paraestatales Empresariales Financieras No Monetarias con Participación Estatal Mayoritaria</t>
  </si>
  <si>
    <t>Fideicomisos Financieros Públicos con Participación Estatal Mayoritaria</t>
  </si>
  <si>
    <t>ENTE PÚBLICO: PODER EJECUTIVO</t>
  </si>
  <si>
    <t>Endeudamiento Neto</t>
  </si>
  <si>
    <t>Del 1 de enero al 30 de septiembre de 2023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</si>
  <si>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</si>
  <si>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</si>
  <si>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</si>
  <si>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</si>
  <si>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</si>
  <si>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</si>
  <si>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</si>
  <si>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BANAMEX YUCATAN SEGURO</t>
  </si>
  <si>
    <t>BANOBRAS REFINANCIAMIENTO 2020/C1</t>
  </si>
  <si>
    <t>BANOBRAS REFINANCIAMIENTO 2020/C2</t>
  </si>
  <si>
    <t>BANOBRAS REFINANCIAMIENTO 2020/C3</t>
  </si>
  <si>
    <t>FINANCIAMIENTO BBVA IE-TRAM Y OBRAS COMPLEMENTARIAS</t>
  </si>
  <si>
    <t>Total de intereses de Créditos Bancarios</t>
  </si>
  <si>
    <t>Otros Instrumentos de Deuda</t>
  </si>
  <si>
    <t>Total de Intereses de Otros Instrumentos de Deuda</t>
  </si>
  <si>
    <t>TOTAL</t>
  </si>
  <si>
    <t>¹ Obligaciones a corto plazo contratadas en 2022 y 2023.</t>
  </si>
  <si>
    <t>Intereses de la Deuda</t>
  </si>
  <si>
    <t>Del 1o. de septiembre al 30 de septiembre de 2023</t>
  </si>
  <si>
    <t>BANOBRAS PROFISE</t>
  </si>
  <si>
    <t>Otros Instrumentos de la Deuda</t>
  </si>
  <si>
    <t>Total de intereses de Otros Instrumentos de la Deuda</t>
  </si>
  <si>
    <r>
      <t xml:space="preserve">HSBC MÉXICO </t>
    </r>
    <r>
      <rPr>
        <vertAlign val="superscript"/>
        <sz val="10"/>
        <color indexed="8"/>
        <rFont val="Barlow"/>
      </rPr>
      <t>1</t>
    </r>
  </si>
  <si>
    <r>
      <t xml:space="preserve">SANTANDER MÉXICO SA </t>
    </r>
    <r>
      <rPr>
        <vertAlign val="superscript"/>
        <sz val="10"/>
        <color indexed="8"/>
        <rFont val="Barlow"/>
      </rPr>
      <t>1</t>
    </r>
  </si>
  <si>
    <r>
      <t xml:space="preserve">SCOTIABANK INVERLAT </t>
    </r>
    <r>
      <rPr>
        <vertAlign val="superscript"/>
        <sz val="10"/>
        <color indexed="8"/>
        <rFont val="Barlow"/>
      </rPr>
      <t>1</t>
    </r>
  </si>
  <si>
    <r>
      <t xml:space="preserve">SANTANDER MÉXICO SA </t>
    </r>
    <r>
      <rPr>
        <vertAlign val="superscript"/>
        <sz val="10"/>
        <rFont val="Barlow"/>
      </rPr>
      <t>1</t>
    </r>
  </si>
  <si>
    <r>
      <t>SCOTIABANK INVERLAT, SOCIEDAD ANÓNIMA, INSTITUCIÓN DE BANCA MÚLTIPLE, GRUPO FINANCIERO SCOTIABANK INVERLAT</t>
    </r>
    <r>
      <rPr>
        <vertAlign val="superscript"/>
        <sz val="10"/>
        <rFont val="Barlow"/>
      </rPr>
      <t xml:space="preserve">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</si>
</sst>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Barlow"/>
    </font>
    <font>
      <b/>
      <sz val="10"/>
      <color theme="0"/>
      <name val="Barlow"/>
    </font>
    <font>
      <sz val="10"/>
      <color theme="1"/>
      <name val="Barlow"/>
    </font>
    <font>
      <sz val="10"/>
      <color rgb="FF000000"/>
      <name val="Barlow"/>
    </font>
    <font>
      <b/>
      <sz val="10"/>
      <color indexed="8"/>
      <name val="Barlow"/>
    </font>
    <font>
      <sz val="10"/>
      <color indexed="8"/>
      <name val="Barlow"/>
    </font>
    <font>
      <vertAlign val="superscript"/>
      <sz val="10"/>
      <color indexed="8"/>
      <name val="Barlow"/>
    </font>
    <font>
      <b/>
      <sz val="10"/>
      <name val="Barlow"/>
    </font>
    <font>
      <sz val="10"/>
      <name val="Barlow"/>
    </font>
    <font>
      <vertAlign val="superscript"/>
      <sz val="10"/>
      <name val="Barlow"/>
    </font>
  </fonts>
  <fills count="4">
    <fill>
      <patternFill patternType="none"/>
    </fill>
    <fill>
      <patternFill patternType="gray125"/>
    </fill>
    <fill>
      <patternFill patternType="solid">
        <fgColor indexed="65" tint="-0.49995422223578601"/>
        <bgColor indexed="64"/>
      </patternFill>
    </fill>
    <fill>
      <patternFill patternType="solid">
        <fgColor indexed="2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 indent="1"/>
    </xf>
    <xf numFmtId="164" fontId="2" fillId="0" borderId="5" xfId="0" applyNumberFormat="1" applyFont="1" applyBorder="1" applyAlignment="1">
      <alignment horizontal="right"/>
    </xf>
    <xf numFmtId="0" fontId="4" fillId="0" borderId="4" xfId="0" applyFont="1" applyBorder="1" applyAlignment="1">
      <alignment horizontal="left" vertical="top" wrapText="1" indent="5"/>
    </xf>
    <xf numFmtId="164" fontId="4" fillId="0" borderId="4" xfId="0" applyNumberFormat="1" applyFont="1" applyBorder="1" applyAlignment="1">
      <alignment horizontal="right"/>
    </xf>
    <xf numFmtId="0" fontId="2" fillId="0" borderId="4" xfId="0" applyFont="1" applyBorder="1" applyAlignment="1">
      <alignment horizontal="left" vertical="top" wrapText="1" indent="1"/>
    </xf>
    <xf numFmtId="164" fontId="2" fillId="0" borderId="4" xfId="0" applyNumberFormat="1" applyFont="1" applyBorder="1" applyAlignment="1">
      <alignment horizontal="right"/>
    </xf>
    <xf numFmtId="0" fontId="2" fillId="0" borderId="6" xfId="0" applyFont="1" applyBorder="1" applyAlignment="1">
      <alignment horizontal="left" vertical="top" wrapText="1" indent="1"/>
    </xf>
    <xf numFmtId="164" fontId="2" fillId="0" borderId="6" xfId="0" applyNumberFormat="1" applyFont="1" applyBorder="1" applyAlignment="1">
      <alignment horizontal="right"/>
    </xf>
    <xf numFmtId="0" fontId="3" fillId="2" borderId="3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 indent="1"/>
    </xf>
    <xf numFmtId="0" fontId="4" fillId="0" borderId="5" xfId="0" applyFont="1" applyBorder="1" applyAlignment="1">
      <alignment horizontal="left" vertical="top" wrapText="1" indent="1"/>
    </xf>
    <xf numFmtId="164" fontId="4" fillId="0" borderId="5" xfId="0" applyNumberFormat="1" applyFont="1" applyBorder="1" applyAlignment="1">
      <alignment horizontal="right"/>
    </xf>
    <xf numFmtId="0" fontId="4" fillId="0" borderId="0" xfId="0" applyFont="1"/>
    <xf numFmtId="0" fontId="2" fillId="0" borderId="5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64" fontId="4" fillId="0" borderId="6" xfId="0" applyNumberFormat="1" applyFont="1" applyBorder="1" applyAlignment="1">
      <alignment horizontal="right"/>
    </xf>
    <xf numFmtId="0" fontId="2" fillId="0" borderId="3" xfId="0" applyFont="1" applyBorder="1" applyAlignment="1">
      <alignment vertical="top" wrapText="1"/>
    </xf>
    <xf numFmtId="164" fontId="2" fillId="0" borderId="3" xfId="0" applyNumberFormat="1" applyFont="1" applyBorder="1" applyAlignment="1">
      <alignment horizontal="right"/>
    </xf>
    <xf numFmtId="0" fontId="4" fillId="0" borderId="6" xfId="0" applyFont="1" applyBorder="1" applyAlignment="1">
      <alignment horizontal="left" vertical="top" wrapText="1" indent="5"/>
    </xf>
    <xf numFmtId="0" fontId="4" fillId="0" borderId="6" xfId="0" applyFont="1" applyBorder="1" applyAlignment="1">
      <alignment horizontal="left" vertical="top" wrapText="1" indent="1"/>
    </xf>
    <xf numFmtId="0" fontId="3" fillId="2" borderId="12" xfId="0" applyFont="1" applyFill="1" applyBorder="1" applyAlignment="1">
      <alignment horizontal="center" wrapText="1"/>
    </xf>
    <xf numFmtId="164" fontId="4" fillId="0" borderId="0" xfId="0" applyNumberFormat="1" applyFont="1"/>
    <xf numFmtId="0" fontId="2" fillId="0" borderId="12" xfId="0" applyFont="1" applyBorder="1"/>
    <xf numFmtId="0" fontId="4" fillId="0" borderId="4" xfId="0" applyFont="1" applyBorder="1"/>
    <xf numFmtId="0" fontId="4" fillId="0" borderId="11" xfId="0" applyFont="1" applyBorder="1"/>
    <xf numFmtId="0" fontId="2" fillId="0" borderId="3" xfId="0" applyFont="1" applyBorder="1"/>
    <xf numFmtId="0" fontId="3" fillId="2" borderId="13" xfId="0" applyFont="1" applyFill="1" applyBorder="1" applyAlignment="1">
      <alignment horizontal="center" wrapText="1"/>
    </xf>
    <xf numFmtId="0" fontId="5" fillId="0" borderId="16" xfId="0" applyFont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49" fontId="2" fillId="0" borderId="17" xfId="0" applyNumberFormat="1" applyFont="1" applyFill="1" applyBorder="1" applyAlignment="1">
      <alignment horizontal="center"/>
    </xf>
    <xf numFmtId="49" fontId="2" fillId="0" borderId="4" xfId="0" applyNumberFormat="1" applyFont="1" applyFill="1" applyBorder="1" applyAlignment="1">
      <alignment horizontal="center"/>
    </xf>
    <xf numFmtId="0" fontId="4" fillId="0" borderId="11" xfId="0" applyFont="1" applyBorder="1" applyAlignment="1">
      <alignment wrapText="1"/>
    </xf>
    <xf numFmtId="164" fontId="1" fillId="0" borderId="12" xfId="0" applyNumberFormat="1" applyFont="1" applyBorder="1"/>
    <xf numFmtId="164" fontId="0" fillId="0" borderId="4" xfId="0" applyNumberFormat="1" applyBorder="1"/>
    <xf numFmtId="164" fontId="0" fillId="0" borderId="11" xfId="0" applyNumberFormat="1" applyBorder="1"/>
    <xf numFmtId="164" fontId="1" fillId="0" borderId="3" xfId="0" applyNumberFormat="1" applyFont="1" applyBorder="1"/>
    <xf numFmtId="164" fontId="0" fillId="0" borderId="12" xfId="0" applyNumberFormat="1" applyFont="1" applyBorder="1"/>
    <xf numFmtId="164" fontId="0" fillId="0" borderId="4" xfId="0" applyNumberFormat="1" applyFont="1" applyBorder="1"/>
    <xf numFmtId="164" fontId="0" fillId="0" borderId="11" xfId="0" applyNumberFormat="1" applyFont="1" applyBorder="1"/>
    <xf numFmtId="0" fontId="6" fillId="3" borderId="21" xfId="0" applyFont="1" applyFill="1" applyBorder="1" applyAlignment="1">
      <alignment horizontal="center" vertical="center" wrapText="1"/>
    </xf>
    <xf numFmtId="0" fontId="7" fillId="0" borderId="18" xfId="0" applyFont="1" applyBorder="1" applyAlignment="1">
      <alignment vertical="center" wrapText="1" indent="1"/>
    </xf>
    <xf numFmtId="164" fontId="7" fillId="0" borderId="18" xfId="0" applyNumberFormat="1" applyFont="1" applyBorder="1" applyAlignment="1">
      <alignment horizontal="right" vertical="center"/>
    </xf>
    <xf numFmtId="164" fontId="7" fillId="0" borderId="18" xfId="0" applyNumberFormat="1" applyFont="1" applyFill="1" applyBorder="1" applyAlignment="1">
      <alignment horizontal="right" vertical="center"/>
    </xf>
    <xf numFmtId="164" fontId="6" fillId="0" borderId="18" xfId="0" applyNumberFormat="1" applyFont="1" applyBorder="1" applyAlignment="1">
      <alignment horizontal="center" vertical="center"/>
    </xf>
    <xf numFmtId="164" fontId="6" fillId="0" borderId="18" xfId="0" applyNumberFormat="1" applyFont="1" applyBorder="1" applyAlignment="1">
      <alignment horizontal="right" vertical="center"/>
    </xf>
    <xf numFmtId="14" fontId="6" fillId="3" borderId="21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right" vertical="center"/>
    </xf>
    <xf numFmtId="0" fontId="2" fillId="0" borderId="9" xfId="0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4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horizontal="center" wrapText="1"/>
    </xf>
    <xf numFmtId="0" fontId="6" fillId="3" borderId="21" xfId="0" applyFont="1" applyFill="1" applyBorder="1" applyAlignment="1">
      <alignment horizontal="center" vertical="center" wrapText="1"/>
    </xf>
    <xf numFmtId="14" fontId="4" fillId="0" borderId="22" xfId="0" applyNumberFormat="1" applyFont="1" applyBorder="1" applyAlignment="1">
      <alignment horizontal="left" vertical="center"/>
    </xf>
    <xf numFmtId="0" fontId="6" fillId="0" borderId="18" xfId="0" applyFont="1" applyFill="1" applyBorder="1" applyAlignment="1">
      <alignment horizontal="center" vertical="top"/>
    </xf>
    <xf numFmtId="0" fontId="6" fillId="0" borderId="19" xfId="0" applyFont="1" applyFill="1" applyBorder="1" applyAlignment="1">
      <alignment horizontal="center" vertical="top"/>
    </xf>
    <xf numFmtId="0" fontId="6" fillId="0" borderId="20" xfId="0" applyFont="1" applyFill="1" applyBorder="1" applyAlignment="1">
      <alignment horizontal="center" vertical="top"/>
    </xf>
    <xf numFmtId="14" fontId="6" fillId="3" borderId="2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4" fillId="0" borderId="0" xfId="0" applyFont="1"/>
    <xf numFmtId="0" fontId="4" fillId="0" borderId="23" xfId="0" applyFont="1" applyBorder="1"/>
    <xf numFmtId="164" fontId="9" fillId="0" borderId="24" xfId="0" applyNumberFormat="1" applyFont="1" applyBorder="1" applyAlignment="1">
      <alignment horizontal="right" vertical="center"/>
    </xf>
    <xf numFmtId="164" fontId="9" fillId="0" borderId="25" xfId="0" applyNumberFormat="1" applyFont="1" applyBorder="1" applyAlignment="1">
      <alignment horizontal="right" vertical="center"/>
    </xf>
    <xf numFmtId="0" fontId="9" fillId="0" borderId="18" xfId="0" applyFont="1" applyFill="1" applyBorder="1" applyAlignment="1">
      <alignment horizontal="center" vertical="top"/>
    </xf>
    <xf numFmtId="0" fontId="9" fillId="0" borderId="19" xfId="0" applyFont="1" applyFill="1" applyBorder="1" applyAlignment="1">
      <alignment horizontal="center" vertical="top"/>
    </xf>
    <xf numFmtId="14" fontId="9" fillId="0" borderId="26" xfId="0" applyNumberFormat="1" applyFont="1" applyBorder="1" applyAlignment="1">
      <alignment horizontal="center" vertical="center"/>
    </xf>
    <xf numFmtId="164" fontId="9" fillId="0" borderId="30" xfId="0" applyNumberFormat="1" applyFont="1" applyBorder="1" applyAlignment="1">
      <alignment horizontal="right" vertical="center"/>
    </xf>
    <xf numFmtId="164" fontId="9" fillId="0" borderId="31" xfId="0" applyNumberFormat="1" applyFont="1" applyBorder="1" applyAlignment="1">
      <alignment horizontal="right" vertical="center"/>
    </xf>
    <xf numFmtId="0" fontId="4" fillId="0" borderId="32" xfId="0" applyFont="1" applyBorder="1"/>
    <xf numFmtId="14" fontId="9" fillId="0" borderId="33" xfId="0" applyNumberFormat="1" applyFont="1" applyBorder="1" applyAlignment="1">
      <alignment horizontal="center" vertical="center"/>
    </xf>
    <xf numFmtId="0" fontId="4" fillId="0" borderId="27" xfId="0" applyFont="1" applyBorder="1"/>
    <xf numFmtId="0" fontId="4" fillId="0" borderId="28" xfId="0" applyFont="1" applyBorder="1"/>
    <xf numFmtId="0" fontId="4" fillId="0" borderId="29" xfId="0" applyFont="1" applyBorder="1"/>
    <xf numFmtId="14" fontId="6" fillId="3" borderId="34" xfId="0" applyNumberFormat="1" applyFont="1" applyFill="1" applyBorder="1" applyAlignment="1">
      <alignment horizontal="center" vertical="center" wrapText="1"/>
    </xf>
    <xf numFmtId="14" fontId="10" fillId="0" borderId="3" xfId="0" applyNumberFormat="1" applyFont="1" applyBorder="1" applyAlignment="1">
      <alignment horizontal="left" vertical="center" wrapText="1"/>
    </xf>
    <xf numFmtId="164" fontId="10" fillId="0" borderId="3" xfId="0" applyNumberFormat="1" applyFont="1" applyFill="1" applyBorder="1" applyAlignment="1">
      <alignment horizontal="right" vertical="center"/>
    </xf>
    <xf numFmtId="164" fontId="10" fillId="0" borderId="3" xfId="0" applyNumberFormat="1" applyFont="1" applyBorder="1" applyAlignment="1">
      <alignment horizontal="right" vertical="center"/>
    </xf>
    <xf numFmtId="14" fontId="9" fillId="0" borderId="3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1714500</xdr:colOff>
      <xdr:row>0</xdr:row>
      <xdr:rowOff>95250</xdr:rowOff>
    </xdr:from>
    <xdr:to>
      <xdr:col>0</xdr:col>
      <xdr:colOff>2653365</xdr:colOff>
      <xdr:row>3</xdr:row>
      <xdr:rowOff>90727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14500" y="95250"/>
          <a:ext cx="938865" cy="56697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76200</xdr:rowOff>
    </xdr:from>
    <xdr:to>
      <xdr:col>0</xdr:col>
      <xdr:colOff>2615265</xdr:colOff>
      <xdr:row>3</xdr:row>
      <xdr:rowOff>71677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76200"/>
          <a:ext cx="938865" cy="566977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1504950</xdr:colOff>
      <xdr:row>0</xdr:row>
      <xdr:rowOff>171450</xdr:rowOff>
    </xdr:from>
    <xdr:to>
      <xdr:col>0</xdr:col>
      <xdr:colOff>2443815</xdr:colOff>
      <xdr:row>3</xdr:row>
      <xdr:rowOff>166927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0495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1600200</xdr:colOff>
      <xdr:row>1</xdr:row>
      <xdr:rowOff>28575</xdr:rowOff>
    </xdr:from>
    <xdr:to>
      <xdr:col>0</xdr:col>
      <xdr:colOff>2539065</xdr:colOff>
      <xdr:row>4</xdr:row>
      <xdr:rowOff>24052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0200" y="219075"/>
          <a:ext cx="938865" cy="5669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0</xdr:row>
      <xdr:rowOff>161925</xdr:rowOff>
    </xdr:from>
    <xdr:to>
      <xdr:col>0</xdr:col>
      <xdr:colOff>2396190</xdr:colOff>
      <xdr:row>4</xdr:row>
      <xdr:rowOff>43102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161925"/>
          <a:ext cx="938865" cy="566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2352675</xdr:colOff>
      <xdr:row>0</xdr:row>
      <xdr:rowOff>66675</xdr:rowOff>
    </xdr:from>
    <xdr:to>
      <xdr:col>0</xdr:col>
      <xdr:colOff>3291540</xdr:colOff>
      <xdr:row>3</xdr:row>
      <xdr:rowOff>119302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2675" y="66675"/>
          <a:ext cx="938865" cy="5669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1676400</xdr:colOff>
      <xdr:row>0</xdr:row>
      <xdr:rowOff>171450</xdr:rowOff>
    </xdr:from>
    <xdr:to>
      <xdr:col>0</xdr:col>
      <xdr:colOff>2615265</xdr:colOff>
      <xdr:row>3</xdr:row>
      <xdr:rowOff>166927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76400" y="171450"/>
          <a:ext cx="938865" cy="56697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1638300</xdr:colOff>
      <xdr:row>0</xdr:row>
      <xdr:rowOff>142875</xdr:rowOff>
    </xdr:from>
    <xdr:to>
      <xdr:col>0</xdr:col>
      <xdr:colOff>2577165</xdr:colOff>
      <xdr:row>3</xdr:row>
      <xdr:rowOff>138352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38300" y="142875"/>
          <a:ext cx="938865" cy="5669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0</xdr:row>
      <xdr:rowOff>180975</xdr:rowOff>
    </xdr:from>
    <xdr:to>
      <xdr:col>0</xdr:col>
      <xdr:colOff>2586690</xdr:colOff>
      <xdr:row>3</xdr:row>
      <xdr:rowOff>176452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47825" y="180975"/>
          <a:ext cx="938865" cy="56697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1</xdr:row>
      <xdr:rowOff>9525</xdr:rowOff>
    </xdr:from>
    <xdr:to>
      <xdr:col>0</xdr:col>
      <xdr:colOff>2481915</xdr:colOff>
      <xdr:row>4</xdr:row>
      <xdr:rowOff>5002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43050" y="200025"/>
          <a:ext cx="938865" cy="56697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1219200</xdr:colOff>
      <xdr:row>1</xdr:row>
      <xdr:rowOff>28575</xdr:rowOff>
    </xdr:from>
    <xdr:to>
      <xdr:col>0</xdr:col>
      <xdr:colOff>2158065</xdr:colOff>
      <xdr:row>4</xdr:row>
      <xdr:rowOff>24052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219075"/>
          <a:ext cx="938865" cy="5669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topLeftCell="A26" workbookViewId="0">
      <selection activeCell="B41" sqref="B41"/>
    </sheetView>
  </sheetViews>
  <sheetFormatPr baseColWidth="10" defaultRowHeight="15" x14ac:dyDescent="0.25"/>
  <cols>
    <col min="1" max="1" width="64.7109375" customWidth="1"/>
    <col min="2" max="2" width="18.28515625" customWidth="1"/>
    <col min="3" max="3" width="15.7109375" customWidth="1"/>
    <col min="4" max="4" width="17.28515625" customWidth="1"/>
    <col min="5" max="5" width="16.85546875" customWidth="1"/>
    <col min="6" max="6" width="17.28515625" customWidth="1"/>
    <col min="7" max="7" width="17" customWidth="1"/>
  </cols>
  <sheetData>
    <row r="1" spans="1:7" x14ac:dyDescent="0.25">
      <c r="A1" s="57" t="s">
        <v>3</v>
      </c>
      <c r="B1" s="57"/>
      <c r="C1" s="57"/>
      <c r="D1" s="57"/>
      <c r="E1" s="57"/>
      <c r="F1" s="57"/>
      <c r="G1" s="57"/>
    </row>
    <row r="2" spans="1:7" x14ac:dyDescent="0.25">
      <c r="A2" s="57" t="s">
        <v>173</v>
      </c>
      <c r="B2" s="57"/>
      <c r="C2" s="57"/>
      <c r="D2" s="57"/>
      <c r="E2" s="57"/>
      <c r="F2" s="57"/>
      <c r="G2" s="57"/>
    </row>
    <row r="3" spans="1:7" x14ac:dyDescent="0.25">
      <c r="A3" s="57" t="s">
        <v>1</v>
      </c>
      <c r="B3" s="57"/>
      <c r="C3" s="57"/>
      <c r="D3" s="57"/>
      <c r="E3" s="57"/>
      <c r="F3" s="57"/>
      <c r="G3" s="57"/>
    </row>
    <row r="4" spans="1:7" x14ac:dyDescent="0.25">
      <c r="A4" s="58"/>
      <c r="B4" s="58"/>
      <c r="C4" s="58"/>
      <c r="D4" s="58"/>
      <c r="E4" s="58"/>
      <c r="F4" s="58"/>
      <c r="G4" s="58"/>
    </row>
    <row r="5" spans="1:7" x14ac:dyDescent="0.25">
      <c r="A5" s="62" t="s">
        <v>180</v>
      </c>
      <c r="B5" s="59" t="s">
        <v>174</v>
      </c>
      <c r="C5" s="60"/>
      <c r="D5" s="60"/>
      <c r="E5" s="60"/>
      <c r="F5" s="61"/>
      <c r="G5" s="62" t="s">
        <v>178</v>
      </c>
    </row>
    <row r="6" spans="1:7" ht="27" x14ac:dyDescent="0.25">
      <c r="A6" s="64"/>
      <c r="B6" s="4" t="s">
        <v>175</v>
      </c>
      <c r="C6" s="4" t="s">
        <v>176</v>
      </c>
      <c r="D6" s="4" t="s">
        <v>25</v>
      </c>
      <c r="E6" s="4" t="s">
        <v>5</v>
      </c>
      <c r="F6" s="4" t="s">
        <v>177</v>
      </c>
      <c r="G6" s="63"/>
    </row>
    <row r="7" spans="1:7" x14ac:dyDescent="0.25">
      <c r="A7" s="63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179</v>
      </c>
    </row>
    <row r="8" spans="1:7" x14ac:dyDescent="0.25">
      <c r="A8" s="16" t="s">
        <v>181</v>
      </c>
      <c r="B8" s="17">
        <v>3329627742</v>
      </c>
      <c r="C8" s="17">
        <v>0</v>
      </c>
      <c r="D8" s="17">
        <v>3329627742</v>
      </c>
      <c r="E8" s="17">
        <v>2791520738.3000002</v>
      </c>
      <c r="F8" s="17">
        <v>2791520738.3000002</v>
      </c>
      <c r="G8" s="17">
        <v>-538107003.70000005</v>
      </c>
    </row>
    <row r="9" spans="1:7" x14ac:dyDescent="0.25">
      <c r="A9" s="15" t="s">
        <v>182</v>
      </c>
      <c r="B9" s="8">
        <v>1585954331</v>
      </c>
      <c r="C9" s="8">
        <v>0</v>
      </c>
      <c r="D9" s="8">
        <v>1585954331</v>
      </c>
      <c r="E9" s="8">
        <v>0</v>
      </c>
      <c r="F9" s="8">
        <v>0</v>
      </c>
      <c r="G9" s="8">
        <v>-1585954331</v>
      </c>
    </row>
    <row r="10" spans="1:7" x14ac:dyDescent="0.25">
      <c r="A10" s="15" t="s">
        <v>183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x14ac:dyDescent="0.25">
      <c r="A11" s="15" t="s">
        <v>184</v>
      </c>
      <c r="B11" s="8">
        <v>2015803265</v>
      </c>
      <c r="C11" s="8">
        <v>0</v>
      </c>
      <c r="D11" s="8">
        <v>2015803265</v>
      </c>
      <c r="E11" s="8">
        <v>1645419811.5899999</v>
      </c>
      <c r="F11" s="8">
        <v>1645419811.5899999</v>
      </c>
      <c r="G11" s="8">
        <v>-370383453.41000003</v>
      </c>
    </row>
    <row r="12" spans="1:7" x14ac:dyDescent="0.25">
      <c r="A12" s="15" t="s">
        <v>185</v>
      </c>
      <c r="B12" s="8">
        <v>200869801</v>
      </c>
      <c r="C12" s="8">
        <v>0</v>
      </c>
      <c r="D12" s="8">
        <v>200869801</v>
      </c>
      <c r="E12" s="8">
        <v>355136942.75999999</v>
      </c>
      <c r="F12" s="8">
        <v>355136942.75999999</v>
      </c>
      <c r="G12" s="8">
        <v>154267141.75999999</v>
      </c>
    </row>
    <row r="13" spans="1:7" x14ac:dyDescent="0.25">
      <c r="A13" s="15" t="s">
        <v>186</v>
      </c>
      <c r="B13" s="8">
        <v>323671692</v>
      </c>
      <c r="C13" s="8">
        <v>0</v>
      </c>
      <c r="D13" s="8">
        <v>323671692</v>
      </c>
      <c r="E13" s="8">
        <v>210837098.74000001</v>
      </c>
      <c r="F13" s="8">
        <v>210837098.74000001</v>
      </c>
      <c r="G13" s="8">
        <v>-112834593.26000001</v>
      </c>
    </row>
    <row r="14" spans="1:7" x14ac:dyDescent="0.25">
      <c r="A14" s="15" t="s">
        <v>187</v>
      </c>
      <c r="B14" s="8">
        <v>2841004855</v>
      </c>
      <c r="C14" s="8">
        <v>0</v>
      </c>
      <c r="D14" s="8">
        <v>2841004855</v>
      </c>
      <c r="E14" s="8">
        <v>0</v>
      </c>
      <c r="F14" s="8">
        <v>0</v>
      </c>
      <c r="G14" s="8">
        <v>-2841004855</v>
      </c>
    </row>
    <row r="15" spans="1:7" ht="27" x14ac:dyDescent="0.25">
      <c r="A15" s="15" t="s">
        <v>188</v>
      </c>
      <c r="B15" s="8">
        <v>41712654596</v>
      </c>
      <c r="C15" s="8">
        <v>0</v>
      </c>
      <c r="D15" s="8">
        <v>41712654596</v>
      </c>
      <c r="E15" s="8">
        <v>31671066066.139999</v>
      </c>
      <c r="F15" s="8">
        <v>31671066066.139999</v>
      </c>
      <c r="G15" s="8">
        <v>-10041588529.860001</v>
      </c>
    </row>
    <row r="16" spans="1:7" ht="27" x14ac:dyDescent="0.25">
      <c r="A16" s="15" t="s">
        <v>189</v>
      </c>
      <c r="B16" s="8">
        <v>2295606860</v>
      </c>
      <c r="C16" s="8">
        <v>0</v>
      </c>
      <c r="D16" s="8">
        <v>2295606860</v>
      </c>
      <c r="E16" s="8">
        <v>1776041000</v>
      </c>
      <c r="F16" s="8">
        <v>1776041000</v>
      </c>
      <c r="G16" s="8">
        <v>-519565860</v>
      </c>
    </row>
    <row r="17" spans="1:8" x14ac:dyDescent="0.25">
      <c r="A17" s="26" t="s">
        <v>190</v>
      </c>
      <c r="B17" s="22">
        <v>1</v>
      </c>
      <c r="C17" s="22">
        <v>3063000000</v>
      </c>
      <c r="D17" s="22">
        <v>3063000001</v>
      </c>
      <c r="E17" s="22">
        <v>0</v>
      </c>
      <c r="F17" s="22">
        <v>0</v>
      </c>
      <c r="G17" s="22">
        <v>-1</v>
      </c>
    </row>
    <row r="18" spans="1:8" x14ac:dyDescent="0.25">
      <c r="A18" s="23" t="s">
        <v>191</v>
      </c>
      <c r="B18" s="24">
        <v>54305193143</v>
      </c>
      <c r="C18" s="24">
        <v>3063000000</v>
      </c>
      <c r="D18" s="24">
        <v>57368193143</v>
      </c>
      <c r="E18" s="24">
        <v>38450021657.529999</v>
      </c>
      <c r="F18" s="24">
        <v>38450021657.529999</v>
      </c>
      <c r="G18" s="53">
        <v>0</v>
      </c>
      <c r="H18" s="1"/>
    </row>
    <row r="19" spans="1:8" x14ac:dyDescent="0.25">
      <c r="A19" s="18"/>
      <c r="B19" s="18"/>
      <c r="C19" s="18"/>
      <c r="D19" s="18"/>
      <c r="E19" s="65" t="s">
        <v>192</v>
      </c>
      <c r="F19" s="66"/>
      <c r="G19" s="54"/>
    </row>
    <row r="20" spans="1:8" x14ac:dyDescent="0.25">
      <c r="A20" s="62" t="s">
        <v>193</v>
      </c>
      <c r="B20" s="67" t="s">
        <v>174</v>
      </c>
      <c r="C20" s="68"/>
      <c r="D20" s="68"/>
      <c r="E20" s="68"/>
      <c r="F20" s="69"/>
      <c r="G20" s="62" t="s">
        <v>178</v>
      </c>
    </row>
    <row r="21" spans="1:8" ht="27" x14ac:dyDescent="0.25">
      <c r="A21" s="64"/>
      <c r="B21" s="14" t="s">
        <v>175</v>
      </c>
      <c r="C21" s="14" t="s">
        <v>176</v>
      </c>
      <c r="D21" s="14" t="s">
        <v>25</v>
      </c>
      <c r="E21" s="14" t="s">
        <v>5</v>
      </c>
      <c r="F21" s="14" t="s">
        <v>177</v>
      </c>
      <c r="G21" s="63"/>
    </row>
    <row r="22" spans="1:8" x14ac:dyDescent="0.25">
      <c r="A22" s="63"/>
      <c r="B22" s="14">
        <v>1</v>
      </c>
      <c r="C22" s="14">
        <v>2</v>
      </c>
      <c r="D22" s="14" t="s">
        <v>27</v>
      </c>
      <c r="E22" s="14">
        <v>4</v>
      </c>
      <c r="F22" s="14">
        <v>5</v>
      </c>
      <c r="G22" s="14" t="s">
        <v>179</v>
      </c>
    </row>
    <row r="23" spans="1:8" x14ac:dyDescent="0.25">
      <c r="A23" s="5" t="s">
        <v>194</v>
      </c>
      <c r="B23" s="6">
        <v>49878233956</v>
      </c>
      <c r="C23" s="6">
        <v>0</v>
      </c>
      <c r="D23" s="6">
        <v>49878233956</v>
      </c>
      <c r="E23" s="6">
        <v>38450021657.529999</v>
      </c>
      <c r="F23" s="6">
        <v>38450021657.529999</v>
      </c>
      <c r="G23" s="6">
        <v>-11428212298.469999</v>
      </c>
      <c r="H23" s="1"/>
    </row>
    <row r="24" spans="1:8" x14ac:dyDescent="0.25">
      <c r="A24" s="7" t="s">
        <v>181</v>
      </c>
      <c r="B24" s="8">
        <v>3329627742</v>
      </c>
      <c r="C24" s="8">
        <v>0</v>
      </c>
      <c r="D24" s="8">
        <v>3329627742</v>
      </c>
      <c r="E24" s="8">
        <v>2791520738.3000002</v>
      </c>
      <c r="F24" s="8">
        <v>2791520738.3000002</v>
      </c>
      <c r="G24" s="8">
        <v>-538107003.70000005</v>
      </c>
    </row>
    <row r="25" spans="1:8" x14ac:dyDescent="0.25">
      <c r="A25" s="7" t="s">
        <v>182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8" x14ac:dyDescent="0.25">
      <c r="A26" s="7" t="s">
        <v>183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184</v>
      </c>
      <c r="B27" s="8">
        <v>2015803265</v>
      </c>
      <c r="C27" s="8">
        <v>0</v>
      </c>
      <c r="D27" s="8">
        <v>2015803265</v>
      </c>
      <c r="E27" s="8">
        <v>1645419811.5899999</v>
      </c>
      <c r="F27" s="8">
        <v>1645419811.5899999</v>
      </c>
      <c r="G27" s="8">
        <v>-370383453.41000003</v>
      </c>
    </row>
    <row r="28" spans="1:8" x14ac:dyDescent="0.25">
      <c r="A28" s="7" t="s">
        <v>185</v>
      </c>
      <c r="B28" s="8">
        <v>200869801</v>
      </c>
      <c r="C28" s="8">
        <v>0</v>
      </c>
      <c r="D28" s="8">
        <v>200869801</v>
      </c>
      <c r="E28" s="8">
        <v>355136942.75999999</v>
      </c>
      <c r="F28" s="8">
        <v>355136942.75999999</v>
      </c>
      <c r="G28" s="8">
        <v>154267141.75999999</v>
      </c>
    </row>
    <row r="29" spans="1:8" x14ac:dyDescent="0.25">
      <c r="A29" s="7" t="s">
        <v>186</v>
      </c>
      <c r="B29" s="8">
        <v>323671692</v>
      </c>
      <c r="C29" s="8">
        <v>0</v>
      </c>
      <c r="D29" s="8">
        <v>323671692</v>
      </c>
      <c r="E29" s="8">
        <v>210837098.74000001</v>
      </c>
      <c r="F29" s="8">
        <v>210837098.74000001</v>
      </c>
      <c r="G29" s="8">
        <v>-112834593.26000001</v>
      </c>
    </row>
    <row r="30" spans="1:8" ht="27" x14ac:dyDescent="0.25">
      <c r="A30" s="7" t="s">
        <v>188</v>
      </c>
      <c r="B30" s="8">
        <v>41712654596</v>
      </c>
      <c r="C30" s="8">
        <v>0</v>
      </c>
      <c r="D30" s="8">
        <v>41712654596</v>
      </c>
      <c r="E30" s="8">
        <v>31671066066.139999</v>
      </c>
      <c r="F30" s="8">
        <v>31671066066.139999</v>
      </c>
      <c r="G30" s="8">
        <v>-10041588529.860001</v>
      </c>
    </row>
    <row r="31" spans="1:8" ht="27" x14ac:dyDescent="0.25">
      <c r="A31" s="7" t="s">
        <v>189</v>
      </c>
      <c r="B31" s="8">
        <v>2295606860</v>
      </c>
      <c r="C31" s="8">
        <v>0</v>
      </c>
      <c r="D31" s="8">
        <v>2295606860</v>
      </c>
      <c r="E31" s="8">
        <v>1776041000</v>
      </c>
      <c r="F31" s="8">
        <v>1776041000</v>
      </c>
      <c r="G31" s="8">
        <v>-519565860</v>
      </c>
    </row>
    <row r="32" spans="1:8" ht="40.5" x14ac:dyDescent="0.25">
      <c r="A32" s="9" t="s">
        <v>195</v>
      </c>
      <c r="B32" s="10">
        <v>4426959186</v>
      </c>
      <c r="C32" s="10">
        <v>0</v>
      </c>
      <c r="D32" s="10">
        <v>4426959186</v>
      </c>
      <c r="E32" s="10">
        <v>0</v>
      </c>
      <c r="F32" s="10">
        <v>0</v>
      </c>
      <c r="G32" s="10">
        <v>-4426959186</v>
      </c>
      <c r="H32" s="1"/>
    </row>
    <row r="33" spans="1:8" x14ac:dyDescent="0.25">
      <c r="A33" s="7" t="s">
        <v>182</v>
      </c>
      <c r="B33" s="8">
        <v>1585954331</v>
      </c>
      <c r="C33" s="8">
        <v>0</v>
      </c>
      <c r="D33" s="8">
        <v>1585954331</v>
      </c>
      <c r="E33" s="8">
        <v>0</v>
      </c>
      <c r="F33" s="8">
        <v>0</v>
      </c>
      <c r="G33" s="8">
        <v>-1585954331</v>
      </c>
    </row>
    <row r="34" spans="1:8" x14ac:dyDescent="0.25">
      <c r="A34" s="7" t="s">
        <v>185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8" ht="27" x14ac:dyDescent="0.25">
      <c r="A35" s="7" t="s">
        <v>187</v>
      </c>
      <c r="B35" s="8">
        <v>2841004855</v>
      </c>
      <c r="C35" s="8">
        <v>0</v>
      </c>
      <c r="D35" s="8">
        <v>2841004855</v>
      </c>
      <c r="E35" s="8">
        <v>0</v>
      </c>
      <c r="F35" s="8">
        <v>0</v>
      </c>
      <c r="G35" s="8">
        <v>-2841004855</v>
      </c>
    </row>
    <row r="36" spans="1:8" ht="27" x14ac:dyDescent="0.25">
      <c r="A36" s="7" t="s">
        <v>189</v>
      </c>
      <c r="B36" s="8">
        <v>0</v>
      </c>
      <c r="C36" s="8">
        <v>0</v>
      </c>
      <c r="D36" s="8">
        <v>0</v>
      </c>
      <c r="E36" s="8">
        <v>0</v>
      </c>
      <c r="F36" s="8">
        <v>0</v>
      </c>
      <c r="G36" s="8">
        <v>0</v>
      </c>
    </row>
    <row r="37" spans="1:8" x14ac:dyDescent="0.25">
      <c r="A37" s="9" t="s">
        <v>196</v>
      </c>
      <c r="B37" s="10">
        <v>1</v>
      </c>
      <c r="C37" s="10">
        <v>3063000000</v>
      </c>
      <c r="D37" s="10">
        <v>3063000001</v>
      </c>
      <c r="E37" s="10">
        <v>0</v>
      </c>
      <c r="F37" s="10">
        <v>0</v>
      </c>
      <c r="G37" s="10">
        <v>-1</v>
      </c>
      <c r="H37" s="1"/>
    </row>
    <row r="38" spans="1:8" x14ac:dyDescent="0.25">
      <c r="A38" s="25" t="s">
        <v>190</v>
      </c>
      <c r="B38" s="22">
        <v>1</v>
      </c>
      <c r="C38" s="22">
        <v>3063000000</v>
      </c>
      <c r="D38" s="22">
        <v>3063000001</v>
      </c>
      <c r="E38" s="22">
        <v>0</v>
      </c>
      <c r="F38" s="22">
        <v>0</v>
      </c>
      <c r="G38" s="22">
        <v>-1</v>
      </c>
    </row>
    <row r="39" spans="1:8" x14ac:dyDescent="0.25">
      <c r="A39" s="23" t="s">
        <v>191</v>
      </c>
      <c r="B39" s="24">
        <v>54305193143</v>
      </c>
      <c r="C39" s="24">
        <v>3063000000</v>
      </c>
      <c r="D39" s="24">
        <v>57368193143</v>
      </c>
      <c r="E39" s="24">
        <v>38450021657.529999</v>
      </c>
      <c r="F39" s="24">
        <v>38450021657.529999</v>
      </c>
      <c r="G39" s="53">
        <v>0</v>
      </c>
      <c r="H39" s="1"/>
    </row>
    <row r="40" spans="1:8" x14ac:dyDescent="0.25">
      <c r="A40" s="18"/>
      <c r="B40" s="28"/>
      <c r="C40" s="28"/>
      <c r="D40" s="28"/>
      <c r="E40" s="55" t="s">
        <v>192</v>
      </c>
      <c r="F40" s="56"/>
      <c r="G40" s="54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14">
    <mergeCell ref="G39:G40"/>
    <mergeCell ref="E40:F40"/>
    <mergeCell ref="A1:G1"/>
    <mergeCell ref="A2:G2"/>
    <mergeCell ref="A3:G3"/>
    <mergeCell ref="A4:G4"/>
    <mergeCell ref="B5:F5"/>
    <mergeCell ref="G5:G6"/>
    <mergeCell ref="A5:A7"/>
    <mergeCell ref="G18:G19"/>
    <mergeCell ref="E19:F19"/>
    <mergeCell ref="A20:A22"/>
    <mergeCell ref="B20:F20"/>
    <mergeCell ref="G20:G21"/>
  </mergeCells>
  <printOptions horizontalCentered="1"/>
  <pageMargins left="0.78740157479861106" right="0.78740157479861106" top="1.9685039370000001" bottom="1.1811023621999999" header="0.39370078739861109" footer="0.39370078739861109"/>
  <pageSetup scale="54" orientation="landscape" horizontalDpi="4294967295" verticalDpi="4294967295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9"/>
  <sheetViews>
    <sheetView showGridLines="0" workbookViewId="0">
      <selection activeCell="B41" sqref="B41"/>
    </sheetView>
  </sheetViews>
  <sheetFormatPr baseColWidth="10" defaultRowHeight="15" x14ac:dyDescent="0.25"/>
  <cols>
    <col min="1" max="1" width="64.7109375" customWidth="1"/>
    <col min="2" max="7" width="18.28515625" customWidth="1"/>
  </cols>
  <sheetData>
    <row r="1" spans="1:8" x14ac:dyDescent="0.25">
      <c r="A1" s="57" t="s">
        <v>3</v>
      </c>
      <c r="B1" s="57"/>
      <c r="C1" s="57"/>
      <c r="D1" s="57"/>
      <c r="E1" s="57"/>
      <c r="F1" s="57"/>
      <c r="G1" s="57"/>
    </row>
    <row r="2" spans="1:8" x14ac:dyDescent="0.25">
      <c r="A2" s="57" t="s">
        <v>21</v>
      </c>
      <c r="B2" s="57"/>
      <c r="C2" s="57"/>
      <c r="D2" s="57"/>
      <c r="E2" s="57"/>
      <c r="F2" s="57"/>
      <c r="G2" s="57"/>
    </row>
    <row r="3" spans="1:8" x14ac:dyDescent="0.25">
      <c r="A3" s="57" t="s">
        <v>1</v>
      </c>
      <c r="B3" s="57"/>
      <c r="C3" s="57"/>
      <c r="D3" s="57"/>
      <c r="E3" s="57"/>
      <c r="F3" s="57"/>
      <c r="G3" s="57"/>
    </row>
    <row r="4" spans="1:8" x14ac:dyDescent="0.25">
      <c r="A4" s="58"/>
      <c r="B4" s="58"/>
      <c r="C4" s="58"/>
      <c r="D4" s="58"/>
      <c r="E4" s="58"/>
      <c r="F4" s="58"/>
      <c r="G4" s="58"/>
    </row>
    <row r="5" spans="1:8" x14ac:dyDescent="0.25">
      <c r="A5" s="62" t="s">
        <v>7</v>
      </c>
      <c r="B5" s="59" t="s">
        <v>22</v>
      </c>
      <c r="C5" s="60"/>
      <c r="D5" s="60"/>
      <c r="E5" s="60"/>
      <c r="F5" s="61"/>
      <c r="G5" s="62" t="s">
        <v>28</v>
      </c>
    </row>
    <row r="6" spans="1:8" ht="27" x14ac:dyDescent="0.25">
      <c r="A6" s="64"/>
      <c r="B6" s="4" t="s">
        <v>23</v>
      </c>
      <c r="C6" s="4" t="s">
        <v>24</v>
      </c>
      <c r="D6" s="4" t="s">
        <v>25</v>
      </c>
      <c r="E6" s="4" t="s">
        <v>5</v>
      </c>
      <c r="F6" s="4" t="s">
        <v>26</v>
      </c>
      <c r="G6" s="63"/>
    </row>
    <row r="7" spans="1:8" x14ac:dyDescent="0.25">
      <c r="A7" s="63"/>
      <c r="B7" s="14">
        <v>1</v>
      </c>
      <c r="C7" s="14">
        <v>2</v>
      </c>
      <c r="D7" s="14" t="s">
        <v>27</v>
      </c>
      <c r="E7" s="14">
        <v>4</v>
      </c>
      <c r="F7" s="14">
        <v>5</v>
      </c>
      <c r="G7" s="14" t="s">
        <v>29</v>
      </c>
    </row>
    <row r="8" spans="1:8" x14ac:dyDescent="0.25">
      <c r="A8" s="19" t="s">
        <v>30</v>
      </c>
      <c r="B8" s="6">
        <v>47026082980</v>
      </c>
      <c r="C8" s="6">
        <v>4205756285.4400001</v>
      </c>
      <c r="D8" s="6">
        <v>51231839265.440002</v>
      </c>
      <c r="E8" s="6">
        <v>31934871803.040001</v>
      </c>
      <c r="F8" s="6">
        <v>31342636952.459999</v>
      </c>
      <c r="G8" s="6">
        <v>19296967462.400002</v>
      </c>
      <c r="H8" s="1"/>
    </row>
    <row r="9" spans="1:8" x14ac:dyDescent="0.25">
      <c r="A9" s="9" t="s">
        <v>31</v>
      </c>
      <c r="B9" s="10">
        <v>2549443541</v>
      </c>
      <c r="C9" s="10">
        <v>2047966228.8800001</v>
      </c>
      <c r="D9" s="10">
        <v>4597409769.8800001</v>
      </c>
      <c r="E9" s="10">
        <v>2947504832.0100002</v>
      </c>
      <c r="F9" s="10">
        <v>2870172273.5300002</v>
      </c>
      <c r="G9" s="10">
        <v>1649904937.8699999</v>
      </c>
      <c r="H9" s="1"/>
    </row>
    <row r="10" spans="1:8" x14ac:dyDescent="0.25">
      <c r="A10" s="7" t="s">
        <v>32</v>
      </c>
      <c r="B10" s="8">
        <v>2549443541</v>
      </c>
      <c r="C10" s="8">
        <v>2047966228.8800001</v>
      </c>
      <c r="D10" s="8">
        <v>4597409769.8800001</v>
      </c>
      <c r="E10" s="8">
        <v>2947504832.0100002</v>
      </c>
      <c r="F10" s="8">
        <v>2870172273.5300002</v>
      </c>
      <c r="G10" s="8">
        <v>1649904937.8699999</v>
      </c>
    </row>
    <row r="11" spans="1:8" x14ac:dyDescent="0.25">
      <c r="A11" s="7" t="s">
        <v>33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8" x14ac:dyDescent="0.25">
      <c r="A12" s="9" t="s">
        <v>34</v>
      </c>
      <c r="B12" s="10">
        <v>29634628317</v>
      </c>
      <c r="C12" s="10">
        <v>2037295042.5799999</v>
      </c>
      <c r="D12" s="10">
        <v>31671923359.580002</v>
      </c>
      <c r="E12" s="10">
        <v>20062768441.73</v>
      </c>
      <c r="F12" s="10">
        <v>19656072964.669998</v>
      </c>
      <c r="G12" s="10">
        <v>11609154917.85</v>
      </c>
      <c r="H12" s="1"/>
    </row>
    <row r="13" spans="1:8" x14ac:dyDescent="0.25">
      <c r="A13" s="7" t="s">
        <v>35</v>
      </c>
      <c r="B13" s="8">
        <v>25072423726</v>
      </c>
      <c r="C13" s="8">
        <v>1762170836.3599999</v>
      </c>
      <c r="D13" s="8">
        <v>26834594562.360001</v>
      </c>
      <c r="E13" s="8">
        <v>17831202077.330002</v>
      </c>
      <c r="F13" s="8">
        <v>17564631819.400002</v>
      </c>
      <c r="G13" s="8">
        <v>9003392485.0300007</v>
      </c>
    </row>
    <row r="14" spans="1:8" x14ac:dyDescent="0.25">
      <c r="A14" s="7" t="s">
        <v>36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8" x14ac:dyDescent="0.25">
      <c r="A15" s="7" t="s">
        <v>37</v>
      </c>
      <c r="B15" s="8">
        <v>293986313</v>
      </c>
      <c r="C15" s="8">
        <v>432156438.56999999</v>
      </c>
      <c r="D15" s="8">
        <v>726142751.57000005</v>
      </c>
      <c r="E15" s="8">
        <v>436243908.54000002</v>
      </c>
      <c r="F15" s="8">
        <v>356477384.86000001</v>
      </c>
      <c r="G15" s="8">
        <v>289898843.02999997</v>
      </c>
    </row>
    <row r="16" spans="1:8" x14ac:dyDescent="0.25">
      <c r="A16" s="7" t="s">
        <v>38</v>
      </c>
      <c r="B16" s="8">
        <v>2715716819</v>
      </c>
      <c r="C16" s="8">
        <v>-319118470.64999998</v>
      </c>
      <c r="D16" s="8">
        <v>2396598348.3499999</v>
      </c>
      <c r="E16" s="8">
        <v>686815376.25999999</v>
      </c>
      <c r="F16" s="8">
        <v>666892917.67999995</v>
      </c>
      <c r="G16" s="8">
        <v>1709782972.0899999</v>
      </c>
    </row>
    <row r="17" spans="1:8" x14ac:dyDescent="0.25">
      <c r="A17" s="7" t="s">
        <v>39</v>
      </c>
      <c r="B17" s="8">
        <v>400932723</v>
      </c>
      <c r="C17" s="8">
        <v>-30351171.25</v>
      </c>
      <c r="D17" s="8">
        <v>370581551.75</v>
      </c>
      <c r="E17" s="8">
        <v>251290841.31</v>
      </c>
      <c r="F17" s="8">
        <v>235916819.44</v>
      </c>
      <c r="G17" s="8">
        <v>119290710.44</v>
      </c>
    </row>
    <row r="18" spans="1:8" x14ac:dyDescent="0.25">
      <c r="A18" s="7" t="s">
        <v>40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8" x14ac:dyDescent="0.25">
      <c r="A19" s="7" t="s">
        <v>41</v>
      </c>
      <c r="B19" s="8">
        <v>605438901</v>
      </c>
      <c r="C19" s="8">
        <v>-32746122.800000001</v>
      </c>
      <c r="D19" s="8">
        <v>572692778.20000005</v>
      </c>
      <c r="E19" s="8">
        <v>382217464.67000002</v>
      </c>
      <c r="F19" s="8">
        <v>357204617.74000001</v>
      </c>
      <c r="G19" s="8">
        <v>190475313.53</v>
      </c>
    </row>
    <row r="20" spans="1:8" x14ac:dyDescent="0.25">
      <c r="A20" s="7" t="s">
        <v>42</v>
      </c>
      <c r="B20" s="8">
        <v>546129835</v>
      </c>
      <c r="C20" s="8">
        <v>225183532.34999999</v>
      </c>
      <c r="D20" s="8">
        <v>771313367.35000002</v>
      </c>
      <c r="E20" s="8">
        <v>474998773.62</v>
      </c>
      <c r="F20" s="8">
        <v>474949405.55000001</v>
      </c>
      <c r="G20" s="8">
        <v>296314593.73000002</v>
      </c>
    </row>
    <row r="21" spans="1:8" x14ac:dyDescent="0.25">
      <c r="A21" s="9" t="s">
        <v>43</v>
      </c>
      <c r="B21" s="10">
        <v>7743502741</v>
      </c>
      <c r="C21" s="10">
        <v>108426937.19</v>
      </c>
      <c r="D21" s="10">
        <v>7851929678.1899996</v>
      </c>
      <c r="E21" s="10">
        <v>4567391763.7799997</v>
      </c>
      <c r="F21" s="10">
        <v>4459223211.0900002</v>
      </c>
      <c r="G21" s="10">
        <v>3284537914.4099998</v>
      </c>
      <c r="H21" s="1"/>
    </row>
    <row r="22" spans="1:8" ht="27" x14ac:dyDescent="0.25">
      <c r="A22" s="7" t="s">
        <v>44</v>
      </c>
      <c r="B22" s="8">
        <v>7585605803</v>
      </c>
      <c r="C22" s="8">
        <v>105319147.42</v>
      </c>
      <c r="D22" s="8">
        <v>7690924950.4200001</v>
      </c>
      <c r="E22" s="8">
        <v>4462308956.6099997</v>
      </c>
      <c r="F22" s="8">
        <v>4355269224.1199999</v>
      </c>
      <c r="G22" s="8">
        <v>3228615993.8099999</v>
      </c>
    </row>
    <row r="23" spans="1:8" x14ac:dyDescent="0.25">
      <c r="A23" s="7" t="s">
        <v>45</v>
      </c>
      <c r="B23" s="8">
        <v>157896938</v>
      </c>
      <c r="C23" s="8">
        <v>3107789.77</v>
      </c>
      <c r="D23" s="8">
        <v>161004727.77000001</v>
      </c>
      <c r="E23" s="8">
        <v>105082807.17</v>
      </c>
      <c r="F23" s="8">
        <v>103953986.97</v>
      </c>
      <c r="G23" s="8">
        <v>55921920.600000001</v>
      </c>
    </row>
    <row r="24" spans="1:8" x14ac:dyDescent="0.25">
      <c r="A24" s="7" t="s">
        <v>46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8" x14ac:dyDescent="0.25">
      <c r="A25" s="9" t="s">
        <v>47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"/>
    </row>
    <row r="26" spans="1:8" x14ac:dyDescent="0.25">
      <c r="A26" s="7" t="s">
        <v>48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8" x14ac:dyDescent="0.25">
      <c r="A27" s="7" t="s">
        <v>49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8" x14ac:dyDescent="0.25">
      <c r="A28" s="9" t="s">
        <v>50</v>
      </c>
      <c r="B28" s="10">
        <v>2646924673</v>
      </c>
      <c r="C28" s="10">
        <v>-546147</v>
      </c>
      <c r="D28" s="10">
        <v>2646378526</v>
      </c>
      <c r="E28" s="10">
        <v>1058811021.73</v>
      </c>
      <c r="F28" s="10">
        <v>1058775175.13</v>
      </c>
      <c r="G28" s="10">
        <v>1587567504.27</v>
      </c>
      <c r="H28" s="1"/>
    </row>
    <row r="29" spans="1:8" x14ac:dyDescent="0.25">
      <c r="A29" s="7" t="s">
        <v>51</v>
      </c>
      <c r="B29" s="8">
        <v>2646924673</v>
      </c>
      <c r="C29" s="8">
        <v>-546147</v>
      </c>
      <c r="D29" s="8">
        <v>2646378526</v>
      </c>
      <c r="E29" s="8">
        <v>1058811021.73</v>
      </c>
      <c r="F29" s="8">
        <v>1058775175.13</v>
      </c>
      <c r="G29" s="8">
        <v>1587567504.27</v>
      </c>
    </row>
    <row r="30" spans="1:8" x14ac:dyDescent="0.25">
      <c r="A30" s="7" t="s">
        <v>52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  <c r="G30" s="8">
        <v>0</v>
      </c>
    </row>
    <row r="31" spans="1:8" x14ac:dyDescent="0.25">
      <c r="A31" s="7" t="s">
        <v>53</v>
      </c>
      <c r="B31" s="8">
        <v>0</v>
      </c>
      <c r="C31" s="8">
        <v>0</v>
      </c>
      <c r="D31" s="8">
        <v>0</v>
      </c>
      <c r="E31" s="8">
        <v>0</v>
      </c>
      <c r="F31" s="8">
        <v>0</v>
      </c>
      <c r="G31" s="8">
        <v>0</v>
      </c>
    </row>
    <row r="32" spans="1:8" x14ac:dyDescent="0.25">
      <c r="A32" s="7" t="s">
        <v>54</v>
      </c>
      <c r="B32" s="8">
        <v>0</v>
      </c>
      <c r="C32" s="8">
        <v>0</v>
      </c>
      <c r="D32" s="8">
        <v>0</v>
      </c>
      <c r="E32" s="8">
        <v>0</v>
      </c>
      <c r="F32" s="8">
        <v>0</v>
      </c>
      <c r="G32" s="8">
        <v>0</v>
      </c>
    </row>
    <row r="33" spans="1:8" x14ac:dyDescent="0.25">
      <c r="A33" s="9" t="s">
        <v>55</v>
      </c>
      <c r="B33" s="10">
        <v>4451583708</v>
      </c>
      <c r="C33" s="10">
        <v>12614223.789999999</v>
      </c>
      <c r="D33" s="10">
        <v>4464197931.79</v>
      </c>
      <c r="E33" s="10">
        <v>3298395743.79</v>
      </c>
      <c r="F33" s="10">
        <v>3298393328.04</v>
      </c>
      <c r="G33" s="10">
        <v>1165802188</v>
      </c>
      <c r="H33" s="1"/>
    </row>
    <row r="34" spans="1:8" x14ac:dyDescent="0.25">
      <c r="A34" s="7" t="s">
        <v>56</v>
      </c>
      <c r="B34" s="8">
        <v>4451583708</v>
      </c>
      <c r="C34" s="8">
        <v>12614223.789999999</v>
      </c>
      <c r="D34" s="8">
        <v>4464197931.79</v>
      </c>
      <c r="E34" s="8">
        <v>3298395743.79</v>
      </c>
      <c r="F34" s="8">
        <v>3298393328.04</v>
      </c>
      <c r="G34" s="8">
        <v>1165802188</v>
      </c>
    </row>
    <row r="35" spans="1:8" x14ac:dyDescent="0.25">
      <c r="A35" s="20" t="s">
        <v>57</v>
      </c>
      <c r="B35" s="8">
        <v>5088927497</v>
      </c>
      <c r="C35" s="8">
        <v>307075416.80000001</v>
      </c>
      <c r="D35" s="8">
        <v>5396002913.8000002</v>
      </c>
      <c r="E35" s="8">
        <v>3975054417.1700001</v>
      </c>
      <c r="F35" s="8">
        <v>3975054417.1700001</v>
      </c>
      <c r="G35" s="8">
        <v>1420948496.6300001</v>
      </c>
    </row>
    <row r="36" spans="1:8" x14ac:dyDescent="0.25">
      <c r="A36" s="20" t="s">
        <v>58</v>
      </c>
      <c r="B36" s="8">
        <v>1985182665</v>
      </c>
      <c r="C36" s="8">
        <v>-195919961.37</v>
      </c>
      <c r="D36" s="8">
        <v>1789262703.6300001</v>
      </c>
      <c r="E36" s="8">
        <v>1058581845.75</v>
      </c>
      <c r="F36" s="8">
        <v>1058581845.75</v>
      </c>
      <c r="G36" s="8">
        <v>730680857.88</v>
      </c>
    </row>
    <row r="37" spans="1:8" x14ac:dyDescent="0.25">
      <c r="A37" s="21" t="s">
        <v>59</v>
      </c>
      <c r="B37" s="22">
        <v>205000000</v>
      </c>
      <c r="C37" s="22">
        <v>-101092144</v>
      </c>
      <c r="D37" s="22">
        <v>103907856</v>
      </c>
      <c r="E37" s="22">
        <v>15610824</v>
      </c>
      <c r="F37" s="22">
        <v>15610824</v>
      </c>
      <c r="G37" s="22">
        <v>88297032</v>
      </c>
    </row>
    <row r="38" spans="1:8" x14ac:dyDescent="0.25">
      <c r="A38" s="23" t="s">
        <v>60</v>
      </c>
      <c r="B38" s="24">
        <v>54305193142</v>
      </c>
      <c r="C38" s="24">
        <v>4215819596.8699999</v>
      </c>
      <c r="D38" s="24">
        <v>58521012738.870003</v>
      </c>
      <c r="E38" s="24">
        <v>36984118889.959999</v>
      </c>
      <c r="F38" s="24">
        <v>36391884039.379997</v>
      </c>
      <c r="G38" s="24">
        <v>21536893848.91</v>
      </c>
      <c r="H38" s="1"/>
    </row>
    <row r="39" spans="1:8" x14ac:dyDescent="0.25">
      <c r="A39" s="18"/>
      <c r="B39" s="18"/>
      <c r="C39" s="18"/>
      <c r="D39" s="18"/>
      <c r="E39" s="18"/>
      <c r="F39" s="18"/>
      <c r="G39" s="18"/>
    </row>
    <row r="40" spans="1:8" x14ac:dyDescent="0.25">
      <c r="A40" s="18"/>
      <c r="B40" s="18"/>
      <c r="C40" s="18"/>
      <c r="D40" s="18"/>
      <c r="E40" s="18"/>
      <c r="F40" s="18"/>
      <c r="G40" s="18"/>
    </row>
    <row r="41" spans="1:8" x14ac:dyDescent="0.25">
      <c r="A41" s="18"/>
      <c r="B41" s="18"/>
      <c r="C41" s="18"/>
      <c r="D41" s="18"/>
      <c r="E41" s="18"/>
      <c r="F41" s="18"/>
      <c r="G41" s="18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</sheetData>
  <mergeCells count="7">
    <mergeCell ref="B5:F5"/>
    <mergeCell ref="G5:G6"/>
    <mergeCell ref="A5:A7"/>
    <mergeCell ref="A1:G1"/>
    <mergeCell ref="A2:G2"/>
    <mergeCell ref="A3:G3"/>
    <mergeCell ref="A4:G4"/>
  </mergeCells>
  <printOptions horizontalCentered="1"/>
  <pageMargins left="0.78740157479861106" right="0.78740157479861106" top="1.9685039370000001" bottom="1.1811023621999999" header="0.39370078739861109" footer="0.39370078739861109"/>
  <pageSetup scale="66" orientation="landscape" horizontalDpi="4294967295" verticalDpi="4294967295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2"/>
  <sheetViews>
    <sheetView showGridLines="0" workbookViewId="0">
      <selection activeCell="B41" sqref="B41"/>
    </sheetView>
  </sheetViews>
  <sheetFormatPr baseColWidth="10" defaultRowHeight="15" x14ac:dyDescent="0.25"/>
  <cols>
    <col min="1" max="1" width="64.7109375" customWidth="1"/>
    <col min="2" max="4" width="20.7109375" customWidth="1"/>
    <col min="5" max="7" width="15.7109375" customWidth="1"/>
  </cols>
  <sheetData>
    <row r="1" spans="1:7" x14ac:dyDescent="0.25">
      <c r="A1" s="57" t="s">
        <v>3</v>
      </c>
      <c r="B1" s="57"/>
      <c r="C1" s="57"/>
      <c r="D1" s="57"/>
      <c r="E1" s="2"/>
      <c r="F1" s="2"/>
      <c r="G1" s="2"/>
    </row>
    <row r="2" spans="1:7" x14ac:dyDescent="0.25">
      <c r="A2" s="57" t="s">
        <v>0</v>
      </c>
      <c r="B2" s="57"/>
      <c r="C2" s="57"/>
      <c r="D2" s="57"/>
      <c r="E2" s="2"/>
      <c r="F2" s="2"/>
      <c r="G2" s="2"/>
    </row>
    <row r="3" spans="1:7" x14ac:dyDescent="0.25">
      <c r="A3" s="57" t="s">
        <v>1</v>
      </c>
      <c r="B3" s="57"/>
      <c r="C3" s="57"/>
      <c r="D3" s="57"/>
      <c r="E3" s="2"/>
      <c r="F3" s="2"/>
      <c r="G3" s="2"/>
    </row>
    <row r="4" spans="1:7" x14ac:dyDescent="0.25">
      <c r="A4" s="57" t="s">
        <v>2</v>
      </c>
      <c r="B4" s="57"/>
      <c r="C4" s="57"/>
      <c r="D4" s="57"/>
      <c r="E4" s="2"/>
      <c r="F4" s="2"/>
      <c r="G4" s="2"/>
    </row>
    <row r="5" spans="1:7" x14ac:dyDescent="0.25">
      <c r="A5" s="3"/>
      <c r="B5" s="3"/>
      <c r="C5" s="3"/>
      <c r="D5" s="3"/>
      <c r="E5" s="2"/>
      <c r="F5" s="2"/>
      <c r="G5" s="2"/>
    </row>
    <row r="6" spans="1:7" x14ac:dyDescent="0.25">
      <c r="A6" s="4" t="s">
        <v>7</v>
      </c>
      <c r="B6" s="4" t="s">
        <v>4</v>
      </c>
      <c r="C6" s="4" t="s">
        <v>5</v>
      </c>
      <c r="D6" s="4" t="s">
        <v>6</v>
      </c>
      <c r="E6" s="2"/>
      <c r="F6" s="2"/>
      <c r="G6" s="2"/>
    </row>
    <row r="7" spans="1:7" x14ac:dyDescent="0.25">
      <c r="A7" s="5" t="s">
        <v>8</v>
      </c>
      <c r="B7" s="6">
        <v>54305193142</v>
      </c>
      <c r="C7" s="6">
        <v>38450021657.529999</v>
      </c>
      <c r="D7" s="6">
        <v>38450021657.529999</v>
      </c>
      <c r="E7" s="1"/>
    </row>
    <row r="8" spans="1:7" x14ac:dyDescent="0.25">
      <c r="A8" s="7" t="s">
        <v>9</v>
      </c>
      <c r="B8" s="8">
        <v>54305193142</v>
      </c>
      <c r="C8" s="8">
        <v>38450021657.529999</v>
      </c>
      <c r="D8" s="8">
        <v>38450021657.529999</v>
      </c>
    </row>
    <row r="9" spans="1:7" x14ac:dyDescent="0.25">
      <c r="A9" s="7" t="s">
        <v>10</v>
      </c>
      <c r="B9" s="8">
        <v>0</v>
      </c>
      <c r="C9" s="8">
        <v>0</v>
      </c>
      <c r="D9" s="8">
        <v>0</v>
      </c>
    </row>
    <row r="10" spans="1:7" x14ac:dyDescent="0.25">
      <c r="A10" s="9" t="s">
        <v>11</v>
      </c>
      <c r="B10" s="10">
        <v>53674417187</v>
      </c>
      <c r="C10" s="10">
        <v>36798506497.480003</v>
      </c>
      <c r="D10" s="10">
        <v>36206271646.900002</v>
      </c>
      <c r="E10" s="1"/>
    </row>
    <row r="11" spans="1:7" x14ac:dyDescent="0.25">
      <c r="A11" s="7" t="s">
        <v>12</v>
      </c>
      <c r="B11" s="8">
        <v>53674417187</v>
      </c>
      <c r="C11" s="8">
        <v>36798506497.480003</v>
      </c>
      <c r="D11" s="8">
        <v>36206271646.900002</v>
      </c>
    </row>
    <row r="12" spans="1:7" x14ac:dyDescent="0.25">
      <c r="A12" s="7" t="s">
        <v>13</v>
      </c>
      <c r="B12" s="8">
        <v>0</v>
      </c>
      <c r="C12" s="8">
        <v>0</v>
      </c>
      <c r="D12" s="8">
        <v>0</v>
      </c>
    </row>
    <row r="13" spans="1:7" x14ac:dyDescent="0.25">
      <c r="A13" s="11" t="s">
        <v>14</v>
      </c>
      <c r="B13" s="12">
        <v>630775955</v>
      </c>
      <c r="C13" s="12">
        <v>1651515160.05</v>
      </c>
      <c r="D13" s="12">
        <v>2243750010.6300001</v>
      </c>
      <c r="E13" s="1"/>
    </row>
    <row r="14" spans="1:7" x14ac:dyDescent="0.25">
      <c r="A14" s="13" t="s">
        <v>7</v>
      </c>
      <c r="B14" s="14" t="s">
        <v>4</v>
      </c>
      <c r="C14" s="14" t="s">
        <v>5</v>
      </c>
      <c r="D14" s="14" t="s">
        <v>6</v>
      </c>
    </row>
    <row r="15" spans="1:7" x14ac:dyDescent="0.25">
      <c r="A15" s="5" t="s">
        <v>15</v>
      </c>
      <c r="B15" s="6">
        <v>630775955</v>
      </c>
      <c r="C15" s="6">
        <v>1651515160.05</v>
      </c>
      <c r="D15" s="6">
        <v>2243750010.6300001</v>
      </c>
      <c r="E15" s="1"/>
    </row>
    <row r="16" spans="1:7" x14ac:dyDescent="0.25">
      <c r="A16" s="15" t="s">
        <v>16</v>
      </c>
      <c r="B16" s="8">
        <v>862968960</v>
      </c>
      <c r="C16" s="8">
        <v>692305727.69000006</v>
      </c>
      <c r="D16" s="8">
        <v>692305727.69000006</v>
      </c>
    </row>
    <row r="17" spans="1:5" x14ac:dyDescent="0.25">
      <c r="A17" s="11" t="s">
        <v>17</v>
      </c>
      <c r="B17" s="12">
        <v>1493744915</v>
      </c>
      <c r="C17" s="12">
        <v>2343820887.7399998</v>
      </c>
      <c r="D17" s="12">
        <v>2936055738.3200002</v>
      </c>
      <c r="E17" s="1"/>
    </row>
    <row r="18" spans="1:5" x14ac:dyDescent="0.25">
      <c r="A18" s="13" t="s">
        <v>7</v>
      </c>
      <c r="B18" s="14" t="s">
        <v>4</v>
      </c>
      <c r="C18" s="14" t="s">
        <v>5</v>
      </c>
      <c r="D18" s="14" t="s">
        <v>6</v>
      </c>
    </row>
    <row r="19" spans="1:5" x14ac:dyDescent="0.25">
      <c r="A19" s="16" t="s">
        <v>18</v>
      </c>
      <c r="B19" s="17">
        <v>1</v>
      </c>
      <c r="C19" s="17">
        <v>0</v>
      </c>
      <c r="D19" s="17">
        <v>0</v>
      </c>
    </row>
    <row r="20" spans="1:5" x14ac:dyDescent="0.25">
      <c r="A20" s="15" t="s">
        <v>19</v>
      </c>
      <c r="B20" s="8">
        <v>630775955</v>
      </c>
      <c r="C20" s="8">
        <v>185612392.47999999</v>
      </c>
      <c r="D20" s="8">
        <v>185612392.47999999</v>
      </c>
    </row>
    <row r="21" spans="1:5" x14ac:dyDescent="0.25">
      <c r="A21" s="11" t="s">
        <v>20</v>
      </c>
      <c r="B21" s="12">
        <v>-630775954</v>
      </c>
      <c r="C21" s="12">
        <v>-185612392.47999999</v>
      </c>
      <c r="D21" s="12">
        <v>-185612392.47999999</v>
      </c>
      <c r="E21" s="1"/>
    </row>
    <row r="22" spans="1:5" x14ac:dyDescent="0.25">
      <c r="A22" s="18"/>
      <c r="B22" s="18"/>
      <c r="C22" s="18"/>
      <c r="D22" s="18"/>
    </row>
    <row r="23" spans="1:5" x14ac:dyDescent="0.25">
      <c r="A23" s="18"/>
      <c r="B23" s="18"/>
      <c r="C23" s="18"/>
      <c r="D23" s="18"/>
    </row>
    <row r="24" spans="1:5" x14ac:dyDescent="0.25">
      <c r="A24" s="18"/>
      <c r="B24" s="18"/>
      <c r="C24" s="18"/>
      <c r="D24" s="18"/>
    </row>
    <row r="25" spans="1:5" x14ac:dyDescent="0.25">
      <c r="A25" s="18"/>
      <c r="B25" s="18"/>
      <c r="C25" s="18"/>
      <c r="D25" s="18"/>
    </row>
    <row r="26" spans="1:5" x14ac:dyDescent="0.25">
      <c r="A26" s="18"/>
      <c r="B26" s="18"/>
      <c r="C26" s="18"/>
      <c r="D26" s="18"/>
    </row>
    <row r="27" spans="1:5" x14ac:dyDescent="0.25">
      <c r="A27" s="18"/>
      <c r="B27" s="18"/>
      <c r="C27" s="18"/>
      <c r="D27" s="18"/>
    </row>
    <row r="28" spans="1:5" x14ac:dyDescent="0.25">
      <c r="A28" s="18"/>
      <c r="B28" s="18"/>
      <c r="C28" s="18"/>
      <c r="D28" s="18"/>
    </row>
    <row r="29" spans="1:5" x14ac:dyDescent="0.25">
      <c r="A29" s="18"/>
      <c r="B29" s="18"/>
      <c r="C29" s="18"/>
      <c r="D29" s="18"/>
    </row>
    <row r="30" spans="1:5" x14ac:dyDescent="0.25">
      <c r="A30" s="18"/>
      <c r="B30" s="18"/>
      <c r="C30" s="18"/>
      <c r="D30" s="18"/>
    </row>
    <row r="31" spans="1:5" x14ac:dyDescent="0.25">
      <c r="A31" s="18"/>
      <c r="B31" s="18"/>
      <c r="C31" s="18"/>
      <c r="D31" s="18"/>
    </row>
    <row r="32" spans="1:5" x14ac:dyDescent="0.25">
      <c r="A32" s="18"/>
      <c r="B32" s="18"/>
      <c r="C32" s="18"/>
      <c r="D32" s="18"/>
    </row>
  </sheetData>
  <mergeCells count="4">
    <mergeCell ref="A1:D1"/>
    <mergeCell ref="A2:D2"/>
    <mergeCell ref="A3:D3"/>
    <mergeCell ref="A4:D4"/>
  </mergeCells>
  <printOptions horizontalCentered="1"/>
  <pageMargins left="0.78740157479861106" right="0.78740157479861106" top="1.9685039370000001" bottom="1.1811023621999999" header="0.39370078739861109" footer="0.39370078739861109"/>
  <pageSetup scale="94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3"/>
  <sheetViews>
    <sheetView topLeftCell="A19" workbookViewId="0">
      <selection activeCell="B41" sqref="B41"/>
    </sheetView>
  </sheetViews>
  <sheetFormatPr baseColWidth="10" defaultRowHeight="15" x14ac:dyDescent="0.25"/>
  <cols>
    <col min="1" max="1" width="59.85546875" customWidth="1"/>
    <col min="2" max="2" width="19.42578125" customWidth="1"/>
    <col min="3" max="3" width="18.140625" customWidth="1"/>
    <col min="4" max="4" width="19.28515625" customWidth="1"/>
    <col min="5" max="7" width="17.85546875" customWidth="1"/>
  </cols>
  <sheetData>
    <row r="1" spans="1:7" x14ac:dyDescent="0.25">
      <c r="A1" s="57" t="s">
        <v>3</v>
      </c>
      <c r="B1" s="57"/>
      <c r="C1" s="57"/>
      <c r="D1" s="57"/>
      <c r="E1" s="57"/>
      <c r="F1" s="57"/>
      <c r="G1" s="57"/>
    </row>
    <row r="2" spans="1:7" x14ac:dyDescent="0.25">
      <c r="A2" s="57" t="s">
        <v>61</v>
      </c>
      <c r="B2" s="57"/>
      <c r="C2" s="57"/>
      <c r="D2" s="57"/>
      <c r="E2" s="57"/>
      <c r="F2" s="57"/>
      <c r="G2" s="57"/>
    </row>
    <row r="3" spans="1:7" x14ac:dyDescent="0.25">
      <c r="A3" s="57" t="s">
        <v>171</v>
      </c>
      <c r="B3" s="57"/>
      <c r="C3" s="57"/>
      <c r="D3" s="57"/>
      <c r="E3" s="57"/>
      <c r="F3" s="57"/>
      <c r="G3" s="57"/>
    </row>
    <row r="4" spans="1:7" x14ac:dyDescent="0.25">
      <c r="A4" s="57" t="s">
        <v>1</v>
      </c>
      <c r="B4" s="57"/>
      <c r="C4" s="57"/>
      <c r="D4" s="57"/>
      <c r="E4" s="57"/>
      <c r="F4" s="57"/>
      <c r="G4" s="57"/>
    </row>
    <row r="5" spans="1:7" x14ac:dyDescent="0.25">
      <c r="A5" s="58"/>
      <c r="B5" s="58"/>
      <c r="C5" s="58"/>
      <c r="D5" s="58"/>
      <c r="E5" s="58"/>
      <c r="F5" s="58"/>
      <c r="G5" s="58"/>
    </row>
    <row r="6" spans="1:7" x14ac:dyDescent="0.25">
      <c r="A6" s="70" t="s">
        <v>7</v>
      </c>
      <c r="B6" s="67" t="s">
        <v>22</v>
      </c>
      <c r="C6" s="68"/>
      <c r="D6" s="68"/>
      <c r="E6" s="68"/>
      <c r="F6" s="69"/>
      <c r="G6" s="70" t="s">
        <v>28</v>
      </c>
    </row>
    <row r="7" spans="1:7" ht="27" x14ac:dyDescent="0.25">
      <c r="A7" s="6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71"/>
    </row>
    <row r="8" spans="1:7" x14ac:dyDescent="0.25">
      <c r="A8" s="71"/>
      <c r="B8" s="27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7" x14ac:dyDescent="0.25">
      <c r="A9" s="29" t="s">
        <v>172</v>
      </c>
      <c r="B9" s="39">
        <v>34328998587</v>
      </c>
      <c r="C9" s="39">
        <v>695029858.3900001</v>
      </c>
      <c r="D9" s="39">
        <v>35024028445.389992</v>
      </c>
      <c r="E9" s="39">
        <v>23076862886.139992</v>
      </c>
      <c r="F9" s="39">
        <v>22660446371.64999</v>
      </c>
      <c r="G9" s="39">
        <v>11947165559.250002</v>
      </c>
    </row>
    <row r="10" spans="1:7" x14ac:dyDescent="0.25">
      <c r="A10" s="30" t="s">
        <v>197</v>
      </c>
      <c r="B10" s="40">
        <v>31876493</v>
      </c>
      <c r="C10" s="40">
        <v>-1037.49</v>
      </c>
      <c r="D10" s="40">
        <v>31875455.510000002</v>
      </c>
      <c r="E10" s="40">
        <v>21657250.93</v>
      </c>
      <c r="F10" s="40">
        <v>21319659.98</v>
      </c>
      <c r="G10" s="40">
        <v>10218204.58</v>
      </c>
    </row>
    <row r="11" spans="1:7" x14ac:dyDescent="0.25">
      <c r="A11" s="30" t="s">
        <v>198</v>
      </c>
      <c r="B11" s="40">
        <v>2011058446</v>
      </c>
      <c r="C11" s="40">
        <v>-309022929.37</v>
      </c>
      <c r="D11" s="40">
        <v>1702035516.6300001</v>
      </c>
      <c r="E11" s="40">
        <v>979519189.36000001</v>
      </c>
      <c r="F11" s="40">
        <v>979519189.36000001</v>
      </c>
      <c r="G11" s="40">
        <v>722516327.26999998</v>
      </c>
    </row>
    <row r="12" spans="1:7" x14ac:dyDescent="0.25">
      <c r="A12" s="30" t="s">
        <v>199</v>
      </c>
      <c r="B12" s="40">
        <v>12483679991</v>
      </c>
      <c r="C12" s="40">
        <v>-48691171</v>
      </c>
      <c r="D12" s="40">
        <v>12434988820</v>
      </c>
      <c r="E12" s="40">
        <v>8084273557.6499996</v>
      </c>
      <c r="F12" s="40">
        <v>8054165106.04</v>
      </c>
      <c r="G12" s="40">
        <v>4350715262.3500004</v>
      </c>
    </row>
    <row r="13" spans="1:7" x14ac:dyDescent="0.25">
      <c r="A13" s="30" t="s">
        <v>200</v>
      </c>
      <c r="B13" s="40">
        <v>9540511205</v>
      </c>
      <c r="C13" s="40">
        <v>550989640.59000003</v>
      </c>
      <c r="D13" s="40">
        <v>10091500845.59</v>
      </c>
      <c r="E13" s="40">
        <v>7504750160.96</v>
      </c>
      <c r="F13" s="40">
        <v>7432847745.21</v>
      </c>
      <c r="G13" s="40">
        <v>2586750684.6300001</v>
      </c>
    </row>
    <row r="14" spans="1:7" x14ac:dyDescent="0.25">
      <c r="A14" s="30" t="s">
        <v>201</v>
      </c>
      <c r="B14" s="40">
        <v>838724000</v>
      </c>
      <c r="C14" s="40">
        <v>-546147</v>
      </c>
      <c r="D14" s="40">
        <v>838177853</v>
      </c>
      <c r="E14" s="40">
        <v>580611021.73000002</v>
      </c>
      <c r="F14" s="40">
        <v>580575175.13</v>
      </c>
      <c r="G14" s="40">
        <v>257566831.27000001</v>
      </c>
    </row>
    <row r="15" spans="1:7" x14ac:dyDescent="0.25">
      <c r="A15" s="30" t="s">
        <v>202</v>
      </c>
      <c r="B15" s="40">
        <v>509302649</v>
      </c>
      <c r="C15" s="40">
        <v>8023054.4100000001</v>
      </c>
      <c r="D15" s="40">
        <v>517325703.41000003</v>
      </c>
      <c r="E15" s="40">
        <v>306051370.19</v>
      </c>
      <c r="F15" s="40">
        <v>298756084.61000001</v>
      </c>
      <c r="G15" s="40">
        <v>211274333.22</v>
      </c>
    </row>
    <row r="16" spans="1:7" x14ac:dyDescent="0.25">
      <c r="A16" s="30" t="s">
        <v>203</v>
      </c>
      <c r="B16" s="40">
        <v>505537201</v>
      </c>
      <c r="C16" s="40">
        <v>-9139845.6799999997</v>
      </c>
      <c r="D16" s="40">
        <v>496397355.31999999</v>
      </c>
      <c r="E16" s="40">
        <v>345155153.38999999</v>
      </c>
      <c r="F16" s="40">
        <v>331414206.94999999</v>
      </c>
      <c r="G16" s="40">
        <v>151242201.93000001</v>
      </c>
    </row>
    <row r="17" spans="1:7" x14ac:dyDescent="0.25">
      <c r="A17" s="30" t="s">
        <v>204</v>
      </c>
      <c r="B17" s="40">
        <v>126750230</v>
      </c>
      <c r="C17" s="40">
        <v>-2466367.98</v>
      </c>
      <c r="D17" s="40">
        <v>124283862.02</v>
      </c>
      <c r="E17" s="40">
        <v>74035968.620000005</v>
      </c>
      <c r="F17" s="40">
        <v>72432369</v>
      </c>
      <c r="G17" s="40">
        <v>50247893.399999999</v>
      </c>
    </row>
    <row r="18" spans="1:7" x14ac:dyDescent="0.25">
      <c r="A18" s="30" t="s">
        <v>205</v>
      </c>
      <c r="B18" s="40">
        <v>594177859</v>
      </c>
      <c r="C18" s="40">
        <v>-320980023.73000002</v>
      </c>
      <c r="D18" s="40">
        <v>273197835.26999998</v>
      </c>
      <c r="E18" s="40">
        <v>141788807.94999999</v>
      </c>
      <c r="F18" s="40">
        <v>134940090.46000001</v>
      </c>
      <c r="G18" s="40">
        <v>131409027.31999999</v>
      </c>
    </row>
    <row r="19" spans="1:7" x14ac:dyDescent="0.25">
      <c r="A19" s="30" t="s">
        <v>206</v>
      </c>
      <c r="B19" s="40">
        <v>118848970</v>
      </c>
      <c r="C19" s="40">
        <v>81856929.109999999</v>
      </c>
      <c r="D19" s="40">
        <v>200705899.11000001</v>
      </c>
      <c r="E19" s="40">
        <v>113543501.23</v>
      </c>
      <c r="F19" s="40">
        <v>110396016.05</v>
      </c>
      <c r="G19" s="40">
        <v>87162397.879999995</v>
      </c>
    </row>
    <row r="20" spans="1:7" x14ac:dyDescent="0.25">
      <c r="A20" s="30" t="s">
        <v>207</v>
      </c>
      <c r="B20" s="40">
        <v>646296928</v>
      </c>
      <c r="C20" s="40">
        <v>14773612.82</v>
      </c>
      <c r="D20" s="40">
        <v>661070540.82000005</v>
      </c>
      <c r="E20" s="40">
        <v>391839873.54000002</v>
      </c>
      <c r="F20" s="40">
        <v>381683464.06</v>
      </c>
      <c r="G20" s="40">
        <v>269230667.27999997</v>
      </c>
    </row>
    <row r="21" spans="1:7" x14ac:dyDescent="0.25">
      <c r="A21" s="30" t="s">
        <v>208</v>
      </c>
      <c r="B21" s="40">
        <v>626842970</v>
      </c>
      <c r="C21" s="40">
        <v>-25459927.280000001</v>
      </c>
      <c r="D21" s="40">
        <v>601383042.72000003</v>
      </c>
      <c r="E21" s="40">
        <v>388166331.50999999</v>
      </c>
      <c r="F21" s="40">
        <v>376568242.27999997</v>
      </c>
      <c r="G21" s="40">
        <v>213216711.21000001</v>
      </c>
    </row>
    <row r="22" spans="1:7" x14ac:dyDescent="0.25">
      <c r="A22" s="30" t="s">
        <v>209</v>
      </c>
      <c r="B22" s="40">
        <v>14899879</v>
      </c>
      <c r="C22" s="40">
        <v>103309.67</v>
      </c>
      <c r="D22" s="40">
        <v>15003188.67</v>
      </c>
      <c r="E22" s="40">
        <v>9455560.4499999993</v>
      </c>
      <c r="F22" s="40">
        <v>9285731.7300000004</v>
      </c>
      <c r="G22" s="40">
        <v>5547628.2199999997</v>
      </c>
    </row>
    <row r="23" spans="1:7" x14ac:dyDescent="0.25">
      <c r="A23" s="30" t="s">
        <v>210</v>
      </c>
      <c r="B23" s="40">
        <v>3609089519</v>
      </c>
      <c r="C23" s="40">
        <v>320360478.55000001</v>
      </c>
      <c r="D23" s="40">
        <v>3929449997.5500002</v>
      </c>
      <c r="E23" s="40">
        <v>2357182373.4400001</v>
      </c>
      <c r="F23" s="40">
        <v>2237529476.0799999</v>
      </c>
      <c r="G23" s="40">
        <v>1572267624.1099999</v>
      </c>
    </row>
    <row r="24" spans="1:7" x14ac:dyDescent="0.25">
      <c r="A24" s="30" t="s">
        <v>211</v>
      </c>
      <c r="B24" s="40">
        <v>154448116</v>
      </c>
      <c r="C24" s="40">
        <v>-37904370.229999997</v>
      </c>
      <c r="D24" s="40">
        <v>116543745.77</v>
      </c>
      <c r="E24" s="40">
        <v>70717441.739999995</v>
      </c>
      <c r="F24" s="40">
        <v>60592503.460000001</v>
      </c>
      <c r="G24" s="40">
        <v>45826304.030000001</v>
      </c>
    </row>
    <row r="25" spans="1:7" x14ac:dyDescent="0.25">
      <c r="A25" s="30" t="s">
        <v>212</v>
      </c>
      <c r="B25" s="40">
        <v>79110</v>
      </c>
      <c r="C25" s="40">
        <v>0</v>
      </c>
      <c r="D25" s="40">
        <v>79110</v>
      </c>
      <c r="E25" s="40">
        <v>0</v>
      </c>
      <c r="F25" s="40">
        <v>0</v>
      </c>
      <c r="G25" s="40">
        <v>79110</v>
      </c>
    </row>
    <row r="26" spans="1:7" x14ac:dyDescent="0.25">
      <c r="A26" s="30" t="s">
        <v>213</v>
      </c>
      <c r="B26" s="40">
        <v>163327394</v>
      </c>
      <c r="C26" s="40">
        <v>-11252690.130000001</v>
      </c>
      <c r="D26" s="40">
        <v>152074703.87</v>
      </c>
      <c r="E26" s="40">
        <v>87572643.939999998</v>
      </c>
      <c r="F26" s="40">
        <v>85262465.609999999</v>
      </c>
      <c r="G26" s="40">
        <v>64502059.93</v>
      </c>
    </row>
    <row r="27" spans="1:7" x14ac:dyDescent="0.25">
      <c r="A27" s="30" t="s">
        <v>214</v>
      </c>
      <c r="B27" s="40">
        <v>476106961</v>
      </c>
      <c r="C27" s="40">
        <v>-20010783.719999999</v>
      </c>
      <c r="D27" s="40">
        <v>456096177.27999997</v>
      </c>
      <c r="E27" s="40">
        <v>305368249.60000002</v>
      </c>
      <c r="F27" s="40">
        <v>300256852.73000002</v>
      </c>
      <c r="G27" s="40">
        <v>150727927.68000001</v>
      </c>
    </row>
    <row r="28" spans="1:7" x14ac:dyDescent="0.25">
      <c r="A28" s="30" t="s">
        <v>215</v>
      </c>
      <c r="B28" s="40">
        <v>1380362741</v>
      </c>
      <c r="C28" s="40">
        <v>519070164.11000001</v>
      </c>
      <c r="D28" s="40">
        <v>1899432905.1099999</v>
      </c>
      <c r="E28" s="40">
        <v>1020866752.58</v>
      </c>
      <c r="F28" s="40">
        <v>908192484.75999999</v>
      </c>
      <c r="G28" s="40">
        <v>878566152.52999997</v>
      </c>
    </row>
    <row r="29" spans="1:7" x14ac:dyDescent="0.25">
      <c r="A29" s="30" t="s">
        <v>216</v>
      </c>
      <c r="B29" s="40">
        <v>245073520</v>
      </c>
      <c r="C29" s="40">
        <v>-40099389.149999999</v>
      </c>
      <c r="D29" s="40">
        <v>204974130.84999999</v>
      </c>
      <c r="E29" s="40">
        <v>110615733.04000001</v>
      </c>
      <c r="F29" s="40">
        <v>105954395.66</v>
      </c>
      <c r="G29" s="40">
        <v>94358397.810000002</v>
      </c>
    </row>
    <row r="30" spans="1:7" x14ac:dyDescent="0.25">
      <c r="A30" s="30" t="s">
        <v>217</v>
      </c>
      <c r="B30" s="40">
        <v>119525934</v>
      </c>
      <c r="C30" s="40">
        <v>4829248.1500000004</v>
      </c>
      <c r="D30" s="40">
        <v>124355182.15000001</v>
      </c>
      <c r="E30" s="40">
        <v>65617328.670000002</v>
      </c>
      <c r="F30" s="40">
        <v>61714189.619999997</v>
      </c>
      <c r="G30" s="40">
        <v>58737853.479999997</v>
      </c>
    </row>
    <row r="31" spans="1:7" x14ac:dyDescent="0.25">
      <c r="A31" s="30" t="s">
        <v>218</v>
      </c>
      <c r="B31" s="40">
        <v>132478471</v>
      </c>
      <c r="C31" s="40">
        <v>20598103.739999998</v>
      </c>
      <c r="D31" s="40">
        <v>153076574.74000001</v>
      </c>
      <c r="E31" s="40">
        <v>118074615.62</v>
      </c>
      <c r="F31" s="40">
        <v>117040922.87</v>
      </c>
      <c r="G31" s="40">
        <v>35001959.119999997</v>
      </c>
    </row>
    <row r="32" spans="1:7" x14ac:dyDescent="0.25">
      <c r="A32" s="31"/>
      <c r="B32" s="41"/>
      <c r="C32" s="41"/>
      <c r="D32" s="41"/>
      <c r="E32" s="41"/>
      <c r="F32" s="41"/>
      <c r="G32" s="41"/>
    </row>
    <row r="33" spans="1:7" x14ac:dyDescent="0.25">
      <c r="A33" s="32" t="s">
        <v>60</v>
      </c>
      <c r="B33" s="42">
        <v>34328998587</v>
      </c>
      <c r="C33" s="42">
        <v>695029858.3900001</v>
      </c>
      <c r="D33" s="42">
        <v>35024028445.389992</v>
      </c>
      <c r="E33" s="42">
        <v>23076862886.139992</v>
      </c>
      <c r="F33" s="42">
        <v>22660446371.64999</v>
      </c>
      <c r="G33" s="42">
        <v>11947165559.250002</v>
      </c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1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workbookViewId="0">
      <selection activeCell="B41" sqref="B41"/>
    </sheetView>
  </sheetViews>
  <sheetFormatPr baseColWidth="10" defaultRowHeight="13.5" x14ac:dyDescent="0.25"/>
  <cols>
    <col min="1" max="1" width="40.140625" style="18" customWidth="1"/>
    <col min="2" max="2" width="20.140625" style="18" bestFit="1" customWidth="1"/>
    <col min="3" max="3" width="19.85546875" style="18" bestFit="1" customWidth="1"/>
    <col min="4" max="4" width="20" style="18" bestFit="1" customWidth="1"/>
    <col min="5" max="5" width="20.28515625" style="18" bestFit="1" customWidth="1"/>
    <col min="6" max="6" width="20" style="18" bestFit="1" customWidth="1"/>
    <col min="7" max="7" width="19.85546875" style="18" bestFit="1" customWidth="1"/>
    <col min="8" max="16384" width="11.42578125" style="18"/>
  </cols>
  <sheetData>
    <row r="1" spans="1:7" x14ac:dyDescent="0.25">
      <c r="A1" s="57" t="s">
        <v>219</v>
      </c>
      <c r="B1" s="57"/>
      <c r="C1" s="57"/>
      <c r="D1" s="57"/>
      <c r="E1" s="57"/>
      <c r="F1" s="57"/>
      <c r="G1" s="57"/>
    </row>
    <row r="2" spans="1:7" x14ac:dyDescent="0.25">
      <c r="A2" s="57" t="s">
        <v>61</v>
      </c>
      <c r="B2" s="57"/>
      <c r="C2" s="57"/>
      <c r="D2" s="57"/>
      <c r="E2" s="57"/>
      <c r="F2" s="57"/>
      <c r="G2" s="57"/>
    </row>
    <row r="3" spans="1:7" x14ac:dyDescent="0.25">
      <c r="A3" s="57" t="s">
        <v>171</v>
      </c>
      <c r="B3" s="57"/>
      <c r="C3" s="57"/>
      <c r="D3" s="57"/>
      <c r="E3" s="57"/>
      <c r="F3" s="57"/>
      <c r="G3" s="57"/>
    </row>
    <row r="4" spans="1:7" x14ac:dyDescent="0.25">
      <c r="A4" s="57" t="s">
        <v>1</v>
      </c>
      <c r="B4" s="57"/>
      <c r="C4" s="57"/>
      <c r="D4" s="57"/>
      <c r="E4" s="57"/>
      <c r="F4" s="57"/>
      <c r="G4" s="57"/>
    </row>
    <row r="5" spans="1:7" x14ac:dyDescent="0.25">
      <c r="A5" s="57"/>
      <c r="B5" s="57"/>
      <c r="C5" s="57"/>
      <c r="D5" s="57"/>
      <c r="E5" s="57"/>
      <c r="F5" s="57"/>
      <c r="G5" s="57"/>
    </row>
    <row r="6" spans="1:7" x14ac:dyDescent="0.25">
      <c r="A6" s="64" t="s">
        <v>7</v>
      </c>
      <c r="B6" s="72" t="s">
        <v>22</v>
      </c>
      <c r="C6" s="73"/>
      <c r="D6" s="73"/>
      <c r="E6" s="73"/>
      <c r="F6" s="73"/>
      <c r="G6" s="74" t="s">
        <v>28</v>
      </c>
    </row>
    <row r="7" spans="1:7" ht="27" x14ac:dyDescent="0.25">
      <c r="A7" s="64"/>
      <c r="B7" s="14" t="s">
        <v>23</v>
      </c>
      <c r="C7" s="14" t="s">
        <v>24</v>
      </c>
      <c r="D7" s="14" t="s">
        <v>25</v>
      </c>
      <c r="E7" s="14" t="s">
        <v>5</v>
      </c>
      <c r="F7" s="33" t="s">
        <v>26</v>
      </c>
      <c r="G7" s="75"/>
    </row>
    <row r="8" spans="1:7" x14ac:dyDescent="0.25">
      <c r="A8" s="71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ht="15" x14ac:dyDescent="0.25">
      <c r="A9" s="34" t="s">
        <v>224</v>
      </c>
      <c r="B9" s="43">
        <v>50072733600</v>
      </c>
      <c r="C9" s="43">
        <v>4236148254.8499999</v>
      </c>
      <c r="D9" s="43">
        <v>54308881854.849998</v>
      </c>
      <c r="E9" s="43">
        <v>33876094717.549999</v>
      </c>
      <c r="F9" s="43">
        <v>33283859866.970001</v>
      </c>
      <c r="G9" s="43">
        <v>20432787137.299999</v>
      </c>
    </row>
    <row r="10" spans="1:7" ht="15" x14ac:dyDescent="0.25">
      <c r="A10" s="34" t="s">
        <v>225</v>
      </c>
      <c r="B10" s="44">
        <v>239966384</v>
      </c>
      <c r="C10" s="44">
        <v>11768457.27</v>
      </c>
      <c r="D10" s="44">
        <v>251734841.27000001</v>
      </c>
      <c r="E10" s="44">
        <v>181360150.27000001</v>
      </c>
      <c r="F10" s="44">
        <v>181360150.27000001</v>
      </c>
      <c r="G10" s="44">
        <v>70374691</v>
      </c>
    </row>
    <row r="11" spans="1:7" ht="15" x14ac:dyDescent="0.25">
      <c r="A11" s="34" t="s">
        <v>226</v>
      </c>
      <c r="B11" s="44">
        <v>804390931</v>
      </c>
      <c r="C11" s="44">
        <v>973990.89</v>
      </c>
      <c r="D11" s="44">
        <v>805364921.88999999</v>
      </c>
      <c r="E11" s="44">
        <v>602914149.60000002</v>
      </c>
      <c r="F11" s="44">
        <v>602914149.60000002</v>
      </c>
      <c r="G11" s="44">
        <v>202450772.28999999</v>
      </c>
    </row>
    <row r="12" spans="1:7" ht="15" x14ac:dyDescent="0.25">
      <c r="A12" s="34" t="s">
        <v>227</v>
      </c>
      <c r="B12" s="44">
        <v>3188102227</v>
      </c>
      <c r="C12" s="44">
        <v>-33071106.140000001</v>
      </c>
      <c r="D12" s="44">
        <v>3155031120.8600001</v>
      </c>
      <c r="E12" s="44">
        <v>2323749872.54</v>
      </c>
      <c r="F12" s="44">
        <v>2323749872.54</v>
      </c>
      <c r="G12" s="44">
        <v>831281248.32000005</v>
      </c>
    </row>
    <row r="13" spans="1:7" ht="15" x14ac:dyDescent="0.25">
      <c r="A13" s="31"/>
      <c r="B13" s="45"/>
      <c r="C13" s="45"/>
      <c r="D13" s="45"/>
      <c r="E13" s="45"/>
      <c r="F13" s="45"/>
      <c r="G13" s="45"/>
    </row>
    <row r="14" spans="1:7" ht="15" x14ac:dyDescent="0.25">
      <c r="A14" s="32" t="s">
        <v>60</v>
      </c>
      <c r="B14" s="42">
        <v>54305193142</v>
      </c>
      <c r="C14" s="42">
        <v>4215819596.8699999</v>
      </c>
      <c r="D14" s="42">
        <v>58521012738.869995</v>
      </c>
      <c r="E14" s="42">
        <v>36984118889.959999</v>
      </c>
      <c r="F14" s="42">
        <v>36391884039.379997</v>
      </c>
      <c r="G14" s="42">
        <v>21536893848.91</v>
      </c>
    </row>
    <row r="15" spans="1:7" x14ac:dyDescent="0.25">
      <c r="D15" s="28"/>
      <c r="G15" s="28"/>
    </row>
    <row r="16" spans="1:7" x14ac:dyDescent="0.25">
      <c r="B16" s="28"/>
      <c r="C16" s="28"/>
      <c r="D16" s="28"/>
      <c r="E16" s="28"/>
      <c r="F16" s="28"/>
      <c r="G16" s="28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0"/>
  <sheetViews>
    <sheetView topLeftCell="B1" workbookViewId="0">
      <selection activeCell="B41" sqref="B41"/>
    </sheetView>
  </sheetViews>
  <sheetFormatPr baseColWidth="10" defaultRowHeight="13.5" x14ac:dyDescent="0.25"/>
  <cols>
    <col min="1" max="1" width="86.5703125" style="18" customWidth="1"/>
    <col min="2" max="2" width="17" style="18" customWidth="1"/>
    <col min="3" max="3" width="17.42578125" style="18" customWidth="1"/>
    <col min="4" max="4" width="17" style="18" customWidth="1"/>
    <col min="5" max="5" width="18.42578125" style="18" customWidth="1"/>
    <col min="6" max="6" width="17.7109375" style="18" customWidth="1"/>
    <col min="7" max="7" width="19.42578125" style="18" customWidth="1"/>
    <col min="8" max="16384" width="11.42578125" style="18"/>
  </cols>
  <sheetData>
    <row r="1" spans="1:7" x14ac:dyDescent="0.25">
      <c r="A1" s="57" t="s">
        <v>228</v>
      </c>
      <c r="B1" s="57"/>
      <c r="C1" s="57"/>
      <c r="D1" s="57"/>
      <c r="E1" s="57"/>
      <c r="F1" s="57"/>
      <c r="G1" s="57"/>
    </row>
    <row r="2" spans="1:7" x14ac:dyDescent="0.25">
      <c r="A2" s="57" t="s">
        <v>61</v>
      </c>
      <c r="B2" s="57"/>
      <c r="C2" s="57"/>
      <c r="D2" s="57"/>
      <c r="E2" s="57"/>
      <c r="F2" s="57"/>
      <c r="G2" s="57"/>
    </row>
    <row r="3" spans="1:7" x14ac:dyDescent="0.25">
      <c r="A3" s="57" t="s">
        <v>171</v>
      </c>
      <c r="B3" s="57"/>
      <c r="C3" s="57"/>
      <c r="D3" s="57"/>
      <c r="E3" s="57"/>
      <c r="F3" s="57"/>
      <c r="G3" s="57"/>
    </row>
    <row r="4" spans="1:7" x14ac:dyDescent="0.25">
      <c r="A4" s="57" t="s">
        <v>1</v>
      </c>
      <c r="B4" s="57"/>
      <c r="C4" s="57"/>
      <c r="D4" s="57"/>
      <c r="E4" s="57"/>
      <c r="F4" s="57"/>
      <c r="G4" s="57"/>
    </row>
    <row r="5" spans="1:7" x14ac:dyDescent="0.25">
      <c r="A5" s="57"/>
      <c r="B5" s="57"/>
      <c r="C5" s="57"/>
      <c r="D5" s="57"/>
      <c r="E5" s="57"/>
      <c r="F5" s="57"/>
      <c r="G5" s="57"/>
    </row>
    <row r="6" spans="1:7" x14ac:dyDescent="0.25">
      <c r="A6" s="64" t="s">
        <v>7</v>
      </c>
      <c r="B6" s="72" t="s">
        <v>22</v>
      </c>
      <c r="C6" s="73"/>
      <c r="D6" s="73"/>
      <c r="E6" s="73"/>
      <c r="F6" s="73"/>
      <c r="G6" s="74" t="s">
        <v>28</v>
      </c>
    </row>
    <row r="7" spans="1:7" ht="27" x14ac:dyDescent="0.25">
      <c r="A7" s="64"/>
      <c r="B7" s="14" t="s">
        <v>23</v>
      </c>
      <c r="C7" s="14" t="s">
        <v>24</v>
      </c>
      <c r="D7" s="14" t="s">
        <v>25</v>
      </c>
      <c r="E7" s="14" t="s">
        <v>5</v>
      </c>
      <c r="F7" s="33" t="s">
        <v>26</v>
      </c>
      <c r="G7" s="75"/>
    </row>
    <row r="8" spans="1:7" x14ac:dyDescent="0.25">
      <c r="A8" s="71"/>
      <c r="B8" s="14" t="s">
        <v>220</v>
      </c>
      <c r="C8" s="14" t="s">
        <v>221</v>
      </c>
      <c r="D8" s="14" t="s">
        <v>27</v>
      </c>
      <c r="E8" s="14" t="s">
        <v>222</v>
      </c>
      <c r="F8" s="14" t="s">
        <v>223</v>
      </c>
      <c r="G8" s="14" t="s">
        <v>29</v>
      </c>
    </row>
    <row r="9" spans="1:7" x14ac:dyDescent="0.25">
      <c r="A9" s="35"/>
      <c r="B9" s="36"/>
      <c r="C9" s="37"/>
      <c r="D9" s="37"/>
      <c r="E9" s="37"/>
      <c r="F9" s="37"/>
      <c r="G9" s="37"/>
    </row>
    <row r="10" spans="1:7" ht="15" x14ac:dyDescent="0.25">
      <c r="A10" s="34" t="s">
        <v>229</v>
      </c>
      <c r="B10" s="44">
        <v>13243373470</v>
      </c>
      <c r="C10" s="44">
        <v>3526618397.02</v>
      </c>
      <c r="D10" s="44">
        <v>16769991867.02</v>
      </c>
      <c r="E10" s="44">
        <v>10298060394.540001</v>
      </c>
      <c r="F10" s="44">
        <v>10122242058.450001</v>
      </c>
      <c r="G10" s="44">
        <v>6471931472.4799995</v>
      </c>
    </row>
    <row r="11" spans="1:7" ht="15" x14ac:dyDescent="0.25">
      <c r="A11" s="34" t="s">
        <v>230</v>
      </c>
      <c r="B11" s="44">
        <v>2461035123</v>
      </c>
      <c r="C11" s="44">
        <v>0</v>
      </c>
      <c r="D11" s="44">
        <v>2461035123</v>
      </c>
      <c r="E11" s="44">
        <v>478200000</v>
      </c>
      <c r="F11" s="44">
        <v>478200000</v>
      </c>
      <c r="G11" s="44">
        <v>1982835123</v>
      </c>
    </row>
    <row r="12" spans="1:7" ht="15" x14ac:dyDescent="0.25">
      <c r="A12" s="34" t="s">
        <v>231</v>
      </c>
      <c r="B12" s="44">
        <v>39326420</v>
      </c>
      <c r="C12" s="44">
        <v>14499999.439999999</v>
      </c>
      <c r="D12" s="44">
        <v>53826419.439999998</v>
      </c>
      <c r="E12" s="44">
        <v>22971436.870000001</v>
      </c>
      <c r="F12" s="44">
        <v>22971436.870000001</v>
      </c>
      <c r="G12" s="44">
        <v>30854982.57</v>
      </c>
    </row>
    <row r="13" spans="1:7" ht="15" x14ac:dyDescent="0.25">
      <c r="A13" s="34" t="s">
        <v>232</v>
      </c>
      <c r="B13" s="44">
        <v>0</v>
      </c>
      <c r="C13" s="44">
        <v>0</v>
      </c>
      <c r="D13" s="44">
        <v>0</v>
      </c>
      <c r="E13" s="44">
        <v>0</v>
      </c>
      <c r="F13" s="44">
        <v>0</v>
      </c>
      <c r="G13" s="44">
        <v>0</v>
      </c>
    </row>
    <row r="14" spans="1:7" ht="15" x14ac:dyDescent="0.25">
      <c r="A14" s="34" t="s">
        <v>233</v>
      </c>
      <c r="B14" s="44">
        <v>0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</row>
    <row r="15" spans="1:7" ht="15" x14ac:dyDescent="0.25">
      <c r="A15" s="34" t="s">
        <v>234</v>
      </c>
      <c r="B15" s="44">
        <v>0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</row>
    <row r="16" spans="1:7" ht="15" x14ac:dyDescent="0.25">
      <c r="A16" s="34" t="s">
        <v>235</v>
      </c>
      <c r="B16" s="44">
        <v>0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</row>
    <row r="17" spans="1:7" ht="15" x14ac:dyDescent="0.25">
      <c r="A17" s="38"/>
      <c r="B17" s="45"/>
      <c r="C17" s="45"/>
      <c r="D17" s="45"/>
      <c r="E17" s="45"/>
      <c r="F17" s="45"/>
      <c r="G17" s="45"/>
    </row>
    <row r="18" spans="1:7" ht="15" x14ac:dyDescent="0.25">
      <c r="A18" s="32" t="s">
        <v>60</v>
      </c>
      <c r="B18" s="42">
        <v>15743735013</v>
      </c>
      <c r="C18" s="42">
        <v>3541118396.46</v>
      </c>
      <c r="D18" s="42">
        <v>19284853409.459999</v>
      </c>
      <c r="E18" s="42">
        <v>10799231831.41</v>
      </c>
      <c r="F18" s="42">
        <v>10623413495.32</v>
      </c>
      <c r="G18" s="42">
        <v>8485621578.0500002</v>
      </c>
    </row>
    <row r="20" spans="1:7" x14ac:dyDescent="0.25">
      <c r="B20" s="28"/>
      <c r="C20" s="28"/>
      <c r="D20" s="28"/>
      <c r="E20" s="28"/>
      <c r="F20" s="28"/>
      <c r="G20" s="28"/>
    </row>
  </sheetData>
  <mergeCells count="8">
    <mergeCell ref="A6:A8"/>
    <mergeCell ref="B6:F6"/>
    <mergeCell ref="G6:G7"/>
    <mergeCell ref="A1:G1"/>
    <mergeCell ref="A2:G2"/>
    <mergeCell ref="A3:G3"/>
    <mergeCell ref="A4:G4"/>
    <mergeCell ref="A5:G5"/>
  </mergeCells>
  <pageMargins left="0.7" right="0.7" top="0.75" bottom="0.75" header="0.3" footer="0.3"/>
  <pageSetup scale="62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showGridLines="0" workbookViewId="0">
      <selection activeCell="B41" sqref="B41"/>
    </sheetView>
  </sheetViews>
  <sheetFormatPr baseColWidth="10" defaultRowHeight="15" x14ac:dyDescent="0.25"/>
  <cols>
    <col min="1" max="1" width="57.28515625" customWidth="1"/>
    <col min="2" max="2" width="18.140625" customWidth="1"/>
    <col min="3" max="3" width="15.7109375" customWidth="1"/>
    <col min="4" max="6" width="18.85546875" customWidth="1"/>
    <col min="7" max="7" width="19.5703125" customWidth="1"/>
  </cols>
  <sheetData>
    <row r="1" spans="1:8" x14ac:dyDescent="0.25">
      <c r="A1" s="57" t="s">
        <v>3</v>
      </c>
      <c r="B1" s="57"/>
      <c r="C1" s="57"/>
      <c r="D1" s="57"/>
      <c r="E1" s="57"/>
      <c r="F1" s="57"/>
      <c r="G1" s="57"/>
    </row>
    <row r="2" spans="1:8" x14ac:dyDescent="0.25">
      <c r="A2" s="57" t="s">
        <v>61</v>
      </c>
      <c r="B2" s="57"/>
      <c r="C2" s="57"/>
      <c r="D2" s="57"/>
      <c r="E2" s="57"/>
      <c r="F2" s="57"/>
      <c r="G2" s="57"/>
    </row>
    <row r="3" spans="1:8" x14ac:dyDescent="0.25">
      <c r="A3" s="57" t="s">
        <v>167</v>
      </c>
      <c r="B3" s="57"/>
      <c r="C3" s="57"/>
      <c r="D3" s="57"/>
      <c r="E3" s="57"/>
      <c r="F3" s="57"/>
      <c r="G3" s="57"/>
    </row>
    <row r="4" spans="1:8" x14ac:dyDescent="0.25">
      <c r="A4" s="57" t="s">
        <v>1</v>
      </c>
      <c r="B4" s="57"/>
      <c r="C4" s="57"/>
      <c r="D4" s="57"/>
      <c r="E4" s="57"/>
      <c r="F4" s="57"/>
      <c r="G4" s="57"/>
    </row>
    <row r="5" spans="1:8" x14ac:dyDescent="0.25">
      <c r="A5" s="58"/>
      <c r="B5" s="58"/>
      <c r="C5" s="58"/>
      <c r="D5" s="58"/>
      <c r="E5" s="58"/>
      <c r="F5" s="58"/>
      <c r="G5" s="58"/>
    </row>
    <row r="6" spans="1:8" x14ac:dyDescent="0.25">
      <c r="A6" s="62" t="s">
        <v>7</v>
      </c>
      <c r="B6" s="59" t="s">
        <v>22</v>
      </c>
      <c r="C6" s="60"/>
      <c r="D6" s="60"/>
      <c r="E6" s="60"/>
      <c r="F6" s="61"/>
      <c r="G6" s="62" t="s">
        <v>28</v>
      </c>
    </row>
    <row r="7" spans="1:8" ht="27" x14ac:dyDescent="0.25">
      <c r="A7" s="6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63"/>
    </row>
    <row r="8" spans="1:8" x14ac:dyDescent="0.25">
      <c r="A8" s="6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16" t="s">
        <v>168</v>
      </c>
      <c r="B9" s="17">
        <v>44323330654</v>
      </c>
      <c r="C9" s="17">
        <v>779568238.55999994</v>
      </c>
      <c r="D9" s="17">
        <v>45102898892.559998</v>
      </c>
      <c r="E9" s="17">
        <v>28839831740.349998</v>
      </c>
      <c r="F9" s="17">
        <v>28362240927.049999</v>
      </c>
      <c r="G9" s="17">
        <v>16263067152.209999</v>
      </c>
    </row>
    <row r="10" spans="1:8" x14ac:dyDescent="0.25">
      <c r="A10" s="15" t="s">
        <v>169</v>
      </c>
      <c r="B10" s="8">
        <v>1225080226</v>
      </c>
      <c r="C10" s="8">
        <v>3284435643.1599998</v>
      </c>
      <c r="D10" s="8">
        <v>4509515869.1599998</v>
      </c>
      <c r="E10" s="8">
        <v>2928129744.3099999</v>
      </c>
      <c r="F10" s="8">
        <v>2813485707.0300002</v>
      </c>
      <c r="G10" s="8">
        <v>1581386124.8499999</v>
      </c>
    </row>
    <row r="11" spans="1:8" x14ac:dyDescent="0.25">
      <c r="A11" s="15" t="s">
        <v>170</v>
      </c>
      <c r="B11" s="8">
        <v>630775955</v>
      </c>
      <c r="C11" s="8">
        <v>-154965056.40000001</v>
      </c>
      <c r="D11" s="8">
        <v>475810898.60000002</v>
      </c>
      <c r="E11" s="8">
        <v>185612392.47999999</v>
      </c>
      <c r="F11" s="8">
        <v>185612392.47999999</v>
      </c>
      <c r="G11" s="8">
        <v>290198506.12</v>
      </c>
    </row>
    <row r="12" spans="1:8" x14ac:dyDescent="0.25">
      <c r="A12" s="15" t="s">
        <v>128</v>
      </c>
      <c r="B12" s="8">
        <v>3037078810</v>
      </c>
      <c r="C12" s="8">
        <v>-294645.25</v>
      </c>
      <c r="D12" s="8">
        <v>3036784164.75</v>
      </c>
      <c r="E12" s="8">
        <v>1055490595.65</v>
      </c>
      <c r="F12" s="8">
        <v>1055490595.65</v>
      </c>
      <c r="G12" s="8">
        <v>1981293569.0999999</v>
      </c>
    </row>
    <row r="13" spans="1:8" x14ac:dyDescent="0.25">
      <c r="A13" s="26" t="s">
        <v>156</v>
      </c>
      <c r="B13" s="22">
        <v>5088927497</v>
      </c>
      <c r="C13" s="22">
        <v>307075416.80000001</v>
      </c>
      <c r="D13" s="22">
        <v>5396002913.8000002</v>
      </c>
      <c r="E13" s="22">
        <v>3975054417.1700001</v>
      </c>
      <c r="F13" s="22">
        <v>3975054417.1700001</v>
      </c>
      <c r="G13" s="22">
        <v>1420948496.6300001</v>
      </c>
    </row>
    <row r="14" spans="1:8" x14ac:dyDescent="0.25">
      <c r="A14" s="23" t="s">
        <v>60</v>
      </c>
      <c r="B14" s="24">
        <v>54305193142</v>
      </c>
      <c r="C14" s="24">
        <v>4215819596.8699999</v>
      </c>
      <c r="D14" s="24">
        <v>58521012738.870003</v>
      </c>
      <c r="E14" s="24">
        <v>36984118889.959999</v>
      </c>
      <c r="F14" s="24">
        <v>36391884039.379997</v>
      </c>
      <c r="G14" s="24">
        <v>21536893848.91</v>
      </c>
      <c r="H14" s="1"/>
    </row>
    <row r="15" spans="1:8" x14ac:dyDescent="0.25">
      <c r="A15" s="18"/>
      <c r="B15" s="18"/>
      <c r="C15" s="18"/>
      <c r="D15" s="18"/>
      <c r="E15" s="18"/>
      <c r="F15" s="18"/>
      <c r="G15" s="18"/>
    </row>
    <row r="16" spans="1:8" x14ac:dyDescent="0.25">
      <c r="A16" s="18"/>
      <c r="B16" s="18"/>
      <c r="C16" s="18"/>
      <c r="D16" s="18"/>
      <c r="E16" s="18"/>
      <c r="F16" s="18"/>
      <c r="G16" s="18"/>
    </row>
    <row r="17" spans="1:7" x14ac:dyDescent="0.25">
      <c r="A17" s="18"/>
      <c r="B17" s="18"/>
      <c r="C17" s="18"/>
      <c r="D17" s="18"/>
      <c r="E17" s="18"/>
      <c r="F17" s="18"/>
      <c r="G17" s="18"/>
    </row>
    <row r="18" spans="1:7" x14ac:dyDescent="0.25">
      <c r="A18" s="18"/>
      <c r="B18" s="18"/>
      <c r="C18" s="18"/>
      <c r="D18" s="18"/>
      <c r="E18" s="18"/>
      <c r="F18" s="18"/>
      <c r="G18" s="18"/>
    </row>
    <row r="19" spans="1:7" x14ac:dyDescent="0.25">
      <c r="A19" s="18"/>
      <c r="B19" s="18"/>
      <c r="C19" s="18"/>
      <c r="D19" s="18"/>
      <c r="E19" s="18"/>
      <c r="F19" s="18"/>
      <c r="G19" s="18"/>
    </row>
    <row r="20" spans="1:7" x14ac:dyDescent="0.25">
      <c r="A20" s="18"/>
      <c r="B20" s="18"/>
      <c r="C20" s="18"/>
      <c r="D20" s="18"/>
      <c r="E20" s="18"/>
      <c r="F20" s="18"/>
      <c r="G20" s="18"/>
    </row>
    <row r="21" spans="1:7" x14ac:dyDescent="0.25">
      <c r="A21" s="18"/>
      <c r="B21" s="18"/>
      <c r="C21" s="18"/>
      <c r="D21" s="18"/>
      <c r="E21" s="18"/>
      <c r="F21" s="18"/>
      <c r="G21" s="18"/>
    </row>
    <row r="22" spans="1:7" x14ac:dyDescent="0.25">
      <c r="A22" s="18"/>
      <c r="B22" s="18"/>
      <c r="C22" s="18"/>
      <c r="D22" s="18"/>
      <c r="E22" s="18"/>
      <c r="F22" s="18"/>
      <c r="G22" s="18"/>
    </row>
    <row r="23" spans="1:7" x14ac:dyDescent="0.25">
      <c r="A23" s="18"/>
      <c r="B23" s="18"/>
      <c r="C23" s="18"/>
      <c r="D23" s="18"/>
      <c r="E23" s="18"/>
      <c r="F23" s="18"/>
      <c r="G23" s="18"/>
    </row>
    <row r="24" spans="1:7" x14ac:dyDescent="0.25">
      <c r="A24" s="18"/>
      <c r="B24" s="18"/>
      <c r="C24" s="18"/>
      <c r="D24" s="18"/>
      <c r="E24" s="18"/>
      <c r="F24" s="18"/>
      <c r="G24" s="18"/>
    </row>
    <row r="25" spans="1:7" x14ac:dyDescent="0.25">
      <c r="A25" s="18"/>
      <c r="B25" s="18"/>
      <c r="C25" s="18"/>
      <c r="D25" s="18"/>
      <c r="E25" s="18"/>
      <c r="F25" s="18"/>
      <c r="G25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70" orientation="landscape" horizontalDpi="4294967295" verticalDpi="4294967295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showGridLines="0" topLeftCell="A71" workbookViewId="0">
      <selection activeCell="B41" sqref="B41"/>
    </sheetView>
  </sheetViews>
  <sheetFormatPr baseColWidth="10" defaultRowHeight="15" x14ac:dyDescent="0.25"/>
  <cols>
    <col min="1" max="1" width="62.28515625" customWidth="1"/>
    <col min="2" max="2" width="18.85546875" customWidth="1"/>
    <col min="3" max="3" width="17.42578125" customWidth="1"/>
    <col min="4" max="4" width="17.7109375" customWidth="1"/>
    <col min="5" max="5" width="18.85546875" customWidth="1"/>
    <col min="6" max="6" width="19" customWidth="1"/>
    <col min="7" max="7" width="17.42578125" customWidth="1"/>
  </cols>
  <sheetData>
    <row r="1" spans="1:8" x14ac:dyDescent="0.25">
      <c r="A1" s="57" t="s">
        <v>3</v>
      </c>
      <c r="B1" s="57"/>
      <c r="C1" s="57"/>
      <c r="D1" s="57"/>
      <c r="E1" s="57"/>
      <c r="F1" s="57"/>
      <c r="G1" s="57"/>
    </row>
    <row r="2" spans="1:8" x14ac:dyDescent="0.25">
      <c r="A2" s="57" t="s">
        <v>61</v>
      </c>
      <c r="B2" s="57"/>
      <c r="C2" s="57"/>
      <c r="D2" s="57"/>
      <c r="E2" s="57"/>
      <c r="F2" s="57"/>
      <c r="G2" s="57"/>
    </row>
    <row r="3" spans="1:8" x14ac:dyDescent="0.25">
      <c r="A3" s="57" t="s">
        <v>95</v>
      </c>
      <c r="B3" s="57"/>
      <c r="C3" s="57"/>
      <c r="D3" s="57"/>
      <c r="E3" s="57"/>
      <c r="F3" s="57"/>
      <c r="G3" s="57"/>
    </row>
    <row r="4" spans="1:8" x14ac:dyDescent="0.25">
      <c r="A4" s="57" t="s">
        <v>1</v>
      </c>
      <c r="B4" s="57"/>
      <c r="C4" s="57"/>
      <c r="D4" s="57"/>
      <c r="E4" s="57"/>
      <c r="F4" s="57"/>
      <c r="G4" s="57"/>
    </row>
    <row r="5" spans="1:8" x14ac:dyDescent="0.25">
      <c r="A5" s="58"/>
      <c r="B5" s="58"/>
      <c r="C5" s="58"/>
      <c r="D5" s="58"/>
      <c r="E5" s="58"/>
      <c r="F5" s="58"/>
      <c r="G5" s="58"/>
    </row>
    <row r="6" spans="1:8" x14ac:dyDescent="0.25">
      <c r="A6" s="62" t="s">
        <v>7</v>
      </c>
      <c r="B6" s="59" t="s">
        <v>22</v>
      </c>
      <c r="C6" s="60"/>
      <c r="D6" s="60"/>
      <c r="E6" s="60"/>
      <c r="F6" s="61"/>
      <c r="G6" s="62" t="s">
        <v>28</v>
      </c>
    </row>
    <row r="7" spans="1:8" ht="27" x14ac:dyDescent="0.25">
      <c r="A7" s="6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63"/>
    </row>
    <row r="8" spans="1:8" x14ac:dyDescent="0.25">
      <c r="A8" s="6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96</v>
      </c>
      <c r="B9" s="6">
        <v>15129117738</v>
      </c>
      <c r="C9" s="6">
        <v>-16350417.48</v>
      </c>
      <c r="D9" s="6">
        <v>15112767320.52</v>
      </c>
      <c r="E9" s="6">
        <v>9923454495.1599998</v>
      </c>
      <c r="F9" s="6">
        <v>9874937782.8500004</v>
      </c>
      <c r="G9" s="6">
        <v>5189312825.3599997</v>
      </c>
      <c r="H9" s="1"/>
    </row>
    <row r="10" spans="1:8" x14ac:dyDescent="0.25">
      <c r="A10" s="7" t="s">
        <v>97</v>
      </c>
      <c r="B10" s="8">
        <v>7491464879</v>
      </c>
      <c r="C10" s="8">
        <v>-169489106.31999999</v>
      </c>
      <c r="D10" s="8">
        <v>7321975772.6800003</v>
      </c>
      <c r="E10" s="8">
        <v>5626888805.25</v>
      </c>
      <c r="F10" s="8">
        <v>5626888805.25</v>
      </c>
      <c r="G10" s="8">
        <v>1695086967.4300001</v>
      </c>
    </row>
    <row r="11" spans="1:8" x14ac:dyDescent="0.25">
      <c r="A11" s="7" t="s">
        <v>98</v>
      </c>
      <c r="B11" s="8">
        <v>1297286829</v>
      </c>
      <c r="C11" s="8">
        <v>72202775.480000004</v>
      </c>
      <c r="D11" s="8">
        <v>1369489604.48</v>
      </c>
      <c r="E11" s="8">
        <v>881149528.39999998</v>
      </c>
      <c r="F11" s="8">
        <v>881149528.17999995</v>
      </c>
      <c r="G11" s="8">
        <v>488340076.07999998</v>
      </c>
    </row>
    <row r="12" spans="1:8" x14ac:dyDescent="0.25">
      <c r="A12" s="7" t="s">
        <v>99</v>
      </c>
      <c r="B12" s="8">
        <v>1968517240</v>
      </c>
      <c r="C12" s="8">
        <v>257373745.72999999</v>
      </c>
      <c r="D12" s="8">
        <v>2225890985.73</v>
      </c>
      <c r="E12" s="8">
        <v>867280114.45000005</v>
      </c>
      <c r="F12" s="8">
        <v>867280114.45000005</v>
      </c>
      <c r="G12" s="8">
        <v>1358610871.28</v>
      </c>
    </row>
    <row r="13" spans="1:8" x14ac:dyDescent="0.25">
      <c r="A13" s="7" t="s">
        <v>100</v>
      </c>
      <c r="B13" s="8">
        <v>1491901838</v>
      </c>
      <c r="C13" s="8">
        <v>21025633.620000001</v>
      </c>
      <c r="D13" s="8">
        <v>1512927471.6199999</v>
      </c>
      <c r="E13" s="8">
        <v>982184638.00999999</v>
      </c>
      <c r="F13" s="8">
        <v>940783605.91999996</v>
      </c>
      <c r="G13" s="8">
        <v>530742833.61000001</v>
      </c>
    </row>
    <row r="14" spans="1:8" x14ac:dyDescent="0.25">
      <c r="A14" s="7" t="s">
        <v>101</v>
      </c>
      <c r="B14" s="8">
        <v>1211174142</v>
      </c>
      <c r="C14" s="8">
        <v>27399323.030000001</v>
      </c>
      <c r="D14" s="8">
        <v>1238573465.03</v>
      </c>
      <c r="E14" s="8">
        <v>810250961.57000005</v>
      </c>
      <c r="F14" s="8">
        <v>803135281.57000005</v>
      </c>
      <c r="G14" s="8">
        <v>428322503.45999998</v>
      </c>
    </row>
    <row r="15" spans="1:8" x14ac:dyDescent="0.25">
      <c r="A15" s="7" t="s">
        <v>102</v>
      </c>
      <c r="B15" s="8">
        <v>334255736</v>
      </c>
      <c r="C15" s="8">
        <v>-213703693</v>
      </c>
      <c r="D15" s="8">
        <v>120552043</v>
      </c>
      <c r="E15" s="8">
        <v>0</v>
      </c>
      <c r="F15" s="8">
        <v>0</v>
      </c>
      <c r="G15" s="8">
        <v>120552043</v>
      </c>
    </row>
    <row r="16" spans="1:8" x14ac:dyDescent="0.25">
      <c r="A16" s="7" t="s">
        <v>103</v>
      </c>
      <c r="B16" s="8">
        <v>1334517074</v>
      </c>
      <c r="C16" s="8">
        <v>-11159096.02</v>
      </c>
      <c r="D16" s="8">
        <v>1323357977.98</v>
      </c>
      <c r="E16" s="8">
        <v>755700447.48000002</v>
      </c>
      <c r="F16" s="8">
        <v>755700447.48000002</v>
      </c>
      <c r="G16" s="8">
        <v>567657530.5</v>
      </c>
    </row>
    <row r="17" spans="1:8" x14ac:dyDescent="0.25">
      <c r="A17" s="9" t="s">
        <v>104</v>
      </c>
      <c r="B17" s="10">
        <v>1417421057</v>
      </c>
      <c r="C17" s="10">
        <v>-292941445.66000003</v>
      </c>
      <c r="D17" s="10">
        <v>1124479611.3399999</v>
      </c>
      <c r="E17" s="10">
        <v>775969846.76999998</v>
      </c>
      <c r="F17" s="10">
        <v>709651467.88</v>
      </c>
      <c r="G17" s="10">
        <v>348509764.56999999</v>
      </c>
      <c r="H17" s="1"/>
    </row>
    <row r="18" spans="1:8" ht="27" x14ac:dyDescent="0.25">
      <c r="A18" s="7" t="s">
        <v>105</v>
      </c>
      <c r="B18" s="8">
        <v>234370201</v>
      </c>
      <c r="C18" s="8">
        <v>-39482220.549999997</v>
      </c>
      <c r="D18" s="8">
        <v>194887980.44999999</v>
      </c>
      <c r="E18" s="8">
        <v>133838338.48999999</v>
      </c>
      <c r="F18" s="8">
        <v>116189018</v>
      </c>
      <c r="G18" s="8">
        <v>61049641.960000001</v>
      </c>
    </row>
    <row r="19" spans="1:8" x14ac:dyDescent="0.25">
      <c r="A19" s="7" t="s">
        <v>106</v>
      </c>
      <c r="B19" s="8">
        <v>224260787</v>
      </c>
      <c r="C19" s="8">
        <v>-43643982.890000001</v>
      </c>
      <c r="D19" s="8">
        <v>180616804.11000001</v>
      </c>
      <c r="E19" s="8">
        <v>134569711.97</v>
      </c>
      <c r="F19" s="8">
        <v>129307001.27</v>
      </c>
      <c r="G19" s="8">
        <v>46047092.140000001</v>
      </c>
    </row>
    <row r="20" spans="1:8" x14ac:dyDescent="0.25">
      <c r="A20" s="7" t="s">
        <v>107</v>
      </c>
      <c r="B20" s="8">
        <v>0</v>
      </c>
      <c r="C20" s="8">
        <v>3714.29</v>
      </c>
      <c r="D20" s="8">
        <v>3714.29</v>
      </c>
      <c r="E20" s="8">
        <v>3714.29</v>
      </c>
      <c r="F20" s="8">
        <v>3714.29</v>
      </c>
      <c r="G20" s="8">
        <v>0</v>
      </c>
    </row>
    <row r="21" spans="1:8" x14ac:dyDescent="0.25">
      <c r="A21" s="7" t="s">
        <v>108</v>
      </c>
      <c r="B21" s="8">
        <v>146083400</v>
      </c>
      <c r="C21" s="8">
        <v>-90965022.709999993</v>
      </c>
      <c r="D21" s="8">
        <v>55118377.289999999</v>
      </c>
      <c r="E21" s="8">
        <v>23954325.329999998</v>
      </c>
      <c r="F21" s="8">
        <v>16691906.109999999</v>
      </c>
      <c r="G21" s="8">
        <v>31164051.960000001</v>
      </c>
    </row>
    <row r="22" spans="1:8" x14ac:dyDescent="0.25">
      <c r="A22" s="7" t="s">
        <v>109</v>
      </c>
      <c r="B22" s="8">
        <v>102335299</v>
      </c>
      <c r="C22" s="8">
        <v>-56292983.43</v>
      </c>
      <c r="D22" s="8">
        <v>46042315.57</v>
      </c>
      <c r="E22" s="8">
        <v>14524751.17</v>
      </c>
      <c r="F22" s="8">
        <v>12072264.369999999</v>
      </c>
      <c r="G22" s="8">
        <v>31517564.399999999</v>
      </c>
    </row>
    <row r="23" spans="1:8" x14ac:dyDescent="0.25">
      <c r="A23" s="7" t="s">
        <v>110</v>
      </c>
      <c r="B23" s="8">
        <v>399449682</v>
      </c>
      <c r="C23" s="8">
        <v>80003282.129999995</v>
      </c>
      <c r="D23" s="8">
        <v>479452964.13</v>
      </c>
      <c r="E23" s="8">
        <v>361605864.61000001</v>
      </c>
      <c r="F23" s="8">
        <v>360474917.56</v>
      </c>
      <c r="G23" s="8">
        <v>117847099.52</v>
      </c>
    </row>
    <row r="24" spans="1:8" x14ac:dyDescent="0.25">
      <c r="A24" s="7" t="s">
        <v>111</v>
      </c>
      <c r="B24" s="8">
        <v>92798825</v>
      </c>
      <c r="C24" s="8">
        <v>-14846106.949999999</v>
      </c>
      <c r="D24" s="8">
        <v>77952718.049999997</v>
      </c>
      <c r="E24" s="8">
        <v>53847825.32</v>
      </c>
      <c r="F24" s="8">
        <v>27124785.800000001</v>
      </c>
      <c r="G24" s="8">
        <v>24104892.73</v>
      </c>
    </row>
    <row r="25" spans="1:8" x14ac:dyDescent="0.25">
      <c r="A25" s="7" t="s">
        <v>112</v>
      </c>
      <c r="B25" s="8">
        <v>39390000</v>
      </c>
      <c r="C25" s="8">
        <v>-38214593</v>
      </c>
      <c r="D25" s="8">
        <v>1175407</v>
      </c>
      <c r="E25" s="8">
        <v>199868</v>
      </c>
      <c r="F25" s="8">
        <v>487.2</v>
      </c>
      <c r="G25" s="8">
        <v>975539</v>
      </c>
    </row>
    <row r="26" spans="1:8" x14ac:dyDescent="0.25">
      <c r="A26" s="7" t="s">
        <v>113</v>
      </c>
      <c r="B26" s="8">
        <v>178732863</v>
      </c>
      <c r="C26" s="8">
        <v>-89503532.549999997</v>
      </c>
      <c r="D26" s="8">
        <v>89229330.450000003</v>
      </c>
      <c r="E26" s="8">
        <v>53425447.590000004</v>
      </c>
      <c r="F26" s="8">
        <v>47787373.280000001</v>
      </c>
      <c r="G26" s="8">
        <v>35803882.859999999</v>
      </c>
    </row>
    <row r="27" spans="1:8" x14ac:dyDescent="0.25">
      <c r="A27" s="9" t="s">
        <v>114</v>
      </c>
      <c r="B27" s="10">
        <v>4186234793</v>
      </c>
      <c r="C27" s="10">
        <v>295672849.69999999</v>
      </c>
      <c r="D27" s="10">
        <v>4481907642.6999998</v>
      </c>
      <c r="E27" s="10">
        <v>2302334645.7800002</v>
      </c>
      <c r="F27" s="10">
        <v>2093832143.49</v>
      </c>
      <c r="G27" s="10">
        <v>2179572996.9200001</v>
      </c>
      <c r="H27" s="1"/>
    </row>
    <row r="28" spans="1:8" x14ac:dyDescent="0.25">
      <c r="A28" s="7" t="s">
        <v>115</v>
      </c>
      <c r="B28" s="8">
        <v>389381093</v>
      </c>
      <c r="C28" s="8">
        <v>54435662.32</v>
      </c>
      <c r="D28" s="8">
        <v>443816755.31999999</v>
      </c>
      <c r="E28" s="8">
        <v>325992885.86000001</v>
      </c>
      <c r="F28" s="8">
        <v>302032036.18000001</v>
      </c>
      <c r="G28" s="8">
        <v>117823869.45999999</v>
      </c>
    </row>
    <row r="29" spans="1:8" x14ac:dyDescent="0.25">
      <c r="A29" s="7" t="s">
        <v>116</v>
      </c>
      <c r="B29" s="8">
        <v>993765381</v>
      </c>
      <c r="C29" s="8">
        <v>-59823699.359999999</v>
      </c>
      <c r="D29" s="8">
        <v>933941681.63999999</v>
      </c>
      <c r="E29" s="8">
        <v>518211347.38999999</v>
      </c>
      <c r="F29" s="8">
        <v>494220807.93000001</v>
      </c>
      <c r="G29" s="8">
        <v>415730334.25</v>
      </c>
    </row>
    <row r="30" spans="1:8" x14ac:dyDescent="0.25">
      <c r="A30" s="7" t="s">
        <v>117</v>
      </c>
      <c r="B30" s="8">
        <v>635396799</v>
      </c>
      <c r="C30" s="8">
        <v>183155315.09</v>
      </c>
      <c r="D30" s="8">
        <v>818552114.09000003</v>
      </c>
      <c r="E30" s="8">
        <v>305161772.22000003</v>
      </c>
      <c r="F30" s="8">
        <v>281605596.16000003</v>
      </c>
      <c r="G30" s="8">
        <v>513390341.87</v>
      </c>
    </row>
    <row r="31" spans="1:8" x14ac:dyDescent="0.25">
      <c r="A31" s="7" t="s">
        <v>118</v>
      </c>
      <c r="B31" s="8">
        <v>185475253</v>
      </c>
      <c r="C31" s="8">
        <v>1053093.23</v>
      </c>
      <c r="D31" s="8">
        <v>186528346.22999999</v>
      </c>
      <c r="E31" s="8">
        <v>70224307.359999999</v>
      </c>
      <c r="F31" s="8">
        <v>68540945.25</v>
      </c>
      <c r="G31" s="8">
        <v>116304038.87</v>
      </c>
    </row>
    <row r="32" spans="1:8" ht="27" x14ac:dyDescent="0.25">
      <c r="A32" s="7" t="s">
        <v>119</v>
      </c>
      <c r="B32" s="8">
        <v>785807514</v>
      </c>
      <c r="C32" s="8">
        <v>32585341.859999999</v>
      </c>
      <c r="D32" s="8">
        <v>818392855.86000001</v>
      </c>
      <c r="E32" s="8">
        <v>435414832.51999998</v>
      </c>
      <c r="F32" s="8">
        <v>346346283.98000002</v>
      </c>
      <c r="G32" s="8">
        <v>382978023.33999997</v>
      </c>
    </row>
    <row r="33" spans="1:8" x14ac:dyDescent="0.25">
      <c r="A33" s="7" t="s">
        <v>120</v>
      </c>
      <c r="B33" s="8">
        <v>113680901</v>
      </c>
      <c r="C33" s="8">
        <v>283544033.36000001</v>
      </c>
      <c r="D33" s="8">
        <v>397224934.36000001</v>
      </c>
      <c r="E33" s="8">
        <v>165303574.56999999</v>
      </c>
      <c r="F33" s="8">
        <v>138728574.72</v>
      </c>
      <c r="G33" s="8">
        <v>231921359.78999999</v>
      </c>
    </row>
    <row r="34" spans="1:8" x14ac:dyDescent="0.25">
      <c r="A34" s="7" t="s">
        <v>121</v>
      </c>
      <c r="B34" s="8">
        <v>134615351</v>
      </c>
      <c r="C34" s="8">
        <v>-85091543.150000006</v>
      </c>
      <c r="D34" s="8">
        <v>49523807.850000001</v>
      </c>
      <c r="E34" s="8">
        <v>25299839.199999999</v>
      </c>
      <c r="F34" s="8">
        <v>23885125.079999998</v>
      </c>
      <c r="G34" s="8">
        <v>24223968.649999999</v>
      </c>
    </row>
    <row r="35" spans="1:8" x14ac:dyDescent="0.25">
      <c r="A35" s="7" t="s">
        <v>122</v>
      </c>
      <c r="B35" s="8">
        <v>257685005</v>
      </c>
      <c r="C35" s="8">
        <v>-77711076.269999996</v>
      </c>
      <c r="D35" s="8">
        <v>179973928.72999999</v>
      </c>
      <c r="E35" s="8">
        <v>109609398.54000001</v>
      </c>
      <c r="F35" s="8">
        <v>99310704.349999994</v>
      </c>
      <c r="G35" s="8">
        <v>70364530.189999998</v>
      </c>
    </row>
    <row r="36" spans="1:8" x14ac:dyDescent="0.25">
      <c r="A36" s="7" t="s">
        <v>71</v>
      </c>
      <c r="B36" s="8">
        <v>690427496</v>
      </c>
      <c r="C36" s="8">
        <v>-36474277.380000003</v>
      </c>
      <c r="D36" s="8">
        <v>653953218.62</v>
      </c>
      <c r="E36" s="8">
        <v>347116688.12</v>
      </c>
      <c r="F36" s="8">
        <v>339162069.83999997</v>
      </c>
      <c r="G36" s="8">
        <v>306836530.5</v>
      </c>
    </row>
    <row r="37" spans="1:8" x14ac:dyDescent="0.25">
      <c r="A37" s="9" t="s">
        <v>123</v>
      </c>
      <c r="B37" s="10">
        <v>22048058969</v>
      </c>
      <c r="C37" s="10">
        <v>3701107157.0799999</v>
      </c>
      <c r="D37" s="10">
        <v>25749166126.080002</v>
      </c>
      <c r="E37" s="10">
        <v>15523293324.370001</v>
      </c>
      <c r="F37" s="10">
        <v>15259457462.469999</v>
      </c>
      <c r="G37" s="10">
        <v>10225872801.709999</v>
      </c>
      <c r="H37" s="1"/>
    </row>
    <row r="38" spans="1:8" x14ac:dyDescent="0.25">
      <c r="A38" s="7" t="s">
        <v>124</v>
      </c>
      <c r="B38" s="8">
        <v>17569255401</v>
      </c>
      <c r="C38" s="8">
        <v>3137787739.7399998</v>
      </c>
      <c r="D38" s="8">
        <v>20707043140.740002</v>
      </c>
      <c r="E38" s="8">
        <v>12863678026.08</v>
      </c>
      <c r="F38" s="8">
        <v>12688539680.99</v>
      </c>
      <c r="G38" s="8">
        <v>7843365114.6599998</v>
      </c>
    </row>
    <row r="39" spans="1:8" x14ac:dyDescent="0.25">
      <c r="A39" s="7" t="s">
        <v>125</v>
      </c>
      <c r="B39" s="8">
        <v>5959700</v>
      </c>
      <c r="C39" s="8">
        <v>232400000</v>
      </c>
      <c r="D39" s="8">
        <v>238359700</v>
      </c>
      <c r="E39" s="8">
        <v>233058750</v>
      </c>
      <c r="F39" s="8">
        <v>161158750</v>
      </c>
      <c r="G39" s="8">
        <v>5300950</v>
      </c>
    </row>
    <row r="40" spans="1:8" x14ac:dyDescent="0.25">
      <c r="A40" s="7" t="s">
        <v>126</v>
      </c>
      <c r="B40" s="8">
        <v>648439248</v>
      </c>
      <c r="C40" s="8">
        <v>227997405.16</v>
      </c>
      <c r="D40" s="8">
        <v>876436653.15999997</v>
      </c>
      <c r="E40" s="8">
        <v>700480606.45000005</v>
      </c>
      <c r="F40" s="8">
        <v>689594845.70000005</v>
      </c>
      <c r="G40" s="8">
        <v>175956046.71000001</v>
      </c>
    </row>
    <row r="41" spans="1:8" x14ac:dyDescent="0.25">
      <c r="A41" s="7" t="s">
        <v>127</v>
      </c>
      <c r="B41" s="8">
        <v>490831503</v>
      </c>
      <c r="C41" s="8">
        <v>108039476.94</v>
      </c>
      <c r="D41" s="8">
        <v>598870979.94000006</v>
      </c>
      <c r="E41" s="8">
        <v>416927829.05000001</v>
      </c>
      <c r="F41" s="8">
        <v>411016072.99000001</v>
      </c>
      <c r="G41" s="8">
        <v>181943150.88999999</v>
      </c>
    </row>
    <row r="42" spans="1:8" x14ac:dyDescent="0.25">
      <c r="A42" s="7" t="s">
        <v>128</v>
      </c>
      <c r="B42" s="8">
        <v>2544388654</v>
      </c>
      <c r="C42" s="8">
        <v>-294645.25</v>
      </c>
      <c r="D42" s="8">
        <v>2544094008.75</v>
      </c>
      <c r="E42" s="8">
        <v>1055490595.65</v>
      </c>
      <c r="F42" s="8">
        <v>1055490595.65</v>
      </c>
      <c r="G42" s="8">
        <v>1488603413.0999999</v>
      </c>
    </row>
    <row r="43" spans="1:8" x14ac:dyDescent="0.25">
      <c r="A43" s="7" t="s">
        <v>129</v>
      </c>
      <c r="B43" s="8">
        <v>257245666</v>
      </c>
      <c r="C43" s="8">
        <v>-5354178.51</v>
      </c>
      <c r="D43" s="8">
        <v>251891487.49000001</v>
      </c>
      <c r="E43" s="8">
        <v>229967517.13999999</v>
      </c>
      <c r="F43" s="8">
        <v>229967517.13999999</v>
      </c>
      <c r="G43" s="8">
        <v>21923970.350000001</v>
      </c>
    </row>
    <row r="44" spans="1:8" x14ac:dyDescent="0.25">
      <c r="A44" s="7" t="s">
        <v>130</v>
      </c>
      <c r="B44" s="8">
        <v>492690156</v>
      </c>
      <c r="C44" s="8">
        <v>0</v>
      </c>
      <c r="D44" s="8">
        <v>492690156</v>
      </c>
      <c r="E44" s="8">
        <v>0</v>
      </c>
      <c r="F44" s="8">
        <v>0</v>
      </c>
      <c r="G44" s="8">
        <v>492690156</v>
      </c>
    </row>
    <row r="45" spans="1:8" x14ac:dyDescent="0.25">
      <c r="A45" s="7" t="s">
        <v>131</v>
      </c>
      <c r="B45" s="8">
        <v>39248641</v>
      </c>
      <c r="C45" s="8">
        <v>531359</v>
      </c>
      <c r="D45" s="8">
        <v>39780000</v>
      </c>
      <c r="E45" s="8">
        <v>23690000</v>
      </c>
      <c r="F45" s="8">
        <v>23690000</v>
      </c>
      <c r="G45" s="8">
        <v>16090000</v>
      </c>
    </row>
    <row r="46" spans="1:8" x14ac:dyDescent="0.25">
      <c r="A46" s="7" t="s">
        <v>132</v>
      </c>
      <c r="B46" s="8">
        <v>0</v>
      </c>
      <c r="C46" s="8">
        <v>0</v>
      </c>
      <c r="D46" s="8">
        <v>0</v>
      </c>
      <c r="E46" s="8">
        <v>0</v>
      </c>
      <c r="F46" s="8">
        <v>0</v>
      </c>
      <c r="G46" s="8">
        <v>0</v>
      </c>
    </row>
    <row r="47" spans="1:8" x14ac:dyDescent="0.25">
      <c r="A47" s="9" t="s">
        <v>133</v>
      </c>
      <c r="B47" s="10">
        <v>133930510</v>
      </c>
      <c r="C47" s="10">
        <v>165990479.94999999</v>
      </c>
      <c r="D47" s="10">
        <v>299920989.94999999</v>
      </c>
      <c r="E47" s="10">
        <v>97287423.040000007</v>
      </c>
      <c r="F47" s="10">
        <v>92726027.849999994</v>
      </c>
      <c r="G47" s="10">
        <v>202633566.91</v>
      </c>
      <c r="H47" s="1"/>
    </row>
    <row r="48" spans="1:8" x14ac:dyDescent="0.25">
      <c r="A48" s="7" t="s">
        <v>134</v>
      </c>
      <c r="B48" s="8">
        <v>63328748</v>
      </c>
      <c r="C48" s="8">
        <v>13076441.67</v>
      </c>
      <c r="D48" s="8">
        <v>76405189.670000002</v>
      </c>
      <c r="E48" s="8">
        <v>9885739.0999999996</v>
      </c>
      <c r="F48" s="8">
        <v>8384147.29</v>
      </c>
      <c r="G48" s="8">
        <v>66519450.57</v>
      </c>
    </row>
    <row r="49" spans="1:8" x14ac:dyDescent="0.25">
      <c r="A49" s="7" t="s">
        <v>135</v>
      </c>
      <c r="B49" s="8">
        <v>11359483</v>
      </c>
      <c r="C49" s="8">
        <v>14684228.27</v>
      </c>
      <c r="D49" s="8">
        <v>26043711.27</v>
      </c>
      <c r="E49" s="8">
        <v>3353290.05</v>
      </c>
      <c r="F49" s="8">
        <v>2537953.15</v>
      </c>
      <c r="G49" s="8">
        <v>22690421.219999999</v>
      </c>
    </row>
    <row r="50" spans="1:8" x14ac:dyDescent="0.25">
      <c r="A50" s="7" t="s">
        <v>136</v>
      </c>
      <c r="B50" s="8">
        <v>7549089</v>
      </c>
      <c r="C50" s="8">
        <v>4167743.83</v>
      </c>
      <c r="D50" s="8">
        <v>11716832.83</v>
      </c>
      <c r="E50" s="8">
        <v>5291203.66</v>
      </c>
      <c r="F50" s="8">
        <v>5291203.66</v>
      </c>
      <c r="G50" s="8">
        <v>6425629.1699999999</v>
      </c>
    </row>
    <row r="51" spans="1:8" x14ac:dyDescent="0.25">
      <c r="A51" s="7" t="s">
        <v>137</v>
      </c>
      <c r="B51" s="8">
        <v>1500000</v>
      </c>
      <c r="C51" s="8">
        <v>61892255.82</v>
      </c>
      <c r="D51" s="8">
        <v>63392255.82</v>
      </c>
      <c r="E51" s="8">
        <v>61892255.539999999</v>
      </c>
      <c r="F51" s="8">
        <v>61892255.539999999</v>
      </c>
      <c r="G51" s="8">
        <v>1500000.28</v>
      </c>
    </row>
    <row r="52" spans="1:8" x14ac:dyDescent="0.25">
      <c r="A52" s="7" t="s">
        <v>138</v>
      </c>
      <c r="B52" s="8">
        <v>0</v>
      </c>
      <c r="C52" s="8">
        <v>61691569.310000002</v>
      </c>
      <c r="D52" s="8">
        <v>61691569.310000002</v>
      </c>
      <c r="E52" s="8">
        <v>881142.96</v>
      </c>
      <c r="F52" s="8">
        <v>881142.96</v>
      </c>
      <c r="G52" s="8">
        <v>60810426.350000001</v>
      </c>
    </row>
    <row r="53" spans="1:8" x14ac:dyDescent="0.25">
      <c r="A53" s="7" t="s">
        <v>139</v>
      </c>
      <c r="B53" s="8">
        <v>44372725</v>
      </c>
      <c r="C53" s="8">
        <v>-25690167.170000002</v>
      </c>
      <c r="D53" s="8">
        <v>18682557.829999998</v>
      </c>
      <c r="E53" s="8">
        <v>15540868.93</v>
      </c>
      <c r="F53" s="8">
        <v>13296402.449999999</v>
      </c>
      <c r="G53" s="8">
        <v>3141688.9</v>
      </c>
    </row>
    <row r="54" spans="1:8" x14ac:dyDescent="0.25">
      <c r="A54" s="7" t="s">
        <v>140</v>
      </c>
      <c r="B54" s="8">
        <v>0</v>
      </c>
      <c r="C54" s="8">
        <v>0</v>
      </c>
      <c r="D54" s="8">
        <v>0</v>
      </c>
      <c r="E54" s="8">
        <v>0</v>
      </c>
      <c r="F54" s="8">
        <v>0</v>
      </c>
      <c r="G54" s="8">
        <v>0</v>
      </c>
    </row>
    <row r="55" spans="1:8" x14ac:dyDescent="0.25">
      <c r="A55" s="7" t="s">
        <v>141</v>
      </c>
      <c r="B55" s="8">
        <v>0</v>
      </c>
      <c r="C55" s="8">
        <v>0</v>
      </c>
      <c r="D55" s="8">
        <v>0</v>
      </c>
      <c r="E55" s="8">
        <v>0</v>
      </c>
      <c r="F55" s="8">
        <v>0</v>
      </c>
      <c r="G55" s="8">
        <v>0</v>
      </c>
    </row>
    <row r="56" spans="1:8" x14ac:dyDescent="0.25">
      <c r="A56" s="7" t="s">
        <v>142</v>
      </c>
      <c r="B56" s="8">
        <v>5820465</v>
      </c>
      <c r="C56" s="8">
        <v>36168408.219999999</v>
      </c>
      <c r="D56" s="8">
        <v>41988873.219999999</v>
      </c>
      <c r="E56" s="8">
        <v>442922.8</v>
      </c>
      <c r="F56" s="8">
        <v>442922.8</v>
      </c>
      <c r="G56" s="8">
        <v>41545950.420000002</v>
      </c>
    </row>
    <row r="57" spans="1:8" x14ac:dyDescent="0.25">
      <c r="A57" s="9" t="s">
        <v>143</v>
      </c>
      <c r="B57" s="10">
        <v>135383356</v>
      </c>
      <c r="C57" s="10">
        <v>203532781.91999999</v>
      </c>
      <c r="D57" s="10">
        <v>338916137.92000002</v>
      </c>
      <c r="E57" s="10">
        <v>219297269.86000001</v>
      </c>
      <c r="F57" s="10">
        <v>219297269.86000001</v>
      </c>
      <c r="G57" s="10">
        <v>119618868.06</v>
      </c>
      <c r="H57" s="1"/>
    </row>
    <row r="58" spans="1:8" x14ac:dyDescent="0.25">
      <c r="A58" s="7" t="s">
        <v>144</v>
      </c>
      <c r="B58" s="8">
        <v>0</v>
      </c>
      <c r="C58" s="8">
        <v>338916137.92000002</v>
      </c>
      <c r="D58" s="8">
        <v>338916137.92000002</v>
      </c>
      <c r="E58" s="8">
        <v>219297269.86000001</v>
      </c>
      <c r="F58" s="8">
        <v>219297269.86000001</v>
      </c>
      <c r="G58" s="8">
        <v>119618868.06</v>
      </c>
    </row>
    <row r="59" spans="1:8" x14ac:dyDescent="0.25">
      <c r="A59" s="7" t="s">
        <v>145</v>
      </c>
      <c r="B59" s="8">
        <v>135383356</v>
      </c>
      <c r="C59" s="8">
        <v>-135383356</v>
      </c>
      <c r="D59" s="8">
        <v>0</v>
      </c>
      <c r="E59" s="8">
        <v>0</v>
      </c>
      <c r="F59" s="8">
        <v>0</v>
      </c>
      <c r="G59" s="8">
        <v>0</v>
      </c>
    </row>
    <row r="60" spans="1:8" x14ac:dyDescent="0.25">
      <c r="A60" s="7" t="s">
        <v>146</v>
      </c>
      <c r="B60" s="8">
        <v>0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</row>
    <row r="61" spans="1:8" x14ac:dyDescent="0.25">
      <c r="A61" s="9" t="s">
        <v>147</v>
      </c>
      <c r="B61" s="10">
        <v>20790599</v>
      </c>
      <c r="C61" s="10">
        <v>-6791924.3399999999</v>
      </c>
      <c r="D61" s="10">
        <v>13998674.66</v>
      </c>
      <c r="E61" s="10">
        <v>3687473</v>
      </c>
      <c r="F61" s="10">
        <v>3187473</v>
      </c>
      <c r="G61" s="10">
        <v>10311201.66</v>
      </c>
      <c r="H61" s="1"/>
    </row>
    <row r="62" spans="1:8" x14ac:dyDescent="0.25">
      <c r="A62" s="7" t="s">
        <v>148</v>
      </c>
      <c r="B62" s="8">
        <v>4200000</v>
      </c>
      <c r="C62" s="8">
        <v>0</v>
      </c>
      <c r="D62" s="8">
        <v>4200000</v>
      </c>
      <c r="E62" s="8">
        <v>2900000</v>
      </c>
      <c r="F62" s="8">
        <v>2400000</v>
      </c>
      <c r="G62" s="8">
        <v>1300000</v>
      </c>
    </row>
    <row r="63" spans="1:8" x14ac:dyDescent="0.25">
      <c r="A63" s="7" t="s">
        <v>149</v>
      </c>
      <c r="B63" s="8">
        <v>1190599</v>
      </c>
      <c r="C63" s="8">
        <v>0</v>
      </c>
      <c r="D63" s="8">
        <v>1190599</v>
      </c>
      <c r="E63" s="8">
        <v>787473</v>
      </c>
      <c r="F63" s="8">
        <v>787473</v>
      </c>
      <c r="G63" s="8">
        <v>403126</v>
      </c>
    </row>
    <row r="64" spans="1:8" x14ac:dyDescent="0.25">
      <c r="A64" s="7" t="s">
        <v>150</v>
      </c>
      <c r="B64" s="8">
        <v>0</v>
      </c>
      <c r="C64" s="8">
        <v>0</v>
      </c>
      <c r="D64" s="8">
        <v>0</v>
      </c>
      <c r="E64" s="8">
        <v>0</v>
      </c>
      <c r="F64" s="8">
        <v>0</v>
      </c>
      <c r="G64" s="8">
        <v>0</v>
      </c>
    </row>
    <row r="65" spans="1:8" x14ac:dyDescent="0.25">
      <c r="A65" s="7" t="s">
        <v>151</v>
      </c>
      <c r="B65" s="8">
        <v>600000</v>
      </c>
      <c r="C65" s="8">
        <v>-250000</v>
      </c>
      <c r="D65" s="8">
        <v>350000</v>
      </c>
      <c r="E65" s="8">
        <v>0</v>
      </c>
      <c r="F65" s="8">
        <v>0</v>
      </c>
      <c r="G65" s="8">
        <v>350000</v>
      </c>
    </row>
    <row r="66" spans="1:8" x14ac:dyDescent="0.25">
      <c r="A66" s="7" t="s">
        <v>152</v>
      </c>
      <c r="B66" s="8">
        <v>0</v>
      </c>
      <c r="C66" s="8">
        <v>0</v>
      </c>
      <c r="D66" s="8">
        <v>0</v>
      </c>
      <c r="E66" s="8">
        <v>0</v>
      </c>
      <c r="F66" s="8">
        <v>0</v>
      </c>
      <c r="G66" s="8">
        <v>0</v>
      </c>
    </row>
    <row r="67" spans="1:8" x14ac:dyDescent="0.25">
      <c r="A67" s="7" t="s">
        <v>153</v>
      </c>
      <c r="B67" s="8">
        <v>0</v>
      </c>
      <c r="C67" s="8">
        <v>0</v>
      </c>
      <c r="D67" s="8">
        <v>0</v>
      </c>
      <c r="E67" s="8">
        <v>0</v>
      </c>
      <c r="F67" s="8">
        <v>0</v>
      </c>
      <c r="G67" s="8">
        <v>0</v>
      </c>
    </row>
    <row r="68" spans="1:8" x14ac:dyDescent="0.25">
      <c r="A68" s="7" t="s">
        <v>154</v>
      </c>
      <c r="B68" s="8">
        <v>14800000</v>
      </c>
      <c r="C68" s="8">
        <v>-6541924.3399999999</v>
      </c>
      <c r="D68" s="8">
        <v>8258075.6600000001</v>
      </c>
      <c r="E68" s="8">
        <v>0</v>
      </c>
      <c r="F68" s="8">
        <v>0</v>
      </c>
      <c r="G68" s="8">
        <v>8258075.6600000001</v>
      </c>
    </row>
    <row r="69" spans="1:8" x14ac:dyDescent="0.25">
      <c r="A69" s="9" t="s">
        <v>155</v>
      </c>
      <c r="B69" s="10">
        <v>9540511205</v>
      </c>
      <c r="C69" s="10">
        <v>307115771.44</v>
      </c>
      <c r="D69" s="10">
        <v>9847626976.4400005</v>
      </c>
      <c r="E69" s="10">
        <v>7260876291.8100004</v>
      </c>
      <c r="F69" s="10">
        <v>7260876291.8100004</v>
      </c>
      <c r="G69" s="10">
        <v>2586750684.6300001</v>
      </c>
      <c r="H69" s="1"/>
    </row>
    <row r="70" spans="1:8" x14ac:dyDescent="0.25">
      <c r="A70" s="7" t="s">
        <v>156</v>
      </c>
      <c r="B70" s="8">
        <v>5088927497</v>
      </c>
      <c r="C70" s="8">
        <v>307075416.80000001</v>
      </c>
      <c r="D70" s="8">
        <v>5396002913.8000002</v>
      </c>
      <c r="E70" s="8">
        <v>3975054417.1700001</v>
      </c>
      <c r="F70" s="8">
        <v>3975054417.1700001</v>
      </c>
      <c r="G70" s="8">
        <v>1420948496.6300001</v>
      </c>
    </row>
    <row r="71" spans="1:8" x14ac:dyDescent="0.25">
      <c r="A71" s="7" t="s">
        <v>157</v>
      </c>
      <c r="B71" s="8">
        <v>4451583708</v>
      </c>
      <c r="C71" s="8">
        <v>40354.639999999999</v>
      </c>
      <c r="D71" s="8">
        <v>4451624062.6400003</v>
      </c>
      <c r="E71" s="8">
        <v>3285821874.6399999</v>
      </c>
      <c r="F71" s="8">
        <v>3285821874.6399999</v>
      </c>
      <c r="G71" s="8">
        <v>1165802188</v>
      </c>
    </row>
    <row r="72" spans="1:8" x14ac:dyDescent="0.25">
      <c r="A72" s="7" t="s">
        <v>158</v>
      </c>
      <c r="B72" s="8">
        <v>0</v>
      </c>
      <c r="C72" s="8">
        <v>0</v>
      </c>
      <c r="D72" s="8">
        <v>0</v>
      </c>
      <c r="E72" s="8">
        <v>0</v>
      </c>
      <c r="F72" s="8">
        <v>0</v>
      </c>
      <c r="G72" s="8">
        <v>0</v>
      </c>
    </row>
    <row r="73" spans="1:8" x14ac:dyDescent="0.25">
      <c r="A73" s="9" t="s">
        <v>159</v>
      </c>
      <c r="B73" s="10">
        <v>1693744915</v>
      </c>
      <c r="C73" s="10">
        <v>-141515655.74000001</v>
      </c>
      <c r="D73" s="10">
        <v>1552229259.26</v>
      </c>
      <c r="E73" s="10">
        <v>877918120.16999996</v>
      </c>
      <c r="F73" s="10">
        <v>877918120.16999996</v>
      </c>
      <c r="G73" s="10">
        <v>674311139.09000003</v>
      </c>
      <c r="H73" s="1"/>
    </row>
    <row r="74" spans="1:8" x14ac:dyDescent="0.25">
      <c r="A74" s="7" t="s">
        <v>160</v>
      </c>
      <c r="B74" s="8">
        <v>630775955</v>
      </c>
      <c r="C74" s="8">
        <v>-154965056.40000001</v>
      </c>
      <c r="D74" s="8">
        <v>475810898.60000002</v>
      </c>
      <c r="E74" s="8">
        <v>185612392.47999999</v>
      </c>
      <c r="F74" s="8">
        <v>185612392.47999999</v>
      </c>
      <c r="G74" s="8">
        <v>290198506.12</v>
      </c>
    </row>
    <row r="75" spans="1:8" x14ac:dyDescent="0.25">
      <c r="A75" s="7" t="s">
        <v>161</v>
      </c>
      <c r="B75" s="8">
        <v>821588200</v>
      </c>
      <c r="C75" s="8">
        <v>162296582.66</v>
      </c>
      <c r="D75" s="8">
        <v>983884782.65999997</v>
      </c>
      <c r="E75" s="8">
        <v>691916397.36000001</v>
      </c>
      <c r="F75" s="8">
        <v>691916397.36000001</v>
      </c>
      <c r="G75" s="8">
        <v>291968385.30000001</v>
      </c>
    </row>
    <row r="76" spans="1:8" x14ac:dyDescent="0.25">
      <c r="A76" s="7" t="s">
        <v>162</v>
      </c>
      <c r="B76" s="8">
        <v>0</v>
      </c>
      <c r="C76" s="8">
        <v>0</v>
      </c>
      <c r="D76" s="8">
        <v>0</v>
      </c>
      <c r="E76" s="8">
        <v>0</v>
      </c>
      <c r="F76" s="8">
        <v>0</v>
      </c>
      <c r="G76" s="8">
        <v>0</v>
      </c>
    </row>
    <row r="77" spans="1:8" x14ac:dyDescent="0.25">
      <c r="A77" s="7" t="s">
        <v>163</v>
      </c>
      <c r="B77" s="8">
        <v>5636546</v>
      </c>
      <c r="C77" s="8">
        <v>0</v>
      </c>
      <c r="D77" s="8">
        <v>5636546</v>
      </c>
      <c r="E77" s="8">
        <v>389330.33</v>
      </c>
      <c r="F77" s="8">
        <v>389330.33</v>
      </c>
      <c r="G77" s="8">
        <v>5247215.67</v>
      </c>
    </row>
    <row r="78" spans="1:8" x14ac:dyDescent="0.25">
      <c r="A78" s="7" t="s">
        <v>164</v>
      </c>
      <c r="B78" s="8">
        <v>35744214</v>
      </c>
      <c r="C78" s="8">
        <v>-35744214</v>
      </c>
      <c r="D78" s="8">
        <v>0</v>
      </c>
      <c r="E78" s="8">
        <v>0</v>
      </c>
      <c r="F78" s="8">
        <v>0</v>
      </c>
      <c r="G78" s="8">
        <v>0</v>
      </c>
    </row>
    <row r="79" spans="1:8" x14ac:dyDescent="0.25">
      <c r="A79" s="7" t="s">
        <v>165</v>
      </c>
      <c r="B79" s="8">
        <v>0</v>
      </c>
      <c r="C79" s="8">
        <v>0</v>
      </c>
      <c r="D79" s="8">
        <v>0</v>
      </c>
      <c r="E79" s="8">
        <v>0</v>
      </c>
      <c r="F79" s="8">
        <v>0</v>
      </c>
      <c r="G79" s="8">
        <v>0</v>
      </c>
    </row>
    <row r="80" spans="1:8" x14ac:dyDescent="0.25">
      <c r="A80" s="25" t="s">
        <v>166</v>
      </c>
      <c r="B80" s="22">
        <v>200000000</v>
      </c>
      <c r="C80" s="22">
        <v>-113102968</v>
      </c>
      <c r="D80" s="22">
        <v>86897032</v>
      </c>
      <c r="E80" s="22">
        <v>0</v>
      </c>
      <c r="F80" s="22">
        <v>0</v>
      </c>
      <c r="G80" s="22">
        <v>86897032</v>
      </c>
    </row>
    <row r="81" spans="1:8" x14ac:dyDescent="0.25">
      <c r="A81" s="23" t="s">
        <v>60</v>
      </c>
      <c r="B81" s="24">
        <v>54305193142</v>
      </c>
      <c r="C81" s="24">
        <v>4215819596.8699999</v>
      </c>
      <c r="D81" s="24">
        <v>58521012738.870003</v>
      </c>
      <c r="E81" s="24">
        <v>36984118889.959999</v>
      </c>
      <c r="F81" s="24">
        <v>36391884039.379997</v>
      </c>
      <c r="G81" s="24">
        <v>21536893848.91</v>
      </c>
      <c r="H81" s="1"/>
    </row>
    <row r="82" spans="1:8" x14ac:dyDescent="0.25">
      <c r="A82" s="18"/>
      <c r="B82" s="18"/>
      <c r="C82" s="18"/>
      <c r="D82" s="18"/>
      <c r="E82" s="18"/>
      <c r="F82" s="18"/>
      <c r="G82" s="18"/>
    </row>
    <row r="83" spans="1:8" x14ac:dyDescent="0.25">
      <c r="A83" s="18"/>
      <c r="B83" s="18"/>
      <c r="C83" s="18"/>
      <c r="D83" s="18"/>
      <c r="E83" s="18"/>
      <c r="F83" s="18"/>
      <c r="G83" s="18"/>
    </row>
    <row r="84" spans="1:8" x14ac:dyDescent="0.25">
      <c r="A84" s="18"/>
      <c r="B84" s="18"/>
      <c r="C84" s="18"/>
      <c r="D84" s="18"/>
      <c r="E84" s="18"/>
      <c r="F84" s="18"/>
      <c r="G84" s="18"/>
    </row>
    <row r="85" spans="1:8" x14ac:dyDescent="0.25">
      <c r="A85" s="18"/>
      <c r="B85" s="18"/>
      <c r="C85" s="18"/>
      <c r="D85" s="18"/>
      <c r="E85" s="18"/>
      <c r="F85" s="18"/>
      <c r="G85" s="18"/>
    </row>
    <row r="86" spans="1:8" x14ac:dyDescent="0.25">
      <c r="A86" s="18"/>
      <c r="B86" s="18"/>
      <c r="C86" s="18"/>
      <c r="D86" s="18"/>
      <c r="E86" s="18"/>
      <c r="F86" s="18"/>
      <c r="G86" s="18"/>
    </row>
    <row r="87" spans="1:8" x14ac:dyDescent="0.25">
      <c r="A87" s="18"/>
      <c r="B87" s="18"/>
      <c r="C87" s="18"/>
      <c r="D87" s="18"/>
      <c r="E87" s="18"/>
      <c r="F87" s="18"/>
      <c r="G87" s="18"/>
    </row>
    <row r="88" spans="1:8" x14ac:dyDescent="0.25">
      <c r="A88" s="18"/>
      <c r="B88" s="18"/>
      <c r="C88" s="18"/>
      <c r="D88" s="18"/>
      <c r="E88" s="18"/>
      <c r="F88" s="18"/>
      <c r="G88" s="18"/>
    </row>
    <row r="89" spans="1:8" x14ac:dyDescent="0.25">
      <c r="A89" s="18"/>
      <c r="B89" s="18"/>
      <c r="C89" s="18"/>
      <c r="D89" s="18"/>
      <c r="E89" s="18"/>
      <c r="F89" s="18"/>
      <c r="G89" s="18"/>
    </row>
    <row r="90" spans="1:8" x14ac:dyDescent="0.25">
      <c r="A90" s="18"/>
      <c r="B90" s="18"/>
      <c r="C90" s="18"/>
      <c r="D90" s="18"/>
      <c r="E90" s="18"/>
      <c r="F90" s="18"/>
      <c r="G90" s="18"/>
    </row>
    <row r="91" spans="1:8" x14ac:dyDescent="0.25">
      <c r="A91" s="18"/>
      <c r="B91" s="18"/>
      <c r="C91" s="18"/>
      <c r="D91" s="18"/>
      <c r="E91" s="18"/>
      <c r="F91" s="18"/>
      <c r="G91" s="18"/>
    </row>
    <row r="92" spans="1:8" x14ac:dyDescent="0.25">
      <c r="A92" s="18"/>
      <c r="B92" s="18"/>
      <c r="C92" s="18"/>
      <c r="D92" s="18"/>
      <c r="E92" s="18"/>
      <c r="F92" s="18"/>
      <c r="G9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60" orientation="landscape" horizontalDpi="4294967295" verticalDpi="4294967295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52"/>
  <sheetViews>
    <sheetView showGridLines="0" topLeftCell="A27" workbookViewId="0">
      <selection activeCell="B41" sqref="B41"/>
    </sheetView>
  </sheetViews>
  <sheetFormatPr baseColWidth="10" defaultRowHeight="15" x14ac:dyDescent="0.25"/>
  <cols>
    <col min="1" max="1" width="60.5703125" customWidth="1"/>
    <col min="2" max="2" width="20.5703125" customWidth="1"/>
    <col min="3" max="3" width="18.28515625" customWidth="1"/>
    <col min="4" max="4" width="20" customWidth="1"/>
    <col min="5" max="5" width="17.5703125" customWidth="1"/>
    <col min="6" max="6" width="19.140625" customWidth="1"/>
    <col min="7" max="7" width="17.7109375" customWidth="1"/>
  </cols>
  <sheetData>
    <row r="1" spans="1:8" x14ac:dyDescent="0.25">
      <c r="A1" s="57" t="s">
        <v>3</v>
      </c>
      <c r="B1" s="57"/>
      <c r="C1" s="57"/>
      <c r="D1" s="57"/>
      <c r="E1" s="57"/>
      <c r="F1" s="57"/>
      <c r="G1" s="57"/>
    </row>
    <row r="2" spans="1:8" x14ac:dyDescent="0.25">
      <c r="A2" s="57" t="s">
        <v>61</v>
      </c>
      <c r="B2" s="57"/>
      <c r="C2" s="57"/>
      <c r="D2" s="57"/>
      <c r="E2" s="57"/>
      <c r="F2" s="57"/>
      <c r="G2" s="57"/>
    </row>
    <row r="3" spans="1:8" x14ac:dyDescent="0.25">
      <c r="A3" s="57" t="s">
        <v>62</v>
      </c>
      <c r="B3" s="57"/>
      <c r="C3" s="57"/>
      <c r="D3" s="57"/>
      <c r="E3" s="57"/>
      <c r="F3" s="57"/>
      <c r="G3" s="57"/>
    </row>
    <row r="4" spans="1:8" x14ac:dyDescent="0.25">
      <c r="A4" s="57" t="s">
        <v>1</v>
      </c>
      <c r="B4" s="57"/>
      <c r="C4" s="57"/>
      <c r="D4" s="57"/>
      <c r="E4" s="57"/>
      <c r="F4" s="57"/>
      <c r="G4" s="57"/>
    </row>
    <row r="5" spans="1:8" x14ac:dyDescent="0.25">
      <c r="A5" s="58"/>
      <c r="B5" s="58"/>
      <c r="C5" s="58"/>
      <c r="D5" s="58"/>
      <c r="E5" s="58"/>
      <c r="F5" s="58"/>
      <c r="G5" s="58"/>
    </row>
    <row r="6" spans="1:8" x14ac:dyDescent="0.25">
      <c r="A6" s="62" t="s">
        <v>7</v>
      </c>
      <c r="B6" s="59" t="s">
        <v>22</v>
      </c>
      <c r="C6" s="60"/>
      <c r="D6" s="60"/>
      <c r="E6" s="60"/>
      <c r="F6" s="61"/>
      <c r="G6" s="62" t="s">
        <v>28</v>
      </c>
    </row>
    <row r="7" spans="1:8" ht="27" x14ac:dyDescent="0.25">
      <c r="A7" s="64"/>
      <c r="B7" s="4" t="s">
        <v>23</v>
      </c>
      <c r="C7" s="4" t="s">
        <v>24</v>
      </c>
      <c r="D7" s="4" t="s">
        <v>25</v>
      </c>
      <c r="E7" s="4" t="s">
        <v>5</v>
      </c>
      <c r="F7" s="4" t="s">
        <v>26</v>
      </c>
      <c r="G7" s="63"/>
    </row>
    <row r="8" spans="1:8" x14ac:dyDescent="0.25">
      <c r="A8" s="63"/>
      <c r="B8" s="14">
        <v>1</v>
      </c>
      <c r="C8" s="14">
        <v>2</v>
      </c>
      <c r="D8" s="14" t="s">
        <v>27</v>
      </c>
      <c r="E8" s="14">
        <v>4</v>
      </c>
      <c r="F8" s="14">
        <v>5</v>
      </c>
      <c r="G8" s="14" t="s">
        <v>29</v>
      </c>
    </row>
    <row r="9" spans="1:8" x14ac:dyDescent="0.25">
      <c r="A9" s="5" t="s">
        <v>63</v>
      </c>
      <c r="B9" s="6">
        <v>7913854768</v>
      </c>
      <c r="C9" s="6">
        <v>1078556770.6700001</v>
      </c>
      <c r="D9" s="6">
        <v>8992411538.6700001</v>
      </c>
      <c r="E9" s="6">
        <v>5561587553.0799999</v>
      </c>
      <c r="F9" s="6">
        <v>5265701840.3699999</v>
      </c>
      <c r="G9" s="6">
        <v>3430823985.5900002</v>
      </c>
      <c r="H9" s="1"/>
    </row>
    <row r="10" spans="1:8" x14ac:dyDescent="0.25">
      <c r="A10" s="7" t="s">
        <v>64</v>
      </c>
      <c r="B10" s="8">
        <v>187652883</v>
      </c>
      <c r="C10" s="8">
        <v>11768457.27</v>
      </c>
      <c r="D10" s="8">
        <v>199421340.27000001</v>
      </c>
      <c r="E10" s="8">
        <v>145807110.27000001</v>
      </c>
      <c r="F10" s="8">
        <v>145807110.27000001</v>
      </c>
      <c r="G10" s="8">
        <v>53614230</v>
      </c>
    </row>
    <row r="11" spans="1:8" x14ac:dyDescent="0.25">
      <c r="A11" s="7" t="s">
        <v>65</v>
      </c>
      <c r="B11" s="8">
        <v>1887785215</v>
      </c>
      <c r="C11" s="8">
        <v>-94650631.230000004</v>
      </c>
      <c r="D11" s="8">
        <v>1793134583.77</v>
      </c>
      <c r="E11" s="8">
        <v>1244999126.01</v>
      </c>
      <c r="F11" s="8">
        <v>1229493381.8499999</v>
      </c>
      <c r="G11" s="8">
        <v>548135457.75999999</v>
      </c>
    </row>
    <row r="12" spans="1:8" x14ac:dyDescent="0.25">
      <c r="A12" s="7" t="s">
        <v>66</v>
      </c>
      <c r="B12" s="8">
        <v>1154382497</v>
      </c>
      <c r="C12" s="8">
        <v>506098554.31</v>
      </c>
      <c r="D12" s="8">
        <v>1660481051.3099999</v>
      </c>
      <c r="E12" s="8">
        <v>1102827719.96</v>
      </c>
      <c r="F12" s="8">
        <v>987370114.90999997</v>
      </c>
      <c r="G12" s="8">
        <v>557653331.35000002</v>
      </c>
    </row>
    <row r="13" spans="1:8" x14ac:dyDescent="0.25">
      <c r="A13" s="7" t="s">
        <v>67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8" x14ac:dyDescent="0.25">
      <c r="A14" s="7" t="s">
        <v>68</v>
      </c>
      <c r="B14" s="8">
        <v>408717061</v>
      </c>
      <c r="C14" s="8">
        <v>176554683.5</v>
      </c>
      <c r="D14" s="8">
        <v>585271744.5</v>
      </c>
      <c r="E14" s="8">
        <v>245231424.88</v>
      </c>
      <c r="F14" s="8">
        <v>240300540.68000001</v>
      </c>
      <c r="G14" s="8">
        <v>340040319.62</v>
      </c>
    </row>
    <row r="15" spans="1:8" x14ac:dyDescent="0.25">
      <c r="A15" s="7" t="s">
        <v>69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8" x14ac:dyDescent="0.25">
      <c r="A16" s="7" t="s">
        <v>70</v>
      </c>
      <c r="B16" s="8">
        <v>4017866689</v>
      </c>
      <c r="C16" s="8">
        <v>470529748.91000003</v>
      </c>
      <c r="D16" s="8">
        <v>4488396437.9099998</v>
      </c>
      <c r="E16" s="8">
        <v>2667372965.6900001</v>
      </c>
      <c r="F16" s="8">
        <v>2514294259.9299998</v>
      </c>
      <c r="G16" s="8">
        <v>1821023472.22</v>
      </c>
    </row>
    <row r="17" spans="1:8" x14ac:dyDescent="0.25">
      <c r="A17" s="7" t="s">
        <v>71</v>
      </c>
      <c r="B17" s="8">
        <v>257450423</v>
      </c>
      <c r="C17" s="8">
        <v>8255957.9100000001</v>
      </c>
      <c r="D17" s="8">
        <v>265706380.91</v>
      </c>
      <c r="E17" s="8">
        <v>155349206.27000001</v>
      </c>
      <c r="F17" s="8">
        <v>148436432.72999999</v>
      </c>
      <c r="G17" s="8">
        <v>110357174.64</v>
      </c>
    </row>
    <row r="18" spans="1:8" x14ac:dyDescent="0.25">
      <c r="A18" s="9" t="s">
        <v>72</v>
      </c>
      <c r="B18" s="10">
        <v>29788789864</v>
      </c>
      <c r="C18" s="10">
        <v>960303284.42999995</v>
      </c>
      <c r="D18" s="10">
        <v>30749093148.43</v>
      </c>
      <c r="E18" s="10">
        <v>19287112785.75</v>
      </c>
      <c r="F18" s="10">
        <v>19112204431.610001</v>
      </c>
      <c r="G18" s="10">
        <v>11461980362.68</v>
      </c>
      <c r="H18" s="1"/>
    </row>
    <row r="19" spans="1:8" x14ac:dyDescent="0.25">
      <c r="A19" s="7" t="s">
        <v>73</v>
      </c>
      <c r="B19" s="8">
        <v>487313431</v>
      </c>
      <c r="C19" s="8">
        <v>-81653983.549999997</v>
      </c>
      <c r="D19" s="8">
        <v>405659447.44999999</v>
      </c>
      <c r="E19" s="8">
        <v>100556143.8</v>
      </c>
      <c r="F19" s="8">
        <v>90480573.590000004</v>
      </c>
      <c r="G19" s="8">
        <v>305103303.64999998</v>
      </c>
    </row>
    <row r="20" spans="1:8" x14ac:dyDescent="0.25">
      <c r="A20" s="7" t="s">
        <v>74</v>
      </c>
      <c r="B20" s="8">
        <v>682672736</v>
      </c>
      <c r="C20" s="8">
        <v>-5639952.6200000001</v>
      </c>
      <c r="D20" s="8">
        <v>677032783.38</v>
      </c>
      <c r="E20" s="8">
        <v>336150988.23000002</v>
      </c>
      <c r="F20" s="8">
        <v>328853297.14999998</v>
      </c>
      <c r="G20" s="8">
        <v>340881795.14999998</v>
      </c>
    </row>
    <row r="21" spans="1:8" x14ac:dyDescent="0.25">
      <c r="A21" s="7" t="s">
        <v>75</v>
      </c>
      <c r="B21" s="8">
        <v>5761847349</v>
      </c>
      <c r="C21" s="8">
        <v>332175616.85000002</v>
      </c>
      <c r="D21" s="8">
        <v>6094022965.8500004</v>
      </c>
      <c r="E21" s="8">
        <v>4068007661.21</v>
      </c>
      <c r="F21" s="8">
        <v>4031641132.25</v>
      </c>
      <c r="G21" s="8">
        <v>2026015304.6400001</v>
      </c>
    </row>
    <row r="22" spans="1:8" x14ac:dyDescent="0.25">
      <c r="A22" s="7" t="s">
        <v>76</v>
      </c>
      <c r="B22" s="8">
        <v>671785504</v>
      </c>
      <c r="C22" s="8">
        <v>682533284.65999997</v>
      </c>
      <c r="D22" s="8">
        <v>1354318788.6600001</v>
      </c>
      <c r="E22" s="8">
        <v>1163080945.22</v>
      </c>
      <c r="F22" s="8">
        <v>1116048418.6199999</v>
      </c>
      <c r="G22" s="8">
        <v>191237843.44</v>
      </c>
    </row>
    <row r="23" spans="1:8" x14ac:dyDescent="0.25">
      <c r="A23" s="7" t="s">
        <v>77</v>
      </c>
      <c r="B23" s="8">
        <v>14323858233</v>
      </c>
      <c r="C23" s="8">
        <v>-45859080.560000002</v>
      </c>
      <c r="D23" s="8">
        <v>14277999152.440001</v>
      </c>
      <c r="E23" s="8">
        <v>9856767781.9500008</v>
      </c>
      <c r="F23" s="8">
        <v>9827251316.1499996</v>
      </c>
      <c r="G23" s="8">
        <v>4421231370.4899998</v>
      </c>
    </row>
    <row r="24" spans="1:8" x14ac:dyDescent="0.25">
      <c r="A24" s="7" t="s">
        <v>78</v>
      </c>
      <c r="B24" s="8">
        <v>7686096370</v>
      </c>
      <c r="C24" s="8">
        <v>81049398.670000002</v>
      </c>
      <c r="D24" s="8">
        <v>7767145768.6700001</v>
      </c>
      <c r="E24" s="8">
        <v>3658797911.4400001</v>
      </c>
      <c r="F24" s="8">
        <v>3617759938.3299999</v>
      </c>
      <c r="G24" s="8">
        <v>4108347857.23</v>
      </c>
    </row>
    <row r="25" spans="1:8" x14ac:dyDescent="0.25">
      <c r="A25" s="7" t="s">
        <v>79</v>
      </c>
      <c r="B25" s="8">
        <v>175216241</v>
      </c>
      <c r="C25" s="8">
        <v>-2301999.02</v>
      </c>
      <c r="D25" s="8">
        <v>172914241.97999999</v>
      </c>
      <c r="E25" s="8">
        <v>103751353.90000001</v>
      </c>
      <c r="F25" s="8">
        <v>100169755.52</v>
      </c>
      <c r="G25" s="8">
        <v>69162888.079999998</v>
      </c>
    </row>
    <row r="26" spans="1:8" x14ac:dyDescent="0.25">
      <c r="A26" s="9" t="s">
        <v>80</v>
      </c>
      <c r="B26" s="10">
        <v>4871854640</v>
      </c>
      <c r="C26" s="10">
        <v>2154282006.5500002</v>
      </c>
      <c r="D26" s="10">
        <v>7026136646.5500002</v>
      </c>
      <c r="E26" s="10">
        <v>3787775720.4200001</v>
      </c>
      <c r="F26" s="10">
        <v>3666337352.4400001</v>
      </c>
      <c r="G26" s="10">
        <v>3238360926.1300001</v>
      </c>
      <c r="H26" s="1"/>
    </row>
    <row r="27" spans="1:8" x14ac:dyDescent="0.25">
      <c r="A27" s="7" t="s">
        <v>81</v>
      </c>
      <c r="B27" s="8">
        <v>693682235</v>
      </c>
      <c r="C27" s="8">
        <v>-262850814.34</v>
      </c>
      <c r="D27" s="8">
        <v>430831420.66000003</v>
      </c>
      <c r="E27" s="8">
        <v>207748909.59</v>
      </c>
      <c r="F27" s="8">
        <v>199670373.27000001</v>
      </c>
      <c r="G27" s="8">
        <v>223082511.06999999</v>
      </c>
    </row>
    <row r="28" spans="1:8" x14ac:dyDescent="0.25">
      <c r="A28" s="7" t="s">
        <v>82</v>
      </c>
      <c r="B28" s="8">
        <v>406007016</v>
      </c>
      <c r="C28" s="8">
        <v>114785058.76000001</v>
      </c>
      <c r="D28" s="8">
        <v>520792074.75999999</v>
      </c>
      <c r="E28" s="8">
        <v>415881424.45999998</v>
      </c>
      <c r="F28" s="8">
        <v>403944104.89999998</v>
      </c>
      <c r="G28" s="8">
        <v>104910650.3</v>
      </c>
    </row>
    <row r="29" spans="1:8" x14ac:dyDescent="0.25">
      <c r="A29" s="7" t="s">
        <v>83</v>
      </c>
      <c r="B29" s="8">
        <v>2861797</v>
      </c>
      <c r="C29" s="8">
        <v>-1576.94</v>
      </c>
      <c r="D29" s="8">
        <v>2860220.06</v>
      </c>
      <c r="E29" s="8">
        <v>1851264.85</v>
      </c>
      <c r="F29" s="8">
        <v>1816377.79</v>
      </c>
      <c r="G29" s="8">
        <v>1008955.21</v>
      </c>
    </row>
    <row r="30" spans="1:8" x14ac:dyDescent="0.25">
      <c r="A30" s="7" t="s">
        <v>84</v>
      </c>
      <c r="B30" s="8">
        <v>50</v>
      </c>
      <c r="C30" s="8">
        <v>0</v>
      </c>
      <c r="D30" s="8">
        <v>50</v>
      </c>
      <c r="E30" s="8">
        <v>0</v>
      </c>
      <c r="F30" s="8">
        <v>0</v>
      </c>
      <c r="G30" s="8">
        <v>50</v>
      </c>
    </row>
    <row r="31" spans="1:8" x14ac:dyDescent="0.25">
      <c r="A31" s="7" t="s">
        <v>85</v>
      </c>
      <c r="B31" s="8">
        <v>2221309158</v>
      </c>
      <c r="C31" s="8">
        <v>2110863316.5599999</v>
      </c>
      <c r="D31" s="8">
        <v>4332172474.5600004</v>
      </c>
      <c r="E31" s="8">
        <v>2051602404.1199999</v>
      </c>
      <c r="F31" s="8">
        <v>2020151408.03</v>
      </c>
      <c r="G31" s="8">
        <v>2280570070.4400001</v>
      </c>
    </row>
    <row r="32" spans="1:8" x14ac:dyDescent="0.25">
      <c r="A32" s="7" t="s">
        <v>86</v>
      </c>
      <c r="B32" s="8">
        <v>264971556</v>
      </c>
      <c r="C32" s="8">
        <v>42506063.399999999</v>
      </c>
      <c r="D32" s="8">
        <v>307477619.39999998</v>
      </c>
      <c r="E32" s="8">
        <v>208460606.37</v>
      </c>
      <c r="F32" s="8">
        <v>157519689.05000001</v>
      </c>
      <c r="G32" s="8">
        <v>99017013.030000001</v>
      </c>
    </row>
    <row r="33" spans="1:8" x14ac:dyDescent="0.25">
      <c r="A33" s="7" t="s">
        <v>87</v>
      </c>
      <c r="B33" s="8">
        <v>334011147</v>
      </c>
      <c r="C33" s="8">
        <v>174313073.03</v>
      </c>
      <c r="D33" s="8">
        <v>508324220.02999997</v>
      </c>
      <c r="E33" s="8">
        <v>315130196.54000002</v>
      </c>
      <c r="F33" s="8">
        <v>308345486.60000002</v>
      </c>
      <c r="G33" s="8">
        <v>193194023.49000001</v>
      </c>
    </row>
    <row r="34" spans="1:8" x14ac:dyDescent="0.25">
      <c r="A34" s="7" t="s">
        <v>88</v>
      </c>
      <c r="B34" s="8">
        <v>79871251</v>
      </c>
      <c r="C34" s="8">
        <v>20928887.510000002</v>
      </c>
      <c r="D34" s="8">
        <v>100800138.51000001</v>
      </c>
      <c r="E34" s="8">
        <v>40492542.57</v>
      </c>
      <c r="F34" s="8">
        <v>38889642.880000003</v>
      </c>
      <c r="G34" s="8">
        <v>60307595.939999998</v>
      </c>
    </row>
    <row r="35" spans="1:8" x14ac:dyDescent="0.25">
      <c r="A35" s="7" t="s">
        <v>89</v>
      </c>
      <c r="B35" s="8">
        <v>869140430</v>
      </c>
      <c r="C35" s="8">
        <v>-46262001.43</v>
      </c>
      <c r="D35" s="8">
        <v>822878428.57000005</v>
      </c>
      <c r="E35" s="8">
        <v>546608371.91999996</v>
      </c>
      <c r="F35" s="8">
        <v>536000269.92000002</v>
      </c>
      <c r="G35" s="8">
        <v>276270056.64999998</v>
      </c>
    </row>
    <row r="36" spans="1:8" x14ac:dyDescent="0.25">
      <c r="A36" s="9" t="s">
        <v>90</v>
      </c>
      <c r="B36" s="10">
        <v>11730693870</v>
      </c>
      <c r="C36" s="10">
        <v>22677535.219999999</v>
      </c>
      <c r="D36" s="10">
        <v>11753371405.219999</v>
      </c>
      <c r="E36" s="10">
        <v>8347642830.71</v>
      </c>
      <c r="F36" s="10">
        <v>8347640414.96</v>
      </c>
      <c r="G36" s="10">
        <v>3405728574.5100002</v>
      </c>
      <c r="H36" s="1"/>
    </row>
    <row r="37" spans="1:8" ht="27" x14ac:dyDescent="0.25">
      <c r="A37" s="7" t="s">
        <v>91</v>
      </c>
      <c r="B37" s="8">
        <v>1985182665</v>
      </c>
      <c r="C37" s="8">
        <v>-195919961.37</v>
      </c>
      <c r="D37" s="8">
        <v>1789262703.6300001</v>
      </c>
      <c r="E37" s="8">
        <v>1058581845.75</v>
      </c>
      <c r="F37" s="8">
        <v>1058581845.75</v>
      </c>
      <c r="G37" s="8">
        <v>730680857.88</v>
      </c>
    </row>
    <row r="38" spans="1:8" ht="27" x14ac:dyDescent="0.25">
      <c r="A38" s="7" t="s">
        <v>92</v>
      </c>
      <c r="B38" s="8">
        <v>9540511205</v>
      </c>
      <c r="C38" s="8">
        <v>319689640.58999997</v>
      </c>
      <c r="D38" s="8">
        <v>9860200845.5900002</v>
      </c>
      <c r="E38" s="8">
        <v>7273450160.96</v>
      </c>
      <c r="F38" s="8">
        <v>7273447745.21</v>
      </c>
      <c r="G38" s="8">
        <v>2586750684.6300001</v>
      </c>
    </row>
    <row r="39" spans="1:8" x14ac:dyDescent="0.25">
      <c r="A39" s="7" t="s">
        <v>93</v>
      </c>
      <c r="B39" s="8">
        <v>0</v>
      </c>
      <c r="C39" s="8">
        <v>0</v>
      </c>
      <c r="D39" s="8">
        <v>0</v>
      </c>
      <c r="E39" s="8">
        <v>0</v>
      </c>
      <c r="F39" s="8">
        <v>0</v>
      </c>
      <c r="G39" s="8">
        <v>0</v>
      </c>
    </row>
    <row r="40" spans="1:8" x14ac:dyDescent="0.25">
      <c r="A40" s="25" t="s">
        <v>94</v>
      </c>
      <c r="B40" s="22">
        <v>205000000</v>
      </c>
      <c r="C40" s="22">
        <v>-101092144</v>
      </c>
      <c r="D40" s="22">
        <v>103907856</v>
      </c>
      <c r="E40" s="22">
        <v>15610824</v>
      </c>
      <c r="F40" s="22">
        <v>15610824</v>
      </c>
      <c r="G40" s="22">
        <v>88297032</v>
      </c>
    </row>
    <row r="41" spans="1:8" x14ac:dyDescent="0.25">
      <c r="A41" s="23" t="s">
        <v>60</v>
      </c>
      <c r="B41" s="24">
        <v>54305193142</v>
      </c>
      <c r="C41" s="24">
        <v>4215819596.8699999</v>
      </c>
      <c r="D41" s="24">
        <v>58521012738.870003</v>
      </c>
      <c r="E41" s="24">
        <v>36984118889.959999</v>
      </c>
      <c r="F41" s="24">
        <v>36391884039.379997</v>
      </c>
      <c r="G41" s="24">
        <v>21536893848.91</v>
      </c>
      <c r="H41" s="1"/>
    </row>
    <row r="42" spans="1:8" x14ac:dyDescent="0.25">
      <c r="A42" s="18"/>
      <c r="B42" s="18"/>
      <c r="C42" s="18"/>
      <c r="D42" s="18"/>
      <c r="E42" s="18"/>
      <c r="F42" s="18"/>
      <c r="G42" s="18"/>
    </row>
    <row r="43" spans="1:8" x14ac:dyDescent="0.25">
      <c r="A43" s="18"/>
      <c r="B43" s="18"/>
      <c r="C43" s="18"/>
      <c r="D43" s="18"/>
      <c r="E43" s="18"/>
      <c r="F43" s="18"/>
      <c r="G43" s="18"/>
    </row>
    <row r="44" spans="1:8" x14ac:dyDescent="0.25">
      <c r="A44" s="18"/>
      <c r="B44" s="18"/>
      <c r="C44" s="18"/>
      <c r="D44" s="18"/>
      <c r="E44" s="18"/>
      <c r="F44" s="18"/>
      <c r="G44" s="18"/>
    </row>
    <row r="45" spans="1:8" x14ac:dyDescent="0.25">
      <c r="A45" s="18"/>
      <c r="B45" s="18"/>
      <c r="C45" s="18"/>
      <c r="D45" s="18"/>
      <c r="E45" s="18"/>
      <c r="F45" s="18"/>
      <c r="G45" s="18"/>
    </row>
    <row r="46" spans="1:8" x14ac:dyDescent="0.25">
      <c r="A46" s="18"/>
      <c r="B46" s="18"/>
      <c r="C46" s="18"/>
      <c r="D46" s="18"/>
      <c r="E46" s="18"/>
      <c r="F46" s="18"/>
      <c r="G46" s="18"/>
    </row>
    <row r="47" spans="1:8" x14ac:dyDescent="0.25">
      <c r="A47" s="18"/>
      <c r="B47" s="18"/>
      <c r="C47" s="18"/>
      <c r="D47" s="18"/>
      <c r="E47" s="18"/>
      <c r="F47" s="18"/>
      <c r="G47" s="18"/>
    </row>
    <row r="48" spans="1:8" x14ac:dyDescent="0.25">
      <c r="A48" s="18"/>
      <c r="B48" s="18"/>
      <c r="C48" s="18"/>
      <c r="D48" s="18"/>
      <c r="E48" s="18"/>
      <c r="F48" s="18"/>
      <c r="G48" s="18"/>
    </row>
    <row r="49" spans="1:7" x14ac:dyDescent="0.25">
      <c r="A49" s="18"/>
      <c r="B49" s="18"/>
      <c r="C49" s="18"/>
      <c r="D49" s="18"/>
      <c r="E49" s="18"/>
      <c r="F49" s="18"/>
      <c r="G49" s="18"/>
    </row>
    <row r="50" spans="1:7" x14ac:dyDescent="0.25">
      <c r="A50" s="18"/>
      <c r="B50" s="18"/>
      <c r="C50" s="18"/>
      <c r="D50" s="18"/>
      <c r="E50" s="18"/>
      <c r="F50" s="18"/>
      <c r="G50" s="18"/>
    </row>
    <row r="51" spans="1:7" x14ac:dyDescent="0.25">
      <c r="A51" s="18"/>
      <c r="B51" s="18"/>
      <c r="C51" s="18"/>
      <c r="D51" s="18"/>
      <c r="E51" s="18"/>
      <c r="F51" s="18"/>
      <c r="G51" s="18"/>
    </row>
    <row r="52" spans="1:7" x14ac:dyDescent="0.25">
      <c r="A52" s="18"/>
      <c r="B52" s="18"/>
      <c r="C52" s="18"/>
      <c r="D52" s="18"/>
      <c r="E52" s="18"/>
      <c r="F52" s="18"/>
      <c r="G52" s="18"/>
    </row>
  </sheetData>
  <mergeCells count="8">
    <mergeCell ref="B6:F6"/>
    <mergeCell ref="G6:G7"/>
    <mergeCell ref="A6:A8"/>
    <mergeCell ref="A1:G1"/>
    <mergeCell ref="A2:G2"/>
    <mergeCell ref="A3:G3"/>
    <mergeCell ref="A4:G4"/>
    <mergeCell ref="A5:G5"/>
  </mergeCells>
  <printOptions horizontalCentered="1"/>
  <pageMargins left="0.78740157479861106" right="0.78740157479861106" top="1.9685039370000001" bottom="1.1811023621999999" header="0.39370078739861109" footer="0.39370078739861109"/>
  <pageSetup scale="62" orientation="landscape" horizontalDpi="4294967295" verticalDpi="4294967295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4"/>
  <sheetViews>
    <sheetView workbookViewId="0">
      <selection activeCell="A15" sqref="A15"/>
    </sheetView>
  </sheetViews>
  <sheetFormatPr baseColWidth="10" defaultColWidth="9.140625" defaultRowHeight="15" x14ac:dyDescent="0.25"/>
  <cols>
    <col min="1" max="1" width="59.140625" customWidth="1"/>
    <col min="2" max="3" width="34.7109375" customWidth="1"/>
    <col min="4" max="4" width="25.28515625" customWidth="1"/>
    <col min="257" max="257" width="70.42578125" customWidth="1"/>
    <col min="258" max="260" width="34.7109375" customWidth="1"/>
    <col min="513" max="513" width="70.42578125" customWidth="1"/>
    <col min="514" max="516" width="34.7109375" customWidth="1"/>
    <col min="769" max="769" width="70.42578125" customWidth="1"/>
    <col min="770" max="772" width="34.7109375" customWidth="1"/>
    <col min="1025" max="1025" width="70.42578125" customWidth="1"/>
    <col min="1026" max="1028" width="34.7109375" customWidth="1"/>
    <col min="1281" max="1281" width="70.42578125" customWidth="1"/>
    <col min="1282" max="1284" width="34.7109375" customWidth="1"/>
    <col min="1537" max="1537" width="70.42578125" customWidth="1"/>
    <col min="1538" max="1540" width="34.7109375" customWidth="1"/>
    <col min="1793" max="1793" width="70.42578125" customWidth="1"/>
    <col min="1794" max="1796" width="34.7109375" customWidth="1"/>
    <col min="2049" max="2049" width="70.42578125" customWidth="1"/>
    <col min="2050" max="2052" width="34.7109375" customWidth="1"/>
    <col min="2305" max="2305" width="70.42578125" customWidth="1"/>
    <col min="2306" max="2308" width="34.7109375" customWidth="1"/>
    <col min="2561" max="2561" width="70.42578125" customWidth="1"/>
    <col min="2562" max="2564" width="34.7109375" customWidth="1"/>
    <col min="2817" max="2817" width="70.42578125" customWidth="1"/>
    <col min="2818" max="2820" width="34.7109375" customWidth="1"/>
    <col min="3073" max="3073" width="70.42578125" customWidth="1"/>
    <col min="3074" max="3076" width="34.7109375" customWidth="1"/>
    <col min="3329" max="3329" width="70.42578125" customWidth="1"/>
    <col min="3330" max="3332" width="34.7109375" customWidth="1"/>
    <col min="3585" max="3585" width="70.42578125" customWidth="1"/>
    <col min="3586" max="3588" width="34.7109375" customWidth="1"/>
    <col min="3841" max="3841" width="70.42578125" customWidth="1"/>
    <col min="3842" max="3844" width="34.7109375" customWidth="1"/>
    <col min="4097" max="4097" width="70.42578125" customWidth="1"/>
    <col min="4098" max="4100" width="34.7109375" customWidth="1"/>
    <col min="4353" max="4353" width="70.42578125" customWidth="1"/>
    <col min="4354" max="4356" width="34.7109375" customWidth="1"/>
    <col min="4609" max="4609" width="70.42578125" customWidth="1"/>
    <col min="4610" max="4612" width="34.7109375" customWidth="1"/>
    <col min="4865" max="4865" width="70.42578125" customWidth="1"/>
    <col min="4866" max="4868" width="34.7109375" customWidth="1"/>
    <col min="5121" max="5121" width="70.42578125" customWidth="1"/>
    <col min="5122" max="5124" width="34.7109375" customWidth="1"/>
    <col min="5377" max="5377" width="70.42578125" customWidth="1"/>
    <col min="5378" max="5380" width="34.7109375" customWidth="1"/>
    <col min="5633" max="5633" width="70.42578125" customWidth="1"/>
    <col min="5634" max="5636" width="34.7109375" customWidth="1"/>
    <col min="5889" max="5889" width="70.42578125" customWidth="1"/>
    <col min="5890" max="5892" width="34.7109375" customWidth="1"/>
    <col min="6145" max="6145" width="70.42578125" customWidth="1"/>
    <col min="6146" max="6148" width="34.7109375" customWidth="1"/>
    <col min="6401" max="6401" width="70.42578125" customWidth="1"/>
    <col min="6402" max="6404" width="34.7109375" customWidth="1"/>
    <col min="6657" max="6657" width="70.42578125" customWidth="1"/>
    <col min="6658" max="6660" width="34.7109375" customWidth="1"/>
    <col min="6913" max="6913" width="70.42578125" customWidth="1"/>
    <col min="6914" max="6916" width="34.7109375" customWidth="1"/>
    <col min="7169" max="7169" width="70.42578125" customWidth="1"/>
    <col min="7170" max="7172" width="34.7109375" customWidth="1"/>
    <col min="7425" max="7425" width="70.42578125" customWidth="1"/>
    <col min="7426" max="7428" width="34.7109375" customWidth="1"/>
    <col min="7681" max="7681" width="70.42578125" customWidth="1"/>
    <col min="7682" max="7684" width="34.7109375" customWidth="1"/>
    <col min="7937" max="7937" width="70.42578125" customWidth="1"/>
    <col min="7938" max="7940" width="34.7109375" customWidth="1"/>
    <col min="8193" max="8193" width="70.42578125" customWidth="1"/>
    <col min="8194" max="8196" width="34.7109375" customWidth="1"/>
    <col min="8449" max="8449" width="70.42578125" customWidth="1"/>
    <col min="8450" max="8452" width="34.7109375" customWidth="1"/>
    <col min="8705" max="8705" width="70.42578125" customWidth="1"/>
    <col min="8706" max="8708" width="34.7109375" customWidth="1"/>
    <col min="8961" max="8961" width="70.42578125" customWidth="1"/>
    <col min="8962" max="8964" width="34.7109375" customWidth="1"/>
    <col min="9217" max="9217" width="70.42578125" customWidth="1"/>
    <col min="9218" max="9220" width="34.7109375" customWidth="1"/>
    <col min="9473" max="9473" width="70.42578125" customWidth="1"/>
    <col min="9474" max="9476" width="34.7109375" customWidth="1"/>
    <col min="9729" max="9729" width="70.42578125" customWidth="1"/>
    <col min="9730" max="9732" width="34.7109375" customWidth="1"/>
    <col min="9985" max="9985" width="70.42578125" customWidth="1"/>
    <col min="9986" max="9988" width="34.7109375" customWidth="1"/>
    <col min="10241" max="10241" width="70.42578125" customWidth="1"/>
    <col min="10242" max="10244" width="34.7109375" customWidth="1"/>
    <col min="10497" max="10497" width="70.42578125" customWidth="1"/>
    <col min="10498" max="10500" width="34.7109375" customWidth="1"/>
    <col min="10753" max="10753" width="70.42578125" customWidth="1"/>
    <col min="10754" max="10756" width="34.7109375" customWidth="1"/>
    <col min="11009" max="11009" width="70.42578125" customWidth="1"/>
    <col min="11010" max="11012" width="34.7109375" customWidth="1"/>
    <col min="11265" max="11265" width="70.42578125" customWidth="1"/>
    <col min="11266" max="11268" width="34.7109375" customWidth="1"/>
    <col min="11521" max="11521" width="70.42578125" customWidth="1"/>
    <col min="11522" max="11524" width="34.7109375" customWidth="1"/>
    <col min="11777" max="11777" width="70.42578125" customWidth="1"/>
    <col min="11778" max="11780" width="34.7109375" customWidth="1"/>
    <col min="12033" max="12033" width="70.42578125" customWidth="1"/>
    <col min="12034" max="12036" width="34.7109375" customWidth="1"/>
    <col min="12289" max="12289" width="70.42578125" customWidth="1"/>
    <col min="12290" max="12292" width="34.7109375" customWidth="1"/>
    <col min="12545" max="12545" width="70.42578125" customWidth="1"/>
    <col min="12546" max="12548" width="34.7109375" customWidth="1"/>
    <col min="12801" max="12801" width="70.42578125" customWidth="1"/>
    <col min="12802" max="12804" width="34.7109375" customWidth="1"/>
    <col min="13057" max="13057" width="70.42578125" customWidth="1"/>
    <col min="13058" max="13060" width="34.7109375" customWidth="1"/>
    <col min="13313" max="13313" width="70.42578125" customWidth="1"/>
    <col min="13314" max="13316" width="34.7109375" customWidth="1"/>
    <col min="13569" max="13569" width="70.42578125" customWidth="1"/>
    <col min="13570" max="13572" width="34.7109375" customWidth="1"/>
    <col min="13825" max="13825" width="70.42578125" customWidth="1"/>
    <col min="13826" max="13828" width="34.7109375" customWidth="1"/>
    <col min="14081" max="14081" width="70.42578125" customWidth="1"/>
    <col min="14082" max="14084" width="34.7109375" customWidth="1"/>
    <col min="14337" max="14337" width="70.42578125" customWidth="1"/>
    <col min="14338" max="14340" width="34.7109375" customWidth="1"/>
    <col min="14593" max="14593" width="70.42578125" customWidth="1"/>
    <col min="14594" max="14596" width="34.7109375" customWidth="1"/>
    <col min="14849" max="14849" width="70.42578125" customWidth="1"/>
    <col min="14850" max="14852" width="34.7109375" customWidth="1"/>
    <col min="15105" max="15105" width="70.42578125" customWidth="1"/>
    <col min="15106" max="15108" width="34.7109375" customWidth="1"/>
    <col min="15361" max="15361" width="70.42578125" customWidth="1"/>
    <col min="15362" max="15364" width="34.7109375" customWidth="1"/>
    <col min="15617" max="15617" width="70.42578125" customWidth="1"/>
    <col min="15618" max="15620" width="34.7109375" customWidth="1"/>
    <col min="15873" max="15873" width="70.42578125" customWidth="1"/>
    <col min="15874" max="15876" width="34.7109375" customWidth="1"/>
    <col min="16129" max="16129" width="70.42578125" customWidth="1"/>
    <col min="16130" max="16132" width="34.7109375" customWidth="1"/>
  </cols>
  <sheetData>
    <row r="1" spans="1:4" x14ac:dyDescent="0.25">
      <c r="A1" s="78" t="s">
        <v>236</v>
      </c>
      <c r="B1" s="78"/>
      <c r="C1" s="78"/>
      <c r="D1" s="78"/>
    </row>
    <row r="2" spans="1:4" x14ac:dyDescent="0.25">
      <c r="A2" s="79" t="s">
        <v>237</v>
      </c>
      <c r="B2" s="79"/>
      <c r="C2" s="79"/>
      <c r="D2" s="79"/>
    </row>
    <row r="3" spans="1:4" x14ac:dyDescent="0.25">
      <c r="A3" s="79" t="s">
        <v>238</v>
      </c>
      <c r="B3" s="79"/>
      <c r="C3" s="79"/>
      <c r="D3" s="79"/>
    </row>
    <row r="4" spans="1:4" x14ac:dyDescent="0.25">
      <c r="A4" s="79"/>
      <c r="B4" s="79"/>
      <c r="C4" s="79"/>
      <c r="D4" s="79"/>
    </row>
    <row r="5" spans="1:4" x14ac:dyDescent="0.25">
      <c r="A5" s="80"/>
      <c r="B5" s="80"/>
      <c r="C5" s="80"/>
      <c r="D5" s="80"/>
    </row>
    <row r="6" spans="1:4" x14ac:dyDescent="0.25">
      <c r="A6" s="81" t="s">
        <v>239</v>
      </c>
      <c r="B6" s="46" t="s">
        <v>240</v>
      </c>
      <c r="C6" s="46" t="s">
        <v>241</v>
      </c>
      <c r="D6" s="46" t="s">
        <v>237</v>
      </c>
    </row>
    <row r="7" spans="1:4" x14ac:dyDescent="0.25">
      <c r="A7" s="81"/>
      <c r="B7" s="46" t="s">
        <v>242</v>
      </c>
      <c r="C7" s="46" t="s">
        <v>243</v>
      </c>
      <c r="D7" s="46" t="s">
        <v>244</v>
      </c>
    </row>
    <row r="8" spans="1:4" x14ac:dyDescent="0.25">
      <c r="A8" s="76" t="s">
        <v>245</v>
      </c>
      <c r="B8" s="76"/>
      <c r="C8" s="76"/>
      <c r="D8" s="76"/>
    </row>
    <row r="9" spans="1:4" x14ac:dyDescent="0.25">
      <c r="A9" s="18"/>
      <c r="B9" s="18"/>
      <c r="C9" s="18"/>
      <c r="D9" s="18"/>
    </row>
    <row r="10" spans="1:4" x14ac:dyDescent="0.25">
      <c r="A10" s="47" t="s">
        <v>246</v>
      </c>
      <c r="B10" s="48">
        <v>0</v>
      </c>
      <c r="C10" s="49">
        <v>26449113.760000002</v>
      </c>
      <c r="D10" s="48">
        <f>B10-C10</f>
        <v>-26449113.760000002</v>
      </c>
    </row>
    <row r="11" spans="1:4" x14ac:dyDescent="0.25">
      <c r="A11" s="47" t="s">
        <v>247</v>
      </c>
      <c r="B11" s="48">
        <v>0</v>
      </c>
      <c r="C11" s="49">
        <v>7071484.7999999998</v>
      </c>
      <c r="D11" s="48">
        <f t="shared" ref="D11:D18" si="0">B11-C11</f>
        <v>-7071484.7999999998</v>
      </c>
    </row>
    <row r="12" spans="1:4" x14ac:dyDescent="0.25">
      <c r="A12" s="47" t="s">
        <v>248</v>
      </c>
      <c r="B12" s="48">
        <v>0</v>
      </c>
      <c r="C12" s="49">
        <v>10603017.02</v>
      </c>
      <c r="D12" s="48">
        <f t="shared" si="0"/>
        <v>-10603017.02</v>
      </c>
    </row>
    <row r="13" spans="1:4" x14ac:dyDescent="0.25">
      <c r="A13" s="47" t="s">
        <v>249</v>
      </c>
      <c r="B13" s="48">
        <v>0</v>
      </c>
      <c r="C13" s="49">
        <v>12204288.039999999</v>
      </c>
      <c r="D13" s="48">
        <f t="shared" si="0"/>
        <v>-12204288.039999999</v>
      </c>
    </row>
    <row r="14" spans="1:4" x14ac:dyDescent="0.25">
      <c r="A14" s="47" t="s">
        <v>250</v>
      </c>
      <c r="B14" s="48">
        <v>0</v>
      </c>
      <c r="C14" s="49">
        <v>1436641.15</v>
      </c>
      <c r="D14" s="48">
        <f t="shared" si="0"/>
        <v>-1436641.15</v>
      </c>
    </row>
    <row r="15" spans="1:4" x14ac:dyDescent="0.25">
      <c r="A15" s="47" t="s">
        <v>261</v>
      </c>
      <c r="B15" s="48">
        <v>428000000</v>
      </c>
      <c r="C15" s="49">
        <v>0</v>
      </c>
      <c r="D15" s="48">
        <f t="shared" si="0"/>
        <v>428000000</v>
      </c>
    </row>
    <row r="16" spans="1:4" x14ac:dyDescent="0.25">
      <c r="A16" s="47" t="s">
        <v>262</v>
      </c>
      <c r="B16" s="48">
        <v>0</v>
      </c>
      <c r="C16" s="48">
        <v>509000000</v>
      </c>
      <c r="D16" s="48">
        <f t="shared" si="0"/>
        <v>-509000000</v>
      </c>
    </row>
    <row r="17" spans="1:4" x14ac:dyDescent="0.25">
      <c r="A17" s="47" t="s">
        <v>263</v>
      </c>
      <c r="B17" s="48"/>
      <c r="C17" s="48">
        <v>46847847.710000001</v>
      </c>
      <c r="D17" s="48">
        <f t="shared" si="0"/>
        <v>-46847847.710000001</v>
      </c>
    </row>
    <row r="18" spans="1:4" x14ac:dyDescent="0.25">
      <c r="A18" s="50" t="s">
        <v>251</v>
      </c>
      <c r="B18" s="51">
        <f>SUM(B10:B17)</f>
        <v>428000000</v>
      </c>
      <c r="C18" s="51">
        <f>SUM(C10:C17)</f>
        <v>613612392.48000002</v>
      </c>
      <c r="D18" s="51">
        <f t="shared" si="0"/>
        <v>-185612392.48000002</v>
      </c>
    </row>
    <row r="19" spans="1:4" x14ac:dyDescent="0.25">
      <c r="A19" s="47"/>
      <c r="B19" s="48"/>
      <c r="C19" s="48"/>
      <c r="D19" s="48"/>
    </row>
    <row r="20" spans="1:4" x14ac:dyDescent="0.25">
      <c r="A20" s="76" t="s">
        <v>252</v>
      </c>
      <c r="B20" s="76"/>
      <c r="C20" s="76"/>
      <c r="D20" s="76"/>
    </row>
    <row r="21" spans="1:4" x14ac:dyDescent="0.25">
      <c r="A21" s="50" t="s">
        <v>253</v>
      </c>
      <c r="B21" s="48">
        <v>0</v>
      </c>
      <c r="C21" s="48">
        <v>0</v>
      </c>
      <c r="D21" s="48">
        <v>0</v>
      </c>
    </row>
    <row r="22" spans="1:4" x14ac:dyDescent="0.25">
      <c r="A22" s="50" t="s">
        <v>254</v>
      </c>
      <c r="B22" s="51">
        <f>B18+B21</f>
        <v>428000000</v>
      </c>
      <c r="C22" s="51">
        <f>C18+C21</f>
        <v>613612392.48000002</v>
      </c>
      <c r="D22" s="51">
        <f>D18+D21</f>
        <v>-185612392.48000002</v>
      </c>
    </row>
    <row r="23" spans="1:4" x14ac:dyDescent="0.25">
      <c r="A23" s="47"/>
      <c r="B23" s="48"/>
      <c r="C23" s="48"/>
      <c r="D23" s="48"/>
    </row>
    <row r="24" spans="1:4" x14ac:dyDescent="0.25">
      <c r="A24" s="77" t="s">
        <v>255</v>
      </c>
      <c r="B24" s="77"/>
      <c r="C24" s="77"/>
      <c r="D24" s="77"/>
    </row>
  </sheetData>
  <mergeCells count="9">
    <mergeCell ref="A8:D8"/>
    <mergeCell ref="A20:D20"/>
    <mergeCell ref="A24:D24"/>
    <mergeCell ref="A1:D1"/>
    <mergeCell ref="A2:D2"/>
    <mergeCell ref="A3:D3"/>
    <mergeCell ref="A4:D4"/>
    <mergeCell ref="A5:D5"/>
    <mergeCell ref="A6:A7"/>
  </mergeCells>
  <pageMargins left="0.7" right="0.7" top="0.75" bottom="0.75" header="0.3" footer="0.3"/>
  <pageSetup scale="79" fitToHeight="0" orientation="landscape" horizontalDpi="4294967295" verticalDpi="4294967295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tabSelected="1" zoomScaleNormal="100" workbookViewId="0">
      <selection activeCell="B20" sqref="B20:E20"/>
    </sheetView>
  </sheetViews>
  <sheetFormatPr baseColWidth="10" defaultColWidth="9.140625" defaultRowHeight="15" x14ac:dyDescent="0.25"/>
  <cols>
    <col min="1" max="1" width="50.7109375" customWidth="1"/>
    <col min="257" max="257" width="50.7109375" customWidth="1"/>
    <col min="513" max="513" width="50.7109375" customWidth="1"/>
    <col min="769" max="769" width="50.7109375" customWidth="1"/>
    <col min="1025" max="1025" width="50.7109375" customWidth="1"/>
    <col min="1281" max="1281" width="50.7109375" customWidth="1"/>
    <col min="1537" max="1537" width="50.7109375" customWidth="1"/>
    <col min="1793" max="1793" width="50.7109375" customWidth="1"/>
    <col min="2049" max="2049" width="50.7109375" customWidth="1"/>
    <col min="2305" max="2305" width="50.7109375" customWidth="1"/>
    <col min="2561" max="2561" width="50.7109375" customWidth="1"/>
    <col min="2817" max="2817" width="50.7109375" customWidth="1"/>
    <col min="3073" max="3073" width="50.7109375" customWidth="1"/>
    <col min="3329" max="3329" width="50.7109375" customWidth="1"/>
    <col min="3585" max="3585" width="50.7109375" customWidth="1"/>
    <col min="3841" max="3841" width="50.7109375" customWidth="1"/>
    <col min="4097" max="4097" width="50.7109375" customWidth="1"/>
    <col min="4353" max="4353" width="50.7109375" customWidth="1"/>
    <col min="4609" max="4609" width="50.7109375" customWidth="1"/>
    <col min="4865" max="4865" width="50.7109375" customWidth="1"/>
    <col min="5121" max="5121" width="50.7109375" customWidth="1"/>
    <col min="5377" max="5377" width="50.7109375" customWidth="1"/>
    <col min="5633" max="5633" width="50.7109375" customWidth="1"/>
    <col min="5889" max="5889" width="50.7109375" customWidth="1"/>
    <col min="6145" max="6145" width="50.7109375" customWidth="1"/>
    <col min="6401" max="6401" width="50.7109375" customWidth="1"/>
    <col min="6657" max="6657" width="50.7109375" customWidth="1"/>
    <col min="6913" max="6913" width="50.7109375" customWidth="1"/>
    <col min="7169" max="7169" width="50.7109375" customWidth="1"/>
    <col min="7425" max="7425" width="50.7109375" customWidth="1"/>
    <col min="7681" max="7681" width="50.7109375" customWidth="1"/>
    <col min="7937" max="7937" width="50.7109375" customWidth="1"/>
    <col min="8193" max="8193" width="50.7109375" customWidth="1"/>
    <col min="8449" max="8449" width="50.7109375" customWidth="1"/>
    <col min="8705" max="8705" width="50.7109375" customWidth="1"/>
    <col min="8961" max="8961" width="50.7109375" customWidth="1"/>
    <col min="9217" max="9217" width="50.7109375" customWidth="1"/>
    <col min="9473" max="9473" width="50.7109375" customWidth="1"/>
    <col min="9729" max="9729" width="50.7109375" customWidth="1"/>
    <col min="9985" max="9985" width="50.7109375" customWidth="1"/>
    <col min="10241" max="10241" width="50.7109375" customWidth="1"/>
    <col min="10497" max="10497" width="50.7109375" customWidth="1"/>
    <col min="10753" max="10753" width="50.7109375" customWidth="1"/>
    <col min="11009" max="11009" width="50.7109375" customWidth="1"/>
    <col min="11265" max="11265" width="50.7109375" customWidth="1"/>
    <col min="11521" max="11521" width="50.7109375" customWidth="1"/>
    <col min="11777" max="11777" width="50.7109375" customWidth="1"/>
    <col min="12033" max="12033" width="50.7109375" customWidth="1"/>
    <col min="12289" max="12289" width="50.7109375" customWidth="1"/>
    <col min="12545" max="12545" width="50.7109375" customWidth="1"/>
    <col min="12801" max="12801" width="50.7109375" customWidth="1"/>
    <col min="13057" max="13057" width="50.7109375" customWidth="1"/>
    <col min="13313" max="13313" width="50.7109375" customWidth="1"/>
    <col min="13569" max="13569" width="50.7109375" customWidth="1"/>
    <col min="13825" max="13825" width="50.7109375" customWidth="1"/>
    <col min="14081" max="14081" width="50.7109375" customWidth="1"/>
    <col min="14337" max="14337" width="50.7109375" customWidth="1"/>
    <col min="14593" max="14593" width="50.7109375" customWidth="1"/>
    <col min="14849" max="14849" width="50.7109375" customWidth="1"/>
    <col min="15105" max="15105" width="50.7109375" customWidth="1"/>
    <col min="15361" max="15361" width="50.7109375" customWidth="1"/>
    <col min="15617" max="15617" width="50.7109375" customWidth="1"/>
    <col min="15873" max="15873" width="50.7109375" customWidth="1"/>
    <col min="16129" max="16129" width="50.7109375" customWidth="1"/>
  </cols>
  <sheetData>
    <row r="1" spans="1:9" x14ac:dyDescent="0.25">
      <c r="A1" s="87" t="s">
        <v>236</v>
      </c>
      <c r="B1" s="87"/>
      <c r="C1" s="87"/>
      <c r="D1" s="87"/>
      <c r="E1" s="87"/>
      <c r="F1" s="87"/>
      <c r="G1" s="87"/>
      <c r="H1" s="87"/>
      <c r="I1" s="87"/>
    </row>
    <row r="2" spans="1:9" x14ac:dyDescent="0.25">
      <c r="A2" s="88" t="s">
        <v>256</v>
      </c>
      <c r="B2" s="88"/>
      <c r="C2" s="88"/>
      <c r="D2" s="88"/>
      <c r="E2" s="88"/>
      <c r="F2" s="88"/>
      <c r="G2" s="88"/>
      <c r="H2" s="88"/>
      <c r="I2" s="88"/>
    </row>
    <row r="3" spans="1:9" x14ac:dyDescent="0.25">
      <c r="A3" s="88" t="s">
        <v>257</v>
      </c>
      <c r="B3" s="88"/>
      <c r="C3" s="88"/>
      <c r="D3" s="88"/>
      <c r="E3" s="88"/>
      <c r="F3" s="88"/>
      <c r="G3" s="88"/>
      <c r="H3" s="88"/>
      <c r="I3" s="88"/>
    </row>
    <row r="4" spans="1:9" x14ac:dyDescent="0.25">
      <c r="A4" s="88"/>
      <c r="B4" s="88"/>
      <c r="C4" s="88"/>
      <c r="D4" s="88"/>
      <c r="E4" s="88"/>
      <c r="F4" s="88"/>
      <c r="G4" s="88"/>
      <c r="H4" s="88"/>
      <c r="I4" s="88"/>
    </row>
    <row r="5" spans="1:9" x14ac:dyDescent="0.25">
      <c r="A5" s="88"/>
      <c r="B5" s="88"/>
      <c r="C5" s="88"/>
      <c r="D5" s="88"/>
      <c r="E5" s="88"/>
      <c r="F5" s="88"/>
      <c r="G5" s="88"/>
      <c r="H5" s="88"/>
      <c r="I5" s="88"/>
    </row>
    <row r="6" spans="1:9" x14ac:dyDescent="0.25">
      <c r="A6" s="52" t="s">
        <v>239</v>
      </c>
      <c r="B6" s="81" t="s">
        <v>5</v>
      </c>
      <c r="C6" s="81"/>
      <c r="D6" s="81"/>
      <c r="E6" s="81"/>
      <c r="F6" s="81" t="s">
        <v>26</v>
      </c>
      <c r="G6" s="81"/>
      <c r="H6" s="81"/>
      <c r="I6" s="81"/>
    </row>
    <row r="7" spans="1:9" x14ac:dyDescent="0.25">
      <c r="A7" s="97" t="s">
        <v>245</v>
      </c>
      <c r="B7" s="97"/>
      <c r="C7" s="97"/>
      <c r="D7" s="97"/>
      <c r="E7" s="97"/>
      <c r="F7" s="97"/>
      <c r="G7" s="97"/>
      <c r="H7" s="97"/>
      <c r="I7" s="97"/>
    </row>
    <row r="8" spans="1:9" x14ac:dyDescent="0.25">
      <c r="A8" s="98" t="s">
        <v>258</v>
      </c>
      <c r="B8" s="99">
        <v>16945528.829999998</v>
      </c>
      <c r="C8" s="99"/>
      <c r="D8" s="99"/>
      <c r="E8" s="99"/>
      <c r="F8" s="100">
        <v>16945528.829999998</v>
      </c>
      <c r="G8" s="100"/>
      <c r="H8" s="100"/>
      <c r="I8" s="100"/>
    </row>
    <row r="9" spans="1:9" x14ac:dyDescent="0.25">
      <c r="A9" s="98" t="s">
        <v>246</v>
      </c>
      <c r="B9" s="99">
        <v>224284616.47999999</v>
      </c>
      <c r="C9" s="99"/>
      <c r="D9" s="99"/>
      <c r="E9" s="99"/>
      <c r="F9" s="100">
        <v>224284616.47999999</v>
      </c>
      <c r="G9" s="100"/>
      <c r="H9" s="100"/>
      <c r="I9" s="100"/>
    </row>
    <row r="10" spans="1:9" x14ac:dyDescent="0.25">
      <c r="A10" s="98" t="s">
        <v>247</v>
      </c>
      <c r="B10" s="99">
        <v>70066504.840000004</v>
      </c>
      <c r="C10" s="99"/>
      <c r="D10" s="99"/>
      <c r="E10" s="99"/>
      <c r="F10" s="100">
        <v>70066504.840000004</v>
      </c>
      <c r="G10" s="100"/>
      <c r="H10" s="100"/>
      <c r="I10" s="100"/>
    </row>
    <row r="11" spans="1:9" x14ac:dyDescent="0.25">
      <c r="A11" s="98" t="s">
        <v>248</v>
      </c>
      <c r="B11" s="99">
        <v>105424503.52</v>
      </c>
      <c r="C11" s="99"/>
      <c r="D11" s="99"/>
      <c r="E11" s="99"/>
      <c r="F11" s="100">
        <v>105424503.52</v>
      </c>
      <c r="G11" s="100"/>
      <c r="H11" s="100"/>
      <c r="I11" s="100"/>
    </row>
    <row r="12" spans="1:9" x14ac:dyDescent="0.25">
      <c r="A12" s="98" t="s">
        <v>249</v>
      </c>
      <c r="B12" s="99">
        <v>121599428.61</v>
      </c>
      <c r="C12" s="99"/>
      <c r="D12" s="99"/>
      <c r="E12" s="99"/>
      <c r="F12" s="100">
        <v>121599428.61</v>
      </c>
      <c r="G12" s="100"/>
      <c r="H12" s="100"/>
      <c r="I12" s="100"/>
    </row>
    <row r="13" spans="1:9" ht="27" x14ac:dyDescent="0.25">
      <c r="A13" s="98" t="s">
        <v>250</v>
      </c>
      <c r="B13" s="99">
        <v>153595815.08000001</v>
      </c>
      <c r="C13" s="99"/>
      <c r="D13" s="99"/>
      <c r="E13" s="99"/>
      <c r="F13" s="100">
        <v>153595815.08000001</v>
      </c>
      <c r="G13" s="100"/>
      <c r="H13" s="100"/>
      <c r="I13" s="100"/>
    </row>
    <row r="14" spans="1:9" x14ac:dyDescent="0.25">
      <c r="A14" s="98" t="s">
        <v>261</v>
      </c>
      <c r="B14" s="99">
        <v>0</v>
      </c>
      <c r="C14" s="99"/>
      <c r="D14" s="99"/>
      <c r="E14" s="99"/>
      <c r="F14" s="99">
        <v>0</v>
      </c>
      <c r="G14" s="99"/>
      <c r="H14" s="99"/>
      <c r="I14" s="99"/>
    </row>
    <row r="15" spans="1:9" x14ac:dyDescent="0.25">
      <c r="A15" s="98" t="s">
        <v>264</v>
      </c>
      <c r="B15" s="99">
        <v>43066537.299999997</v>
      </c>
      <c r="C15" s="99"/>
      <c r="D15" s="99"/>
      <c r="E15" s="99"/>
      <c r="F15" s="100">
        <v>43066537.299999997</v>
      </c>
      <c r="G15" s="100"/>
      <c r="H15" s="100"/>
      <c r="I15" s="100"/>
    </row>
    <row r="16" spans="1:9" ht="42" x14ac:dyDescent="0.25">
      <c r="A16" s="98" t="s">
        <v>265</v>
      </c>
      <c r="B16" s="99">
        <v>1299681.75</v>
      </c>
      <c r="C16" s="99"/>
      <c r="D16" s="99"/>
      <c r="E16" s="99"/>
      <c r="F16" s="100">
        <v>1299681.75</v>
      </c>
      <c r="G16" s="100"/>
      <c r="H16" s="100"/>
      <c r="I16" s="100"/>
    </row>
    <row r="17" spans="1:9" x14ac:dyDescent="0.25">
      <c r="A17" s="89" t="s">
        <v>251</v>
      </c>
      <c r="B17" s="90">
        <f>SUM(B8:E16)</f>
        <v>736282616.40999997</v>
      </c>
      <c r="C17" s="85"/>
      <c r="D17" s="85"/>
      <c r="E17" s="91"/>
      <c r="F17" s="86">
        <v>736282616.40999997</v>
      </c>
      <c r="G17" s="86"/>
      <c r="H17" s="86"/>
      <c r="I17" s="86"/>
    </row>
    <row r="18" spans="1:9" x14ac:dyDescent="0.25">
      <c r="A18" s="18"/>
      <c r="B18" s="83"/>
      <c r="C18" s="83"/>
      <c r="D18" s="83"/>
      <c r="E18" s="83"/>
      <c r="F18" s="83"/>
      <c r="G18" s="83"/>
      <c r="H18" s="83"/>
      <c r="I18" s="83"/>
    </row>
    <row r="19" spans="1:9" x14ac:dyDescent="0.25">
      <c r="A19" s="81" t="s">
        <v>259</v>
      </c>
      <c r="B19" s="81"/>
      <c r="C19" s="81"/>
      <c r="D19" s="81"/>
      <c r="E19" s="81"/>
      <c r="F19" s="81"/>
      <c r="G19" s="81"/>
      <c r="H19" s="81"/>
      <c r="I19" s="81"/>
    </row>
    <row r="20" spans="1:9" x14ac:dyDescent="0.25">
      <c r="A20" s="92"/>
      <c r="B20" s="94"/>
      <c r="C20" s="95"/>
      <c r="D20" s="95"/>
      <c r="E20" s="96"/>
      <c r="F20" s="84"/>
      <c r="G20" s="84"/>
      <c r="H20" s="84"/>
      <c r="I20" s="84"/>
    </row>
    <row r="21" spans="1:9" x14ac:dyDescent="0.25">
      <c r="A21" s="101" t="s">
        <v>260</v>
      </c>
      <c r="B21" s="100">
        <v>0</v>
      </c>
      <c r="C21" s="100"/>
      <c r="D21" s="100"/>
      <c r="E21" s="100"/>
      <c r="F21" s="100">
        <v>0</v>
      </c>
      <c r="G21" s="100"/>
      <c r="H21" s="100"/>
      <c r="I21" s="100"/>
    </row>
    <row r="22" spans="1:9" x14ac:dyDescent="0.25">
      <c r="A22" s="93" t="s">
        <v>254</v>
      </c>
      <c r="B22" s="90">
        <v>736282616.40999997</v>
      </c>
      <c r="C22" s="85"/>
      <c r="D22" s="85"/>
      <c r="E22" s="91"/>
      <c r="F22" s="86">
        <v>736282616.40999997</v>
      </c>
      <c r="G22" s="86"/>
      <c r="H22" s="86"/>
      <c r="I22" s="86"/>
    </row>
    <row r="23" spans="1:9" x14ac:dyDescent="0.25">
      <c r="A23" s="77" t="s">
        <v>255</v>
      </c>
      <c r="B23" s="77"/>
      <c r="C23" s="77"/>
      <c r="D23" s="77"/>
      <c r="E23" s="77"/>
      <c r="F23" s="77"/>
      <c r="G23" s="77"/>
      <c r="H23" s="77"/>
      <c r="I23" s="77"/>
    </row>
    <row r="24" spans="1:9" x14ac:dyDescent="0.25">
      <c r="A24" s="82"/>
      <c r="B24" s="82"/>
      <c r="C24" s="82"/>
      <c r="D24" s="82"/>
      <c r="E24" s="82"/>
      <c r="F24" s="82"/>
      <c r="G24" s="82"/>
      <c r="H24" s="82"/>
      <c r="I24" s="82"/>
    </row>
  </sheetData>
  <mergeCells count="39">
    <mergeCell ref="B14:E14"/>
    <mergeCell ref="F14:I14"/>
    <mergeCell ref="B10:E10"/>
    <mergeCell ref="F10:I10"/>
    <mergeCell ref="A1:I1"/>
    <mergeCell ref="A2:I2"/>
    <mergeCell ref="A3:I3"/>
    <mergeCell ref="A4:I4"/>
    <mergeCell ref="A5:I5"/>
    <mergeCell ref="B6:E6"/>
    <mergeCell ref="F6:I6"/>
    <mergeCell ref="A7:I7"/>
    <mergeCell ref="B8:E8"/>
    <mergeCell ref="F8:I8"/>
    <mergeCell ref="B9:E9"/>
    <mergeCell ref="F9:I9"/>
    <mergeCell ref="B11:E11"/>
    <mergeCell ref="F11:I11"/>
    <mergeCell ref="B12:E12"/>
    <mergeCell ref="F12:I12"/>
    <mergeCell ref="B13:E13"/>
    <mergeCell ref="F13:I13"/>
    <mergeCell ref="B15:E15"/>
    <mergeCell ref="F15:I15"/>
    <mergeCell ref="B16:E16"/>
    <mergeCell ref="F16:I16"/>
    <mergeCell ref="B17:E17"/>
    <mergeCell ref="F17:I17"/>
    <mergeCell ref="A24:I24"/>
    <mergeCell ref="B18:E18"/>
    <mergeCell ref="F18:I18"/>
    <mergeCell ref="A19:I19"/>
    <mergeCell ref="B20:E20"/>
    <mergeCell ref="F20:I20"/>
    <mergeCell ref="B21:E21"/>
    <mergeCell ref="F21:I21"/>
    <mergeCell ref="B22:E22"/>
    <mergeCell ref="F22:I22"/>
    <mergeCell ref="A23:I23"/>
  </mergeCells>
  <pageMargins left="0.7" right="0.7" top="0.75" bottom="0.75" header="0.3" footer="0.3"/>
  <pageSetup scale="98" fitToHeight="0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Análitico Ingresos</vt:lpstr>
      <vt:lpstr>Clasif Admtva Dependencias</vt:lpstr>
      <vt:lpstr>Clasif Admtva Poderes</vt:lpstr>
      <vt:lpstr>Clasif Admtva Entidades</vt:lpstr>
      <vt:lpstr>Clasificación Económica</vt:lpstr>
      <vt:lpstr>Objeto del Gasto</vt:lpstr>
      <vt:lpstr>Clasificación Funcional</vt:lpstr>
      <vt:lpstr>Endeudamiento Neto</vt:lpstr>
      <vt:lpstr>Intereses Deuda</vt:lpstr>
      <vt:lpstr>Categoría Programática</vt:lpstr>
      <vt:lpstr>Postura Fiscal</vt:lpstr>
      <vt:lpstr>'Objeto del Gasto'!Títulos_a_imprimir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V. Pacheco Cardeña</dc:creator>
  <cp:lastModifiedBy>Laura V. Pacheco Cardeña</cp:lastModifiedBy>
  <cp:lastPrinted>2023-10-30T22:55:43Z</cp:lastPrinted>
  <dcterms:created xsi:type="dcterms:W3CDTF">2023-10-23T06:35:43Z</dcterms:created>
  <dcterms:modified xsi:type="dcterms:W3CDTF">2023-10-31T05:48:08Z</dcterms:modified>
</cp:coreProperties>
</file>