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2\2022\4to Trimestre 2022\DICIEMBRE\4to trim 2022 cifras definitivas\EFs definitivos 4T2022 Publicacion\"/>
    </mc:Choice>
  </mc:AlternateContent>
  <bookViews>
    <workbookView xWindow="0" yWindow="0" windowWidth="10170" windowHeight="6705" firstSheet="7" activeTab="10"/>
  </bookViews>
  <sheets>
    <sheet name="Análitico Ingresos" sheetId="8" r:id="rId1"/>
    <sheet name="Clasif Admtva Dependencias" sheetId="9" r:id="rId2"/>
    <sheet name="Clasif Admtva Poderes" sheetId="10" r:id="rId3"/>
    <sheet name="Clasif Admtva Entidades" sheetId="11" r:id="rId4"/>
    <sheet name="Clasificación Económica" sheetId="6" r:id="rId5"/>
    <sheet name="Objeto del Gasto" sheetId="5" r:id="rId6"/>
    <sheet name="Clasificación Funcional" sheetId="4" r:id="rId7"/>
    <sheet name="Endeudamiento Neto" sheetId="12" r:id="rId8"/>
    <sheet name="Intereses de la Deuda" sheetId="13" r:id="rId9"/>
    <sheet name="Categoría Programática" sheetId="3" r:id="rId10"/>
    <sheet name="Postura Fiscal" sheetId="2" r:id="rId11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3" l="1"/>
  <c r="B30" i="13"/>
  <c r="B26" i="12"/>
  <c r="C26" i="12" l="1"/>
  <c r="D26" i="12" l="1"/>
  <c r="G14" i="10"/>
  <c r="F14" i="10"/>
  <c r="E14" i="10"/>
  <c r="D14" i="10"/>
  <c r="C14" i="10"/>
  <c r="B14" i="10"/>
  <c r="G33" i="9"/>
  <c r="F33" i="9"/>
  <c r="E33" i="9"/>
  <c r="D33" i="9"/>
  <c r="C33" i="9"/>
  <c r="B33" i="9"/>
</calcChain>
</file>

<file path=xl/sharedStrings.xml><?xml version="1.0" encoding="utf-8"?>
<sst xmlns="http://schemas.openxmlformats.org/spreadsheetml/2006/main" count="418" uniqueCount="269">
  <si>
    <t>Indicadores de Postura Fiscal</t>
  </si>
  <si>
    <t>Del  1o. de enero al 31 de diciembre de 2022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</si>
  <si>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</si>
  <si>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</si>
  <si>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</si>
  <si>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</si>
  <si>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</si>
  <si>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</si>
  <si>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</si>
  <si>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</si>
  <si>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</si>
  <si>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</si>
  <si>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</si>
  <si>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</si>
  <si>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</si>
  <si>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</si>
  <si>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</si>
  <si>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V. Balance Primario (Superávit o Déficit) (V= Iii+ IV)</t>
  </si>
  <si>
    <t>A. Financiamiento</t>
  </si>
  <si>
    <t>B. Amortización de la Deuda</t>
  </si>
  <si>
    <t>C. Endeudamiento ó Desendeudamiento (C = A- B)</t>
  </si>
  <si>
    <t>Gasto por Categoría Programática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</si>
  <si>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</si>
  <si>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</si>
  <si>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</si>
  <si>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</si>
  <si>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</si>
  <si>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</si>
  <si>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</si>
  <si>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</si>
  <si>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</si>
  <si>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</si>
  <si>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</si>
  <si>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</si>
  <si>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</si>
  <si>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</si>
  <si>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</si>
  <si>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</si>
  <si>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</si>
  <si>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</si>
  <si>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</si>
  <si>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</si>
  <si>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</si>
  <si>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</si>
  <si>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</si>
  <si>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</si>
  <si>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</si>
  <si>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</si>
  <si>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</si>
  <si>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</si>
  <si>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</si>
  <si>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</si>
  <si>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</si>
  <si>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</si>
  <si>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</si>
  <si>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</si>
  <si>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</si>
  <si>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</si>
  <si>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</si>
  <si>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</si>
  <si>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</si>
  <si>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</si>
  <si>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</si>
  <si>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</si>
  <si>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</si>
  <si>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</si>
  <si>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</si>
  <si>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</si>
  <si>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</si>
  <si>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</si>
  <si>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</si>
  <si>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</si>
  <si>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</si>
  <si>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</si>
  <si>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</si>
  <si>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</si>
  <si>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</si>
  <si>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</si>
  <si>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</si>
  <si>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</si>
  <si>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</si>
  <si>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</si>
  <si>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</si>
  <si>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</si>
  <si>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</si>
  <si>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</si>
  <si>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</si>
  <si>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</si>
  <si>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</si>
  <si>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</si>
  <si>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</si>
  <si>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</si>
  <si>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</si>
  <si>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</si>
  <si>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</si>
  <si>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</si>
  <si>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</si>
  <si>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</si>
  <si>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</si>
  <si>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</si>
  <si>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</si>
  <si>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</si>
  <si>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</si>
  <si>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</si>
  <si>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</si>
  <si>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</si>
  <si>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</si>
  <si>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</si>
  <si>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</si>
  <si>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</si>
  <si>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</si>
  <si>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</si>
  <si>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</si>
  <si>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</si>
  <si>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</si>
  <si>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</si>
  <si>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</si>
  <si>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</si>
  <si>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</si>
  <si>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</si>
  <si>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</si>
  <si>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</si>
  <si>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</si>
  <si>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</si>
  <si>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</si>
  <si>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</si>
  <si>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</si>
  <si>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</si>
  <si>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</si>
  <si>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</si>
  <si>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</si>
  <si>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</si>
  <si>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</si>
  <si>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</si>
  <si>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</si>
  <si>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</si>
  <si>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</si>
  <si>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</si>
  <si>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</si>
  <si>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</si>
  <si>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</si>
  <si>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</si>
  <si>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</si>
  <si>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</si>
  <si>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</si>
  <si>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</si>
  <si>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</si>
  <si>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</si>
  <si>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</si>
  <si>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</si>
  <si>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</si>
  <si>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</si>
  <si>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</si>
  <si>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</si>
  <si>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</si>
  <si>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</si>
  <si>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</si>
  <si>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</si>
  <si>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</si>
  <si>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</si>
  <si>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</si>
  <si>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</si>
  <si>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</si>
  <si>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</si>
  <si>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</si>
  <si>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</si>
  <si>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</si>
  <si>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</si>
  <si>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</si>
  <si>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</si>
  <si>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</si>
  <si>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</si>
  <si>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</si>
  <si>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</si>
  <si>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</si>
  <si>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</si>
  <si>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</si>
  <si>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</si>
  <si>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</si>
  <si>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</si>
  <si>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</si>
  <si>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</si>
  <si>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</si>
  <si>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</si>
  <si>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</si>
  <si>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</si>
  <si>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</si>
  <si>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</si>
  <si>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</si>
  <si>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</si>
  <si>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</si>
  <si>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</si>
  <si>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</si>
  <si>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</si>
  <si>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</si>
  <si>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</si>
  <si>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</si>
  <si>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</si>
  <si>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</si>
  <si>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</si>
  <si>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</si>
  <si>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</si>
  <si>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</si>
  <si>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</si>
  <si>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</si>
  <si>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</si>
  <si>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</si>
  <si>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</si>
  <si>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</si>
  <si>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</si>
  <si>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</si>
  <si>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</si>
  <si>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</si>
  <si>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</si>
  <si>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</si>
  <si>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</si>
  <si>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</si>
  <si>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</si>
  <si>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</si>
  <si>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</si>
  <si>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</si>
  <si>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</si>
  <si>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</si>
  <si>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</si>
  <si>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</si>
  <si>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</si>
  <si>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</si>
  <si>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</si>
  <si>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</si>
  <si>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Del  1o. de enero al 30 de junio de 2022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</si>
  <si>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</si>
  <si>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</si>
  <si>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</si>
  <si>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</si>
  <si>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</si>
  <si>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</si>
  <si>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</si>
  <si>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</si>
  <si>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</si>
  <si>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</si>
  <si>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</si>
  <si>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</si>
  <si>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</si>
  <si>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</si>
  <si>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</si>
  <si>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BANAMEX Yucatán Seguro</t>
  </si>
  <si>
    <t>BANOBRAS Refinanciamiento 2020/C1</t>
  </si>
  <si>
    <t>BANOBRAS Refinanciamiento 2020/C2</t>
  </si>
  <si>
    <t>BANOBRAS Refinanciamiento 2020/C3</t>
  </si>
  <si>
    <t>BBVA México, S.A. Financiamiento IETRAM y Obras Complementarias</t>
  </si>
  <si>
    <r>
      <t>HSBC MEXICO,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</si>
  <si>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</si>
  <si>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</si>
  <si>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SANTANDER.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</si>
  <si>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</si>
  <si>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t>Total Créditos Bancarios</t>
  </si>
  <si>
    <t>Otros Instrumentos de Deuda</t>
  </si>
  <si>
    <t>Total Otros Instrumentos 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</si>
  <si>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</si>
  <si>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2021 y 2022</t>
    </r>
  </si>
  <si>
    <t>Intereses de la deuda</t>
  </si>
  <si>
    <t>BANOBRAS PROFISE</t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</si>
  <si>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</si>
  <si>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</si>
  <si>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r>
      <t>SANTANDER.</t>
    </r>
    <r>
      <rPr>
        <vertAlign val="superscript"/>
        <sz val="10"/>
        <color indexed="8"/>
        <rFont val="Barlow"/>
      </rPr>
      <t>1</t>
    </r>
  </si>
  <si>
    <t>Total de intereses de Créditos Bancarios</t>
  </si>
  <si>
    <t>Total de Intereses de Otros Instrumentos de Deuda</t>
  </si>
  <si>
    <t>del 1o. de Enero al 31 de diciembre de 2022</t>
  </si>
  <si>
    <t xml:space="preserve"> del 1o. 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</si>
</sst>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Barlow"/>
    </font>
    <font>
      <vertAlign val="superscript"/>
      <sz val="10"/>
      <color indexed="8"/>
      <name val="Barlow"/>
    </font>
    <font>
      <b/>
      <sz val="10"/>
      <color indexed="8"/>
      <name val="Barlow"/>
    </font>
    <font>
      <sz val="10"/>
      <name val="Barlow"/>
    </font>
    <font>
      <b/>
      <sz val="10"/>
      <name val="Barlow"/>
    </font>
    <font>
      <vertAlign val="superscript"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2" fillId="0" borderId="3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5" xfId="0" applyFont="1" applyBorder="1"/>
    <xf numFmtId="0" fontId="5" fillId="0" borderId="14" xfId="0" applyFont="1" applyBorder="1" applyAlignment="1">
      <alignment vertical="center"/>
    </xf>
    <xf numFmtId="0" fontId="4" fillId="0" borderId="6" xfId="0" applyFont="1" applyBorder="1"/>
    <xf numFmtId="0" fontId="3" fillId="2" borderId="11" xfId="0" applyFont="1" applyFill="1" applyBorder="1" applyAlignment="1">
      <alignment horizontal="center" wrapText="1"/>
    </xf>
    <xf numFmtId="164" fontId="4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4" fontId="2" fillId="0" borderId="5" xfId="0" applyNumberFormat="1" applyFont="1" applyBorder="1"/>
    <xf numFmtId="164" fontId="4" fillId="0" borderId="4" xfId="0" applyNumberFormat="1" applyFont="1" applyBorder="1"/>
    <xf numFmtId="164" fontId="4" fillId="0" borderId="6" xfId="0" applyNumberFormat="1" applyFont="1" applyBorder="1"/>
    <xf numFmtId="164" fontId="2" fillId="0" borderId="3" xfId="0" applyNumberFormat="1" applyFont="1" applyBorder="1"/>
    <xf numFmtId="164" fontId="4" fillId="0" borderId="5" xfId="0" applyNumberFormat="1" applyFont="1" applyBorder="1"/>
    <xf numFmtId="0" fontId="6" fillId="0" borderId="0" xfId="0" applyFont="1" applyAlignment="1">
      <alignment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top"/>
    </xf>
    <xf numFmtId="0" fontId="9" fillId="0" borderId="3" xfId="0" applyFont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4" fontId="12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top"/>
    </xf>
    <xf numFmtId="0" fontId="9" fillId="0" borderId="16" xfId="0" applyFont="1" applyBorder="1" applyAlignment="1">
      <alignment vertical="top"/>
    </xf>
    <xf numFmtId="4" fontId="13" fillId="0" borderId="3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4" fontId="6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4" fontId="11" fillId="0" borderId="3" xfId="0" applyNumberFormat="1" applyFont="1" applyFill="1" applyBorder="1" applyAlignment="1">
      <alignment horizontal="right" vertical="top"/>
    </xf>
    <xf numFmtId="4" fontId="9" fillId="0" borderId="0" xfId="0" applyNumberFormat="1" applyFont="1" applyAlignment="1">
      <alignment vertical="top"/>
    </xf>
    <xf numFmtId="0" fontId="11" fillId="0" borderId="3" xfId="0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right" vertical="top"/>
    </xf>
    <xf numFmtId="4" fontId="9" fillId="0" borderId="3" xfId="0" applyNumberFormat="1" applyFont="1" applyBorder="1" applyAlignment="1">
      <alignment horizontal="right" vertical="top"/>
    </xf>
    <xf numFmtId="4" fontId="11" fillId="0" borderId="0" xfId="0" applyNumberFormat="1" applyFont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4" fontId="9" fillId="0" borderId="0" xfId="0" applyNumberFormat="1" applyFont="1" applyBorder="1" applyAlignment="1">
      <alignment vertical="top"/>
    </xf>
    <xf numFmtId="164" fontId="9" fillId="0" borderId="3" xfId="0" applyNumberFormat="1" applyFont="1" applyFill="1" applyBorder="1" applyAlignment="1">
      <alignment horizontal="right" vertical="top"/>
    </xf>
    <xf numFmtId="164" fontId="11" fillId="0" borderId="3" xfId="0" applyNumberFormat="1" applyFont="1" applyFill="1" applyBorder="1" applyAlignment="1">
      <alignment horizontal="right" vertical="top"/>
    </xf>
    <xf numFmtId="164" fontId="11" fillId="0" borderId="3" xfId="0" applyNumberFormat="1" applyFont="1" applyBorder="1" applyAlignment="1">
      <alignment horizontal="left" vertical="top"/>
    </xf>
    <xf numFmtId="164" fontId="12" fillId="0" borderId="3" xfId="0" applyNumberFormat="1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0</xdr:row>
      <xdr:rowOff>114300</xdr:rowOff>
    </xdr:from>
    <xdr:to>
      <xdr:col>0</xdr:col>
      <xdr:colOff>2634315</xdr:colOff>
      <xdr:row>3</xdr:row>
      <xdr:rowOff>109777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14300"/>
          <a:ext cx="938865" cy="5669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95250</xdr:rowOff>
    </xdr:from>
    <xdr:to>
      <xdr:col>0</xdr:col>
      <xdr:colOff>2615265</xdr:colOff>
      <xdr:row>3</xdr:row>
      <xdr:rowOff>90727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95250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1743075</xdr:colOff>
      <xdr:row>1</xdr:row>
      <xdr:rowOff>19050</xdr:rowOff>
    </xdr:from>
    <xdr:to>
      <xdr:col>0</xdr:col>
      <xdr:colOff>2681940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161925</xdr:rowOff>
    </xdr:from>
    <xdr:to>
      <xdr:col>0</xdr:col>
      <xdr:colOff>2158065</xdr:colOff>
      <xdr:row>4</xdr:row>
      <xdr:rowOff>43102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0</xdr:row>
      <xdr:rowOff>133350</xdr:rowOff>
    </xdr:from>
    <xdr:to>
      <xdr:col>0</xdr:col>
      <xdr:colOff>3329640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133350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152400</xdr:rowOff>
    </xdr:from>
    <xdr:to>
      <xdr:col>0</xdr:col>
      <xdr:colOff>2596215</xdr:colOff>
      <xdr:row>3</xdr:row>
      <xdr:rowOff>147877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15240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0</xdr:row>
      <xdr:rowOff>161925</xdr:rowOff>
    </xdr:from>
    <xdr:to>
      <xdr:col>0</xdr:col>
      <xdr:colOff>2548590</xdr:colOff>
      <xdr:row>3</xdr:row>
      <xdr:rowOff>157402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171450</xdr:rowOff>
    </xdr:from>
    <xdr:to>
      <xdr:col>0</xdr:col>
      <xdr:colOff>2672415</xdr:colOff>
      <xdr:row>3</xdr:row>
      <xdr:rowOff>166927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57150</xdr:rowOff>
    </xdr:from>
    <xdr:to>
      <xdr:col>0</xdr:col>
      <xdr:colOff>2272365</xdr:colOff>
      <xdr:row>3</xdr:row>
      <xdr:rowOff>109777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57150"/>
          <a:ext cx="938865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57150</xdr:rowOff>
    </xdr:from>
    <xdr:to>
      <xdr:col>0</xdr:col>
      <xdr:colOff>2339040</xdr:colOff>
      <xdr:row>3</xdr:row>
      <xdr:rowOff>128827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5715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>
      <selection activeCell="A43" sqref="A43"/>
    </sheetView>
  </sheetViews>
  <sheetFormatPr baseColWidth="10" defaultRowHeight="15" x14ac:dyDescent="0.25"/>
  <cols>
    <col min="1" max="1" width="64.7109375" customWidth="1"/>
    <col min="2" max="7" width="18.85546875" customWidth="1"/>
  </cols>
  <sheetData>
    <row r="1" spans="1:7" x14ac:dyDescent="0.25">
      <c r="A1" s="86" t="s">
        <v>3</v>
      </c>
      <c r="B1" s="86"/>
      <c r="C1" s="86"/>
      <c r="D1" s="86"/>
      <c r="E1" s="86"/>
      <c r="F1" s="86"/>
      <c r="G1" s="86"/>
    </row>
    <row r="2" spans="1:7" x14ac:dyDescent="0.25">
      <c r="A2" s="86" t="s">
        <v>173</v>
      </c>
      <c r="B2" s="86"/>
      <c r="C2" s="86"/>
      <c r="D2" s="86"/>
      <c r="E2" s="86"/>
      <c r="F2" s="86"/>
      <c r="G2" s="86"/>
    </row>
    <row r="3" spans="1:7" x14ac:dyDescent="0.25">
      <c r="A3" s="86" t="s">
        <v>1</v>
      </c>
      <c r="B3" s="86"/>
      <c r="C3" s="86"/>
      <c r="D3" s="86"/>
      <c r="E3" s="86"/>
      <c r="F3" s="86"/>
      <c r="G3" s="86"/>
    </row>
    <row r="4" spans="1:7" x14ac:dyDescent="0.25">
      <c r="A4" s="87"/>
      <c r="B4" s="87"/>
      <c r="C4" s="87"/>
      <c r="D4" s="87"/>
      <c r="E4" s="87"/>
      <c r="F4" s="87"/>
      <c r="G4" s="87"/>
    </row>
    <row r="5" spans="1:7" x14ac:dyDescent="0.25">
      <c r="A5" s="91" t="s">
        <v>180</v>
      </c>
      <c r="B5" s="88" t="s">
        <v>174</v>
      </c>
      <c r="C5" s="89"/>
      <c r="D5" s="89"/>
      <c r="E5" s="89"/>
      <c r="F5" s="90"/>
      <c r="G5" s="91" t="s">
        <v>178</v>
      </c>
    </row>
    <row r="6" spans="1:7" ht="27" x14ac:dyDescent="0.25">
      <c r="A6" s="93"/>
      <c r="B6" s="4" t="s">
        <v>175</v>
      </c>
      <c r="C6" s="4" t="s">
        <v>176</v>
      </c>
      <c r="D6" s="4" t="s">
        <v>25</v>
      </c>
      <c r="E6" s="4" t="s">
        <v>5</v>
      </c>
      <c r="F6" s="4" t="s">
        <v>177</v>
      </c>
      <c r="G6" s="92"/>
    </row>
    <row r="7" spans="1:7" x14ac:dyDescent="0.25">
      <c r="A7" s="92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179</v>
      </c>
    </row>
    <row r="8" spans="1:7" x14ac:dyDescent="0.25">
      <c r="A8" s="16" t="s">
        <v>181</v>
      </c>
      <c r="B8" s="17">
        <v>2785616196</v>
      </c>
      <c r="C8" s="17">
        <v>414682151.27999997</v>
      </c>
      <c r="D8" s="17">
        <v>3200298347.2800002</v>
      </c>
      <c r="E8" s="17">
        <v>3200298347.2800002</v>
      </c>
      <c r="F8" s="17">
        <v>3200298347.2800002</v>
      </c>
      <c r="G8" s="17">
        <v>414682151.27999997</v>
      </c>
    </row>
    <row r="9" spans="1:7" x14ac:dyDescent="0.25">
      <c r="A9" s="15" t="s">
        <v>182</v>
      </c>
      <c r="B9" s="8">
        <v>1375950420</v>
      </c>
      <c r="C9" s="8">
        <v>-1375950420</v>
      </c>
      <c r="D9" s="8">
        <v>0</v>
      </c>
      <c r="E9" s="8">
        <v>0</v>
      </c>
      <c r="F9" s="8">
        <v>0</v>
      </c>
      <c r="G9" s="8">
        <v>-1375950420</v>
      </c>
    </row>
    <row r="10" spans="1:7" x14ac:dyDescent="0.25">
      <c r="A10" s="15" t="s">
        <v>183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5">
      <c r="A11" s="15" t="s">
        <v>184</v>
      </c>
      <c r="B11" s="8">
        <v>1722038175</v>
      </c>
      <c r="C11" s="8">
        <v>581881811.05999994</v>
      </c>
      <c r="D11" s="8">
        <v>2303919986.0599999</v>
      </c>
      <c r="E11" s="8">
        <v>2303919986.0599999</v>
      </c>
      <c r="F11" s="8">
        <v>2303919986.0599999</v>
      </c>
      <c r="G11" s="8">
        <v>581881811.05999994</v>
      </c>
    </row>
    <row r="12" spans="1:7" x14ac:dyDescent="0.25">
      <c r="A12" s="15" t="s">
        <v>185</v>
      </c>
      <c r="B12" s="8">
        <v>323996640</v>
      </c>
      <c r="C12" s="8">
        <v>373062185.62</v>
      </c>
      <c r="D12" s="8">
        <v>697058825.62</v>
      </c>
      <c r="E12" s="8">
        <v>697066804.44000006</v>
      </c>
      <c r="F12" s="8">
        <v>697066804.44000006</v>
      </c>
      <c r="G12" s="8">
        <v>373070164.44</v>
      </c>
    </row>
    <row r="13" spans="1:7" x14ac:dyDescent="0.25">
      <c r="A13" s="15" t="s">
        <v>186</v>
      </c>
      <c r="B13" s="8">
        <v>279105662</v>
      </c>
      <c r="C13" s="8">
        <v>-40875516.43</v>
      </c>
      <c r="D13" s="8">
        <v>238230145.56999999</v>
      </c>
      <c r="E13" s="8">
        <v>238230145.56999999</v>
      </c>
      <c r="F13" s="8">
        <v>238230145.56999999</v>
      </c>
      <c r="G13" s="8">
        <v>-40875516.43</v>
      </c>
    </row>
    <row r="14" spans="1:7" x14ac:dyDescent="0.25">
      <c r="A14" s="15" t="s">
        <v>187</v>
      </c>
      <c r="B14" s="8">
        <v>2026363842</v>
      </c>
      <c r="C14" s="8">
        <v>-2026363842</v>
      </c>
      <c r="D14" s="8">
        <v>0</v>
      </c>
      <c r="E14" s="8">
        <v>0</v>
      </c>
      <c r="F14" s="8">
        <v>0</v>
      </c>
      <c r="G14" s="8">
        <v>-2026363842</v>
      </c>
    </row>
    <row r="15" spans="1:7" ht="27" x14ac:dyDescent="0.25">
      <c r="A15" s="15" t="s">
        <v>188</v>
      </c>
      <c r="B15" s="8">
        <v>35350884840</v>
      </c>
      <c r="C15" s="8">
        <v>2118560453.3699999</v>
      </c>
      <c r="D15" s="8">
        <v>37469445293.370003</v>
      </c>
      <c r="E15" s="8">
        <v>37469445293.370003</v>
      </c>
      <c r="F15" s="8">
        <v>37469445293.370003</v>
      </c>
      <c r="G15" s="8">
        <v>2118560453.3699999</v>
      </c>
    </row>
    <row r="16" spans="1:7" ht="27" x14ac:dyDescent="0.25">
      <c r="A16" s="15" t="s">
        <v>189</v>
      </c>
      <c r="B16" s="8">
        <v>2174094546</v>
      </c>
      <c r="C16" s="8">
        <v>59060621</v>
      </c>
      <c r="D16" s="8">
        <v>2233155167</v>
      </c>
      <c r="E16" s="8">
        <v>2233155167</v>
      </c>
      <c r="F16" s="8">
        <v>2233155167</v>
      </c>
      <c r="G16" s="8">
        <v>59060621</v>
      </c>
    </row>
    <row r="17" spans="1:8" x14ac:dyDescent="0.25">
      <c r="A17" s="27" t="s">
        <v>190</v>
      </c>
      <c r="B17" s="23">
        <v>0</v>
      </c>
      <c r="C17" s="23">
        <v>1735000000</v>
      </c>
      <c r="D17" s="23">
        <v>1735000000</v>
      </c>
      <c r="E17" s="23">
        <v>1735000000</v>
      </c>
      <c r="F17" s="23">
        <v>1735000000</v>
      </c>
      <c r="G17" s="23">
        <v>1735000000</v>
      </c>
    </row>
    <row r="18" spans="1:8" x14ac:dyDescent="0.25">
      <c r="A18" s="24" t="s">
        <v>191</v>
      </c>
      <c r="B18" s="25">
        <v>46038050321</v>
      </c>
      <c r="C18" s="25">
        <v>1839057443.9000001</v>
      </c>
      <c r="D18" s="25">
        <v>47877107764.900002</v>
      </c>
      <c r="E18" s="25">
        <v>47877115743.720001</v>
      </c>
      <c r="F18" s="25">
        <v>47877115743.720001</v>
      </c>
      <c r="G18" s="82">
        <v>1839065422.72</v>
      </c>
      <c r="H18" s="1"/>
    </row>
    <row r="19" spans="1:8" x14ac:dyDescent="0.25">
      <c r="A19" s="18"/>
      <c r="B19" s="18"/>
      <c r="C19" s="18"/>
      <c r="D19" s="18"/>
      <c r="E19" s="94" t="s">
        <v>192</v>
      </c>
      <c r="F19" s="95"/>
      <c r="G19" s="83"/>
    </row>
    <row r="20" spans="1:8" x14ac:dyDescent="0.25">
      <c r="A20" s="91" t="s">
        <v>193</v>
      </c>
      <c r="B20" s="96" t="s">
        <v>174</v>
      </c>
      <c r="C20" s="97"/>
      <c r="D20" s="97"/>
      <c r="E20" s="97"/>
      <c r="F20" s="98"/>
      <c r="G20" s="91" t="s">
        <v>178</v>
      </c>
    </row>
    <row r="21" spans="1:8" ht="27" x14ac:dyDescent="0.25">
      <c r="A21" s="93"/>
      <c r="B21" s="14" t="s">
        <v>175</v>
      </c>
      <c r="C21" s="14" t="s">
        <v>176</v>
      </c>
      <c r="D21" s="14" t="s">
        <v>25</v>
      </c>
      <c r="E21" s="14" t="s">
        <v>5</v>
      </c>
      <c r="F21" s="14" t="s">
        <v>177</v>
      </c>
      <c r="G21" s="92"/>
    </row>
    <row r="22" spans="1:8" x14ac:dyDescent="0.25">
      <c r="A22" s="92"/>
      <c r="B22" s="14">
        <v>1</v>
      </c>
      <c r="C22" s="14">
        <v>2</v>
      </c>
      <c r="D22" s="14" t="s">
        <v>27</v>
      </c>
      <c r="E22" s="14">
        <v>4</v>
      </c>
      <c r="F22" s="14">
        <v>5</v>
      </c>
      <c r="G22" s="14" t="s">
        <v>179</v>
      </c>
    </row>
    <row r="23" spans="1:8" x14ac:dyDescent="0.25">
      <c r="A23" s="5" t="s">
        <v>194</v>
      </c>
      <c r="B23" s="6">
        <v>42635736059</v>
      </c>
      <c r="C23" s="6">
        <v>3506371705.9000001</v>
      </c>
      <c r="D23" s="6">
        <v>46142107764.900002</v>
      </c>
      <c r="E23" s="6">
        <v>46142115743.720001</v>
      </c>
      <c r="F23" s="6">
        <v>46142115743.720001</v>
      </c>
      <c r="G23" s="6">
        <v>3506379684.7199998</v>
      </c>
      <c r="H23" s="1"/>
    </row>
    <row r="24" spans="1:8" x14ac:dyDescent="0.25">
      <c r="A24" s="7" t="s">
        <v>181</v>
      </c>
      <c r="B24" s="8">
        <v>2785616196</v>
      </c>
      <c r="C24" s="8">
        <v>414682151.27999997</v>
      </c>
      <c r="D24" s="8">
        <v>3200298347.2800002</v>
      </c>
      <c r="E24" s="8">
        <v>3200298347.2800002</v>
      </c>
      <c r="F24" s="8">
        <v>3200298347.2800002</v>
      </c>
      <c r="G24" s="8">
        <v>414682151.27999997</v>
      </c>
    </row>
    <row r="25" spans="1:8" x14ac:dyDescent="0.25">
      <c r="A25" s="7" t="s">
        <v>182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183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184</v>
      </c>
      <c r="B27" s="8">
        <v>1722038175</v>
      </c>
      <c r="C27" s="8">
        <v>581881811.05999994</v>
      </c>
      <c r="D27" s="8">
        <v>2303919986.0599999</v>
      </c>
      <c r="E27" s="8">
        <v>2303919986.0599999</v>
      </c>
      <c r="F27" s="8">
        <v>2303919986.0599999</v>
      </c>
      <c r="G27" s="8">
        <v>581881811.05999994</v>
      </c>
    </row>
    <row r="28" spans="1:8" x14ac:dyDescent="0.25">
      <c r="A28" s="7" t="s">
        <v>185</v>
      </c>
      <c r="B28" s="8">
        <v>323996640</v>
      </c>
      <c r="C28" s="8">
        <v>373062185.62</v>
      </c>
      <c r="D28" s="8">
        <v>697058825.62</v>
      </c>
      <c r="E28" s="8">
        <v>697066804.44000006</v>
      </c>
      <c r="F28" s="8">
        <v>697066804.44000006</v>
      </c>
      <c r="G28" s="8">
        <v>373070164.44</v>
      </c>
    </row>
    <row r="29" spans="1:8" x14ac:dyDescent="0.25">
      <c r="A29" s="7" t="s">
        <v>186</v>
      </c>
      <c r="B29" s="8">
        <v>279105662</v>
      </c>
      <c r="C29" s="8">
        <v>-40875516.43</v>
      </c>
      <c r="D29" s="8">
        <v>238230145.56999999</v>
      </c>
      <c r="E29" s="8">
        <v>238230145.56999999</v>
      </c>
      <c r="F29" s="8">
        <v>238230145.56999999</v>
      </c>
      <c r="G29" s="8">
        <v>-40875516.43</v>
      </c>
    </row>
    <row r="30" spans="1:8" ht="27" x14ac:dyDescent="0.25">
      <c r="A30" s="7" t="s">
        <v>188</v>
      </c>
      <c r="B30" s="8">
        <v>35350884840</v>
      </c>
      <c r="C30" s="8">
        <v>2118560453.3699999</v>
      </c>
      <c r="D30" s="8">
        <v>37469445293.370003</v>
      </c>
      <c r="E30" s="8">
        <v>37469445293.370003</v>
      </c>
      <c r="F30" s="8">
        <v>37469445293.370003</v>
      </c>
      <c r="G30" s="8">
        <v>2118560453.3699999</v>
      </c>
    </row>
    <row r="31" spans="1:8" ht="27" x14ac:dyDescent="0.25">
      <c r="A31" s="7" t="s">
        <v>189</v>
      </c>
      <c r="B31" s="8">
        <v>2174094546</v>
      </c>
      <c r="C31" s="8">
        <v>59060621</v>
      </c>
      <c r="D31" s="8">
        <v>2233155167</v>
      </c>
      <c r="E31" s="8">
        <v>2233155167</v>
      </c>
      <c r="F31" s="8">
        <v>2233155167</v>
      </c>
      <c r="G31" s="8">
        <v>59060621</v>
      </c>
    </row>
    <row r="32" spans="1:8" ht="40.5" x14ac:dyDescent="0.25">
      <c r="A32" s="9" t="s">
        <v>195</v>
      </c>
      <c r="B32" s="10">
        <v>3402314262</v>
      </c>
      <c r="C32" s="10">
        <v>-3402314262</v>
      </c>
      <c r="D32" s="10">
        <v>0</v>
      </c>
      <c r="E32" s="10">
        <v>0</v>
      </c>
      <c r="F32" s="10">
        <v>0</v>
      </c>
      <c r="G32" s="10">
        <v>-3402314262</v>
      </c>
      <c r="H32" s="1"/>
    </row>
    <row r="33" spans="1:8" x14ac:dyDescent="0.25">
      <c r="A33" s="7" t="s">
        <v>182</v>
      </c>
      <c r="B33" s="8">
        <v>1375950420</v>
      </c>
      <c r="C33" s="8">
        <v>-1375950420</v>
      </c>
      <c r="D33" s="8">
        <v>0</v>
      </c>
      <c r="E33" s="8">
        <v>0</v>
      </c>
      <c r="F33" s="8">
        <v>0</v>
      </c>
      <c r="G33" s="8">
        <v>-1375950420</v>
      </c>
    </row>
    <row r="34" spans="1:8" x14ac:dyDescent="0.25">
      <c r="A34" s="7" t="s">
        <v>185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8" ht="27" x14ac:dyDescent="0.25">
      <c r="A35" s="7" t="s">
        <v>187</v>
      </c>
      <c r="B35" s="8">
        <v>2026363842</v>
      </c>
      <c r="C35" s="8">
        <v>-2026363842</v>
      </c>
      <c r="D35" s="8">
        <v>0</v>
      </c>
      <c r="E35" s="8">
        <v>0</v>
      </c>
      <c r="F35" s="8">
        <v>0</v>
      </c>
      <c r="G35" s="8">
        <v>-2026363842</v>
      </c>
    </row>
    <row r="36" spans="1:8" ht="27" x14ac:dyDescent="0.25">
      <c r="A36" s="7" t="s">
        <v>189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8" x14ac:dyDescent="0.25">
      <c r="A37" s="9" t="s">
        <v>196</v>
      </c>
      <c r="B37" s="10">
        <v>0</v>
      </c>
      <c r="C37" s="10">
        <v>1735000000</v>
      </c>
      <c r="D37" s="10">
        <v>1735000000</v>
      </c>
      <c r="E37" s="10">
        <v>1735000000</v>
      </c>
      <c r="F37" s="10">
        <v>1735000000</v>
      </c>
      <c r="G37" s="10">
        <v>1735000000</v>
      </c>
      <c r="H37" s="1"/>
    </row>
    <row r="38" spans="1:8" x14ac:dyDescent="0.25">
      <c r="A38" s="26" t="s">
        <v>190</v>
      </c>
      <c r="B38" s="23">
        <v>0</v>
      </c>
      <c r="C38" s="23">
        <v>1735000000</v>
      </c>
      <c r="D38" s="23">
        <v>1735000000</v>
      </c>
      <c r="E38" s="23">
        <v>1735000000</v>
      </c>
      <c r="F38" s="23">
        <v>1735000000</v>
      </c>
      <c r="G38" s="23">
        <v>1735000000</v>
      </c>
    </row>
    <row r="39" spans="1:8" x14ac:dyDescent="0.25">
      <c r="A39" s="24" t="s">
        <v>191</v>
      </c>
      <c r="B39" s="25">
        <v>46038050321</v>
      </c>
      <c r="C39" s="25">
        <v>1839057443.9000001</v>
      </c>
      <c r="D39" s="25">
        <v>47877107764.900002</v>
      </c>
      <c r="E39" s="25">
        <v>47877115743.720001</v>
      </c>
      <c r="F39" s="25">
        <v>47877115743.720001</v>
      </c>
      <c r="G39" s="82">
        <v>1839065422.72</v>
      </c>
      <c r="H39" s="1"/>
    </row>
    <row r="40" spans="1:8" x14ac:dyDescent="0.25">
      <c r="A40" s="18"/>
      <c r="B40" s="18"/>
      <c r="C40" s="18"/>
      <c r="D40" s="18"/>
      <c r="E40" s="84" t="s">
        <v>192</v>
      </c>
      <c r="F40" s="85"/>
      <c r="G40" s="83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</sheetData>
  <mergeCells count="14">
    <mergeCell ref="G39:G40"/>
    <mergeCell ref="E40:F40"/>
    <mergeCell ref="A1:G1"/>
    <mergeCell ref="A2:G2"/>
    <mergeCell ref="A3:G3"/>
    <mergeCell ref="A4:G4"/>
    <mergeCell ref="B5:F5"/>
    <mergeCell ref="G5:G6"/>
    <mergeCell ref="A5:A7"/>
    <mergeCell ref="G18:G19"/>
    <mergeCell ref="E19:F19"/>
    <mergeCell ref="A20:A22"/>
    <mergeCell ref="B20:F20"/>
    <mergeCell ref="G20:G21"/>
  </mergeCells>
  <pageMargins left="0.7" right="0.7" top="0.75" bottom="0.75" header="0.3" footer="0.3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33" workbookViewId="0">
      <selection activeCell="A43" sqref="A43"/>
    </sheetView>
  </sheetViews>
  <sheetFormatPr baseColWidth="10" defaultRowHeight="15" x14ac:dyDescent="0.25"/>
  <cols>
    <col min="1" max="1" width="64.7109375" customWidth="1"/>
    <col min="2" max="7" width="16.85546875" customWidth="1"/>
  </cols>
  <sheetData>
    <row r="1" spans="1:8" x14ac:dyDescent="0.25">
      <c r="A1" s="86" t="s">
        <v>3</v>
      </c>
      <c r="B1" s="86"/>
      <c r="C1" s="86"/>
      <c r="D1" s="86"/>
      <c r="E1" s="86"/>
      <c r="F1" s="86"/>
      <c r="G1" s="86"/>
    </row>
    <row r="2" spans="1:8" x14ac:dyDescent="0.25">
      <c r="A2" s="86" t="s">
        <v>21</v>
      </c>
      <c r="B2" s="86"/>
      <c r="C2" s="86"/>
      <c r="D2" s="86"/>
      <c r="E2" s="86"/>
      <c r="F2" s="86"/>
      <c r="G2" s="86"/>
    </row>
    <row r="3" spans="1:8" x14ac:dyDescent="0.25">
      <c r="A3" s="86" t="s">
        <v>1</v>
      </c>
      <c r="B3" s="86"/>
      <c r="C3" s="86"/>
      <c r="D3" s="86"/>
      <c r="E3" s="86"/>
      <c r="F3" s="86"/>
      <c r="G3" s="86"/>
    </row>
    <row r="4" spans="1:8" x14ac:dyDescent="0.25">
      <c r="A4" s="87"/>
      <c r="B4" s="87"/>
      <c r="C4" s="87"/>
      <c r="D4" s="87"/>
      <c r="E4" s="87"/>
      <c r="F4" s="87"/>
      <c r="G4" s="87"/>
    </row>
    <row r="5" spans="1:8" x14ac:dyDescent="0.25">
      <c r="A5" s="91" t="s">
        <v>7</v>
      </c>
      <c r="B5" s="88" t="s">
        <v>22</v>
      </c>
      <c r="C5" s="89"/>
      <c r="D5" s="89"/>
      <c r="E5" s="89"/>
      <c r="F5" s="90"/>
      <c r="G5" s="91" t="s">
        <v>28</v>
      </c>
    </row>
    <row r="6" spans="1:8" ht="27" x14ac:dyDescent="0.25">
      <c r="A6" s="93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92"/>
    </row>
    <row r="7" spans="1:8" x14ac:dyDescent="0.25">
      <c r="A7" s="92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20" t="s">
        <v>30</v>
      </c>
      <c r="B8" s="6">
        <v>40054350013</v>
      </c>
      <c r="C8" s="6">
        <v>-203281082.46000001</v>
      </c>
      <c r="D8" s="6">
        <v>39851068930.540001</v>
      </c>
      <c r="E8" s="6">
        <v>38916444661.480003</v>
      </c>
      <c r="F8" s="6">
        <v>38619859108.959999</v>
      </c>
      <c r="G8" s="6">
        <v>934624269.05999994</v>
      </c>
      <c r="H8" s="1"/>
    </row>
    <row r="9" spans="1:8" x14ac:dyDescent="0.25">
      <c r="A9" s="9" t="s">
        <v>31</v>
      </c>
      <c r="B9" s="10">
        <v>2155425478</v>
      </c>
      <c r="C9" s="10">
        <v>324187519.00999999</v>
      </c>
      <c r="D9" s="10">
        <v>2479612997.0100002</v>
      </c>
      <c r="E9" s="10">
        <v>2423843591.48</v>
      </c>
      <c r="F9" s="10">
        <v>2379660824.0999999</v>
      </c>
      <c r="G9" s="10">
        <v>55769405.530000001</v>
      </c>
      <c r="H9" s="1"/>
    </row>
    <row r="10" spans="1:8" x14ac:dyDescent="0.25">
      <c r="A10" s="7" t="s">
        <v>32</v>
      </c>
      <c r="B10" s="8">
        <v>2155425478</v>
      </c>
      <c r="C10" s="8">
        <v>324187519.00999999</v>
      </c>
      <c r="D10" s="8">
        <v>2479612997.0100002</v>
      </c>
      <c r="E10" s="8">
        <v>2423843591.48</v>
      </c>
      <c r="F10" s="8">
        <v>2379660824.0999999</v>
      </c>
      <c r="G10" s="8">
        <v>55769405.530000001</v>
      </c>
    </row>
    <row r="11" spans="1:8" x14ac:dyDescent="0.25">
      <c r="A11" s="7" t="s">
        <v>33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9" t="s">
        <v>34</v>
      </c>
      <c r="B12" s="10">
        <v>25863056162</v>
      </c>
      <c r="C12" s="10">
        <v>583638261.77999997</v>
      </c>
      <c r="D12" s="10">
        <v>26446694423.779999</v>
      </c>
      <c r="E12" s="10">
        <v>25658896860.549999</v>
      </c>
      <c r="F12" s="10">
        <v>25423749160.669998</v>
      </c>
      <c r="G12" s="10">
        <v>787797563.23000002</v>
      </c>
      <c r="H12" s="1"/>
    </row>
    <row r="13" spans="1:8" x14ac:dyDescent="0.25">
      <c r="A13" s="7" t="s">
        <v>35</v>
      </c>
      <c r="B13" s="8">
        <v>22703235736</v>
      </c>
      <c r="C13" s="8">
        <v>505675698.31</v>
      </c>
      <c r="D13" s="8">
        <v>23208911434.310001</v>
      </c>
      <c r="E13" s="8">
        <v>22662857249.220001</v>
      </c>
      <c r="F13" s="8">
        <v>22447752525.689999</v>
      </c>
      <c r="G13" s="8">
        <v>546054185.09000003</v>
      </c>
    </row>
    <row r="14" spans="1:8" x14ac:dyDescent="0.25">
      <c r="A14" s="7" t="s">
        <v>36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37</v>
      </c>
      <c r="B15" s="8">
        <v>296225254</v>
      </c>
      <c r="C15" s="8">
        <v>117153693.75</v>
      </c>
      <c r="D15" s="8">
        <v>413378947.75</v>
      </c>
      <c r="E15" s="8">
        <v>283787179.5</v>
      </c>
      <c r="F15" s="8">
        <v>283147809.04000002</v>
      </c>
      <c r="G15" s="8">
        <v>129591768.25</v>
      </c>
    </row>
    <row r="16" spans="1:8" x14ac:dyDescent="0.25">
      <c r="A16" s="7" t="s">
        <v>38</v>
      </c>
      <c r="B16" s="8">
        <v>1041723070</v>
      </c>
      <c r="C16" s="8">
        <v>-121379279.23</v>
      </c>
      <c r="D16" s="8">
        <v>920343790.76999998</v>
      </c>
      <c r="E16" s="8">
        <v>861513738.58000004</v>
      </c>
      <c r="F16" s="8">
        <v>849615350.62</v>
      </c>
      <c r="G16" s="8">
        <v>58830052.189999998</v>
      </c>
    </row>
    <row r="17" spans="1:8" x14ac:dyDescent="0.25">
      <c r="A17" s="7" t="s">
        <v>39</v>
      </c>
      <c r="B17" s="8">
        <v>515352791</v>
      </c>
      <c r="C17" s="8">
        <v>-25676463.760000002</v>
      </c>
      <c r="D17" s="8">
        <v>489676327.24000001</v>
      </c>
      <c r="E17" s="8">
        <v>484614769.37</v>
      </c>
      <c r="F17" s="8">
        <v>483210930.08999997</v>
      </c>
      <c r="G17" s="8">
        <v>5061557.87</v>
      </c>
    </row>
    <row r="18" spans="1:8" x14ac:dyDescent="0.25">
      <c r="A18" s="7" t="s">
        <v>40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8" x14ac:dyDescent="0.25">
      <c r="A19" s="7" t="s">
        <v>41</v>
      </c>
      <c r="B19" s="8">
        <v>495967691</v>
      </c>
      <c r="C19" s="8">
        <v>64729202.140000001</v>
      </c>
      <c r="D19" s="8">
        <v>560696893.13999999</v>
      </c>
      <c r="E19" s="8">
        <v>519864944.45999998</v>
      </c>
      <c r="F19" s="8">
        <v>513763565.81</v>
      </c>
      <c r="G19" s="8">
        <v>40831948.68</v>
      </c>
    </row>
    <row r="20" spans="1:8" x14ac:dyDescent="0.25">
      <c r="A20" s="7" t="s">
        <v>42</v>
      </c>
      <c r="B20" s="8">
        <v>810551620</v>
      </c>
      <c r="C20" s="8">
        <v>43135410.57</v>
      </c>
      <c r="D20" s="8">
        <v>853687030.57000005</v>
      </c>
      <c r="E20" s="8">
        <v>846258979.41999996</v>
      </c>
      <c r="F20" s="8">
        <v>846258979.41999996</v>
      </c>
      <c r="G20" s="8">
        <v>7428051.1500000004</v>
      </c>
    </row>
    <row r="21" spans="1:8" x14ac:dyDescent="0.25">
      <c r="A21" s="9" t="s">
        <v>43</v>
      </c>
      <c r="B21" s="10">
        <v>6386930264</v>
      </c>
      <c r="C21" s="10">
        <v>-311757461.42000002</v>
      </c>
      <c r="D21" s="10">
        <v>6075172802.5799999</v>
      </c>
      <c r="E21" s="10">
        <v>5984751053.1099997</v>
      </c>
      <c r="F21" s="10">
        <v>5967495967.8500004</v>
      </c>
      <c r="G21" s="10">
        <v>90421749.469999999</v>
      </c>
      <c r="H21" s="1"/>
    </row>
    <row r="22" spans="1:8" ht="27" x14ac:dyDescent="0.25">
      <c r="A22" s="7" t="s">
        <v>44</v>
      </c>
      <c r="B22" s="8">
        <v>6234721765</v>
      </c>
      <c r="C22" s="8">
        <v>-310426674.99000001</v>
      </c>
      <c r="D22" s="8">
        <v>5924295090.0100002</v>
      </c>
      <c r="E22" s="8">
        <v>5840203424.5900002</v>
      </c>
      <c r="F22" s="8">
        <v>5823957266.3900003</v>
      </c>
      <c r="G22" s="8">
        <v>84091665.420000002</v>
      </c>
    </row>
    <row r="23" spans="1:8" x14ac:dyDescent="0.25">
      <c r="A23" s="7" t="s">
        <v>45</v>
      </c>
      <c r="B23" s="8">
        <v>152208499</v>
      </c>
      <c r="C23" s="8">
        <v>-1330786.43</v>
      </c>
      <c r="D23" s="8">
        <v>150877712.56999999</v>
      </c>
      <c r="E23" s="8">
        <v>144547628.52000001</v>
      </c>
      <c r="F23" s="8">
        <v>143538701.46000001</v>
      </c>
      <c r="G23" s="8">
        <v>6330084.0499999998</v>
      </c>
    </row>
    <row r="24" spans="1:8" x14ac:dyDescent="0.25">
      <c r="A24" s="7" t="s">
        <v>46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9" t="s">
        <v>47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"/>
    </row>
    <row r="26" spans="1:8" x14ac:dyDescent="0.25">
      <c r="A26" s="7" t="s">
        <v>48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49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8" x14ac:dyDescent="0.25">
      <c r="A28" s="9" t="s">
        <v>50</v>
      </c>
      <c r="B28" s="10">
        <v>2154778766</v>
      </c>
      <c r="C28" s="10">
        <v>-1053635468.8099999</v>
      </c>
      <c r="D28" s="10">
        <v>1101143297.1900001</v>
      </c>
      <c r="E28" s="10">
        <v>1100548101</v>
      </c>
      <c r="F28" s="10">
        <v>1100548101</v>
      </c>
      <c r="G28" s="10">
        <v>595196.18999999994</v>
      </c>
      <c r="H28" s="1"/>
    </row>
    <row r="29" spans="1:8" x14ac:dyDescent="0.25">
      <c r="A29" s="7" t="s">
        <v>51</v>
      </c>
      <c r="B29" s="8">
        <v>2154778766</v>
      </c>
      <c r="C29" s="8">
        <v>-1053635468.8099999</v>
      </c>
      <c r="D29" s="8">
        <v>1101143297.1900001</v>
      </c>
      <c r="E29" s="8">
        <v>1100548101</v>
      </c>
      <c r="F29" s="8">
        <v>1100548101</v>
      </c>
      <c r="G29" s="8">
        <v>595196.18999999994</v>
      </c>
    </row>
    <row r="30" spans="1:8" x14ac:dyDescent="0.25">
      <c r="A30" s="7" t="s">
        <v>52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8" x14ac:dyDescent="0.25">
      <c r="A32" s="7" t="s">
        <v>54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8" x14ac:dyDescent="0.25">
      <c r="A33" s="9" t="s">
        <v>55</v>
      </c>
      <c r="B33" s="10">
        <v>3494159343</v>
      </c>
      <c r="C33" s="10">
        <v>254286066.97999999</v>
      </c>
      <c r="D33" s="10">
        <v>3748445409.98</v>
      </c>
      <c r="E33" s="10">
        <v>3748405055.3400002</v>
      </c>
      <c r="F33" s="10">
        <v>3748405055.3400002</v>
      </c>
      <c r="G33" s="10">
        <v>40354.639999999999</v>
      </c>
      <c r="H33" s="1"/>
    </row>
    <row r="34" spans="1:8" x14ac:dyDescent="0.25">
      <c r="A34" s="7" t="s">
        <v>56</v>
      </c>
      <c r="B34" s="8">
        <v>3494159343</v>
      </c>
      <c r="C34" s="8">
        <v>254286066.97999999</v>
      </c>
      <c r="D34" s="8">
        <v>3748445409.98</v>
      </c>
      <c r="E34" s="8">
        <v>3748405055.3400002</v>
      </c>
      <c r="F34" s="8">
        <v>3748405055.3400002</v>
      </c>
      <c r="G34" s="8">
        <v>40354.639999999999</v>
      </c>
    </row>
    <row r="35" spans="1:8" x14ac:dyDescent="0.25">
      <c r="A35" s="21" t="s">
        <v>57</v>
      </c>
      <c r="B35" s="8">
        <v>4092168930</v>
      </c>
      <c r="C35" s="8">
        <v>228798291.88</v>
      </c>
      <c r="D35" s="8">
        <v>4320967221.8800001</v>
      </c>
      <c r="E35" s="8">
        <v>4320967221.8800001</v>
      </c>
      <c r="F35" s="8">
        <v>4320967221.8800001</v>
      </c>
      <c r="G35" s="8">
        <v>0</v>
      </c>
    </row>
    <row r="36" spans="1:8" x14ac:dyDescent="0.25">
      <c r="A36" s="21" t="s">
        <v>58</v>
      </c>
      <c r="B36" s="8">
        <v>1686531378</v>
      </c>
      <c r="C36" s="8">
        <v>254986303.03999999</v>
      </c>
      <c r="D36" s="8">
        <v>1941517681.04</v>
      </c>
      <c r="E36" s="8">
        <v>1941517056.1400001</v>
      </c>
      <c r="F36" s="8">
        <v>1941517056.1400001</v>
      </c>
      <c r="G36" s="8">
        <v>624.9</v>
      </c>
    </row>
    <row r="37" spans="1:8" x14ac:dyDescent="0.25">
      <c r="A37" s="22" t="s">
        <v>59</v>
      </c>
      <c r="B37" s="23">
        <v>205000000</v>
      </c>
      <c r="C37" s="23">
        <v>104067501.14</v>
      </c>
      <c r="D37" s="23">
        <v>309067501.13999999</v>
      </c>
      <c r="E37" s="23">
        <v>306782206.68000001</v>
      </c>
      <c r="F37" s="23">
        <v>306782206.68000001</v>
      </c>
      <c r="G37" s="23">
        <v>2285294.46</v>
      </c>
    </row>
    <row r="38" spans="1:8" x14ac:dyDescent="0.25">
      <c r="A38" s="24" t="s">
        <v>60</v>
      </c>
      <c r="B38" s="25">
        <v>46038050321</v>
      </c>
      <c r="C38" s="25">
        <v>384571013.60000002</v>
      </c>
      <c r="D38" s="25">
        <v>46422621334.599998</v>
      </c>
      <c r="E38" s="25">
        <v>45485711146.18</v>
      </c>
      <c r="F38" s="25">
        <v>45189125593.660004</v>
      </c>
      <c r="G38" s="25">
        <v>936910188.41999996</v>
      </c>
      <c r="H38" s="1"/>
    </row>
    <row r="39" spans="1:8" x14ac:dyDescent="0.25">
      <c r="A39" s="18"/>
      <c r="B39" s="18"/>
      <c r="C39" s="18"/>
      <c r="D39" s="18"/>
      <c r="E39" s="18"/>
      <c r="F39" s="18"/>
      <c r="G39" s="18"/>
    </row>
    <row r="40" spans="1:8" x14ac:dyDescent="0.25">
      <c r="A40" s="18"/>
      <c r="B40" s="37"/>
      <c r="C40" s="37"/>
      <c r="D40" s="37"/>
      <c r="E40" s="37"/>
      <c r="F40" s="37"/>
      <c r="G40" s="37"/>
    </row>
    <row r="41" spans="1:8" x14ac:dyDescent="0.25">
      <c r="A41" s="18"/>
      <c r="B41" s="37"/>
      <c r="C41" s="37"/>
      <c r="D41" s="37"/>
      <c r="E41" s="37"/>
      <c r="F41" s="37"/>
      <c r="G41" s="37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ageMargins left="0.7" right="0.7" top="0.75" bottom="0.75" header="0.3" footer="0.3"/>
  <pageSetup scale="7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A43" sqref="A43"/>
    </sheetView>
  </sheetViews>
  <sheetFormatPr baseColWidth="10" defaultRowHeight="15" x14ac:dyDescent="0.25"/>
  <cols>
    <col min="1" max="1" width="64.7109375" customWidth="1"/>
    <col min="2" max="4" width="20.7109375" customWidth="1"/>
    <col min="5" max="7" width="15.7109375" customWidth="1"/>
  </cols>
  <sheetData>
    <row r="1" spans="1:7" x14ac:dyDescent="0.25">
      <c r="A1" s="86" t="s">
        <v>3</v>
      </c>
      <c r="B1" s="86"/>
      <c r="C1" s="86"/>
      <c r="D1" s="86"/>
      <c r="E1" s="2"/>
      <c r="F1" s="2"/>
      <c r="G1" s="2"/>
    </row>
    <row r="2" spans="1:7" x14ac:dyDescent="0.25">
      <c r="A2" s="86" t="s">
        <v>0</v>
      </c>
      <c r="B2" s="86"/>
      <c r="C2" s="86"/>
      <c r="D2" s="86"/>
      <c r="E2" s="2"/>
      <c r="F2" s="2"/>
      <c r="G2" s="2"/>
    </row>
    <row r="3" spans="1:7" x14ac:dyDescent="0.25">
      <c r="A3" s="86" t="s">
        <v>1</v>
      </c>
      <c r="B3" s="86"/>
      <c r="C3" s="86"/>
      <c r="D3" s="86"/>
      <c r="E3" s="2"/>
      <c r="F3" s="2"/>
      <c r="G3" s="2"/>
    </row>
    <row r="4" spans="1:7" x14ac:dyDescent="0.25">
      <c r="A4" s="86" t="s">
        <v>2</v>
      </c>
      <c r="B4" s="86"/>
      <c r="C4" s="86"/>
      <c r="D4" s="86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6">
        <v>46038050321</v>
      </c>
      <c r="C7" s="6">
        <v>46142115743.720001</v>
      </c>
      <c r="D7" s="6">
        <v>46142115743.720001</v>
      </c>
      <c r="E7" s="1"/>
    </row>
    <row r="8" spans="1:7" x14ac:dyDescent="0.25">
      <c r="A8" s="7" t="s">
        <v>9</v>
      </c>
      <c r="B8" s="8">
        <v>46038050321</v>
      </c>
      <c r="C8" s="8">
        <v>46142115743.720001</v>
      </c>
      <c r="D8" s="8">
        <v>46142115743.720001</v>
      </c>
    </row>
    <row r="9" spans="1:7" x14ac:dyDescent="0.25">
      <c r="A9" s="7" t="s">
        <v>10</v>
      </c>
      <c r="B9" s="8">
        <v>0</v>
      </c>
      <c r="C9" s="8">
        <v>0</v>
      </c>
      <c r="D9" s="8">
        <v>0</v>
      </c>
    </row>
    <row r="10" spans="1:7" x14ac:dyDescent="0.25">
      <c r="A10" s="9" t="s">
        <v>11</v>
      </c>
      <c r="B10" s="10">
        <v>45422104014</v>
      </c>
      <c r="C10" s="10">
        <v>44607737959.279999</v>
      </c>
      <c r="D10" s="10">
        <v>44311152406.760002</v>
      </c>
      <c r="E10" s="1"/>
    </row>
    <row r="11" spans="1:7" x14ac:dyDescent="0.25">
      <c r="A11" s="7" t="s">
        <v>12</v>
      </c>
      <c r="B11" s="8">
        <v>45422104014</v>
      </c>
      <c r="C11" s="8">
        <v>44607737959.279999</v>
      </c>
      <c r="D11" s="8">
        <v>44311152406.760002</v>
      </c>
    </row>
    <row r="12" spans="1:7" x14ac:dyDescent="0.25">
      <c r="A12" s="7" t="s">
        <v>13</v>
      </c>
      <c r="B12" s="8">
        <v>0</v>
      </c>
      <c r="C12" s="8">
        <v>0</v>
      </c>
      <c r="D12" s="8">
        <v>0</v>
      </c>
    </row>
    <row r="13" spans="1:7" x14ac:dyDescent="0.25">
      <c r="A13" s="11" t="s">
        <v>14</v>
      </c>
      <c r="B13" s="12">
        <v>615946307</v>
      </c>
      <c r="C13" s="12">
        <v>1534377784.4400001</v>
      </c>
      <c r="D13" s="12">
        <v>1830963336.96</v>
      </c>
      <c r="E13" s="1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6">
        <v>615946307</v>
      </c>
      <c r="C15" s="6">
        <v>1534377784.4400001</v>
      </c>
      <c r="D15" s="6">
        <v>1830963336.96</v>
      </c>
      <c r="E15" s="1"/>
    </row>
    <row r="16" spans="1:7" x14ac:dyDescent="0.25">
      <c r="A16" s="15" t="s">
        <v>16</v>
      </c>
      <c r="B16" s="8">
        <v>629630340</v>
      </c>
      <c r="C16" s="8">
        <v>546142796.20000005</v>
      </c>
      <c r="D16" s="8">
        <v>546142796.20000005</v>
      </c>
    </row>
    <row r="17" spans="1:5" x14ac:dyDescent="0.25">
      <c r="A17" s="11" t="s">
        <v>17</v>
      </c>
      <c r="B17" s="12">
        <v>1245576647</v>
      </c>
      <c r="C17" s="12">
        <v>2080520580.6400001</v>
      </c>
      <c r="D17" s="12">
        <v>2377106133.1599998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18</v>
      </c>
      <c r="B19" s="17">
        <v>0</v>
      </c>
      <c r="C19" s="17">
        <v>1735000000</v>
      </c>
      <c r="D19" s="17">
        <v>1735000000</v>
      </c>
    </row>
    <row r="20" spans="1:5" x14ac:dyDescent="0.25">
      <c r="A20" s="15" t="s">
        <v>19</v>
      </c>
      <c r="B20" s="8">
        <v>615946307</v>
      </c>
      <c r="C20" s="8">
        <v>877973186.89999998</v>
      </c>
      <c r="D20" s="8">
        <v>877973186.89999998</v>
      </c>
    </row>
    <row r="21" spans="1:5" x14ac:dyDescent="0.25">
      <c r="A21" s="11" t="s">
        <v>20</v>
      </c>
      <c r="B21" s="12">
        <v>-615946307</v>
      </c>
      <c r="C21" s="12">
        <v>857026813.10000002</v>
      </c>
      <c r="D21" s="12">
        <v>857026813.10000002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opLeftCell="A15" workbookViewId="0">
      <selection activeCell="A43" sqref="A43"/>
    </sheetView>
  </sheetViews>
  <sheetFormatPr baseColWidth="10" defaultRowHeight="15" x14ac:dyDescent="0.25"/>
  <cols>
    <col min="1" max="1" width="64.7109375" customWidth="1"/>
    <col min="2" max="2" width="19.42578125" customWidth="1"/>
    <col min="3" max="3" width="18.140625" customWidth="1"/>
    <col min="4" max="4" width="19.28515625" customWidth="1"/>
    <col min="5" max="7" width="17.85546875" customWidth="1"/>
    <col min="8" max="8" width="11.42578125" customWidth="1"/>
  </cols>
  <sheetData>
    <row r="1" spans="1:7" x14ac:dyDescent="0.25">
      <c r="A1" s="86" t="s">
        <v>3</v>
      </c>
      <c r="B1" s="86"/>
      <c r="C1" s="86"/>
      <c r="D1" s="86"/>
      <c r="E1" s="86"/>
      <c r="F1" s="86"/>
      <c r="G1" s="86"/>
    </row>
    <row r="2" spans="1:7" x14ac:dyDescent="0.25">
      <c r="A2" s="86" t="s">
        <v>61</v>
      </c>
      <c r="B2" s="86"/>
      <c r="C2" s="86"/>
      <c r="D2" s="86"/>
      <c r="E2" s="86"/>
      <c r="F2" s="86"/>
      <c r="G2" s="86"/>
    </row>
    <row r="3" spans="1:7" x14ac:dyDescent="0.25">
      <c r="A3" s="86" t="s">
        <v>171</v>
      </c>
      <c r="B3" s="86"/>
      <c r="C3" s="86"/>
      <c r="D3" s="86"/>
      <c r="E3" s="86"/>
      <c r="F3" s="86"/>
      <c r="G3" s="86"/>
    </row>
    <row r="4" spans="1:7" x14ac:dyDescent="0.25">
      <c r="A4" s="86" t="s">
        <v>1</v>
      </c>
      <c r="B4" s="86"/>
      <c r="C4" s="86"/>
      <c r="D4" s="86"/>
      <c r="E4" s="86"/>
      <c r="F4" s="86"/>
      <c r="G4" s="86"/>
    </row>
    <row r="5" spans="1:7" x14ac:dyDescent="0.25">
      <c r="A5" s="87"/>
      <c r="B5" s="87"/>
      <c r="C5" s="87"/>
      <c r="D5" s="87"/>
      <c r="E5" s="87"/>
      <c r="F5" s="87"/>
      <c r="G5" s="87"/>
    </row>
    <row r="6" spans="1:7" x14ac:dyDescent="0.25">
      <c r="A6" s="91" t="s">
        <v>7</v>
      </c>
      <c r="B6" s="96" t="s">
        <v>22</v>
      </c>
      <c r="C6" s="97"/>
      <c r="D6" s="97"/>
      <c r="E6" s="97"/>
      <c r="F6" s="98"/>
      <c r="G6" s="91" t="s">
        <v>28</v>
      </c>
    </row>
    <row r="7" spans="1:7" ht="27" x14ac:dyDescent="0.25">
      <c r="A7" s="93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2"/>
    </row>
    <row r="8" spans="1:7" x14ac:dyDescent="0.25">
      <c r="A8" s="92"/>
      <c r="B8" s="32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7" x14ac:dyDescent="0.25">
      <c r="A9" s="33" t="s">
        <v>172</v>
      </c>
      <c r="B9" s="41">
        <v>29177227838</v>
      </c>
      <c r="C9" s="41">
        <v>1309813791.1799998</v>
      </c>
      <c r="D9" s="41">
        <v>30487041629.18</v>
      </c>
      <c r="E9" s="41">
        <v>29750125825.739998</v>
      </c>
      <c r="F9" s="41">
        <v>29500306462.299988</v>
      </c>
      <c r="G9" s="41">
        <v>736915803.44000006</v>
      </c>
    </row>
    <row r="10" spans="1:7" x14ac:dyDescent="0.25">
      <c r="A10" s="34" t="s">
        <v>197</v>
      </c>
      <c r="B10" s="42">
        <v>28767200</v>
      </c>
      <c r="C10" s="42">
        <v>3184026</v>
      </c>
      <c r="D10" s="42">
        <v>31951226</v>
      </c>
      <c r="E10" s="42">
        <v>31661778.109999999</v>
      </c>
      <c r="F10" s="42">
        <v>31260454.510000002</v>
      </c>
      <c r="G10" s="42">
        <v>289447.89</v>
      </c>
    </row>
    <row r="11" spans="1:7" x14ac:dyDescent="0.25">
      <c r="A11" s="34" t="s">
        <v>198</v>
      </c>
      <c r="B11" s="42">
        <v>1520291378</v>
      </c>
      <c r="C11" s="42">
        <v>49355210.210000001</v>
      </c>
      <c r="D11" s="42">
        <v>1569646588.21</v>
      </c>
      <c r="E11" s="42">
        <v>1567360668.8499999</v>
      </c>
      <c r="F11" s="42">
        <v>1567360668.8499999</v>
      </c>
      <c r="G11" s="42">
        <v>2285919.36</v>
      </c>
    </row>
    <row r="12" spans="1:7" x14ac:dyDescent="0.25">
      <c r="A12" s="34" t="s">
        <v>199</v>
      </c>
      <c r="B12" s="42">
        <v>11349238775</v>
      </c>
      <c r="C12" s="42">
        <v>-325199017.77999997</v>
      </c>
      <c r="D12" s="42">
        <v>11024039757.219999</v>
      </c>
      <c r="E12" s="42">
        <v>10828671727.280001</v>
      </c>
      <c r="F12" s="42">
        <v>10664934856.26</v>
      </c>
      <c r="G12" s="42">
        <v>195368029.94</v>
      </c>
    </row>
    <row r="13" spans="1:7" x14ac:dyDescent="0.25">
      <c r="A13" s="34" t="s">
        <v>200</v>
      </c>
      <c r="B13" s="42">
        <v>7586328273</v>
      </c>
      <c r="C13" s="42">
        <v>512984358.86000001</v>
      </c>
      <c r="D13" s="42">
        <v>8099312631.8599997</v>
      </c>
      <c r="E13" s="42">
        <v>8099272277.2200003</v>
      </c>
      <c r="F13" s="42">
        <v>8099272277.2200003</v>
      </c>
      <c r="G13" s="42">
        <v>40354.639999999999</v>
      </c>
    </row>
    <row r="14" spans="1:7" x14ac:dyDescent="0.25">
      <c r="A14" s="34" t="s">
        <v>201</v>
      </c>
      <c r="B14" s="42">
        <v>803870620</v>
      </c>
      <c r="C14" s="42">
        <v>174634.19</v>
      </c>
      <c r="D14" s="42">
        <v>804045254.19000006</v>
      </c>
      <c r="E14" s="42">
        <v>803450058.21000004</v>
      </c>
      <c r="F14" s="42">
        <v>803450058.21000004</v>
      </c>
      <c r="G14" s="42">
        <v>595195.98</v>
      </c>
    </row>
    <row r="15" spans="1:7" x14ac:dyDescent="0.25">
      <c r="A15" s="34" t="s">
        <v>202</v>
      </c>
      <c r="B15" s="42">
        <v>460721055</v>
      </c>
      <c r="C15" s="42">
        <v>1280960.02</v>
      </c>
      <c r="D15" s="42">
        <v>462002015.01999998</v>
      </c>
      <c r="E15" s="42">
        <v>449801093.94</v>
      </c>
      <c r="F15" s="42">
        <v>445292466.20999998</v>
      </c>
      <c r="G15" s="42">
        <v>12200921.08</v>
      </c>
    </row>
    <row r="16" spans="1:7" x14ac:dyDescent="0.25">
      <c r="A16" s="34" t="s">
        <v>203</v>
      </c>
      <c r="B16" s="42">
        <v>401038367</v>
      </c>
      <c r="C16" s="42">
        <v>117792657.22</v>
      </c>
      <c r="D16" s="42">
        <v>518831024.22000003</v>
      </c>
      <c r="E16" s="42">
        <v>509023150.57999998</v>
      </c>
      <c r="F16" s="42">
        <v>507556988.94</v>
      </c>
      <c r="G16" s="42">
        <v>9807873.6400000006</v>
      </c>
    </row>
    <row r="17" spans="1:7" x14ac:dyDescent="0.25">
      <c r="A17" s="34" t="s">
        <v>204</v>
      </c>
      <c r="B17" s="42">
        <v>113386551</v>
      </c>
      <c r="C17" s="42">
        <v>-6713204.4299999997</v>
      </c>
      <c r="D17" s="42">
        <v>106673346.56999999</v>
      </c>
      <c r="E17" s="42">
        <v>99956313.420000002</v>
      </c>
      <c r="F17" s="42">
        <v>98828052.099999994</v>
      </c>
      <c r="G17" s="42">
        <v>6717033.1500000004</v>
      </c>
    </row>
    <row r="18" spans="1:7" x14ac:dyDescent="0.25">
      <c r="A18" s="34" t="s">
        <v>205</v>
      </c>
      <c r="B18" s="42">
        <v>483675016</v>
      </c>
      <c r="C18" s="42">
        <v>-187539305.06999999</v>
      </c>
      <c r="D18" s="42">
        <v>296135710.93000001</v>
      </c>
      <c r="E18" s="42">
        <v>277103681.73000002</v>
      </c>
      <c r="F18" s="42">
        <v>276056079.22000003</v>
      </c>
      <c r="G18" s="42">
        <v>19032029.199999999</v>
      </c>
    </row>
    <row r="19" spans="1:7" x14ac:dyDescent="0.25">
      <c r="A19" s="34" t="s">
        <v>206</v>
      </c>
      <c r="B19" s="42">
        <v>79640459</v>
      </c>
      <c r="C19" s="42">
        <v>111430483.42</v>
      </c>
      <c r="D19" s="42">
        <v>191070942.41999999</v>
      </c>
      <c r="E19" s="42">
        <v>188380982.36000001</v>
      </c>
      <c r="F19" s="42">
        <v>187227167.11000001</v>
      </c>
      <c r="G19" s="42">
        <v>2689960.06</v>
      </c>
    </row>
    <row r="20" spans="1:7" x14ac:dyDescent="0.25">
      <c r="A20" s="34" t="s">
        <v>207</v>
      </c>
      <c r="B20" s="42">
        <v>496838529</v>
      </c>
      <c r="C20" s="42">
        <v>26143471.289999999</v>
      </c>
      <c r="D20" s="42">
        <v>522982000.29000002</v>
      </c>
      <c r="E20" s="42">
        <v>508430137.41000003</v>
      </c>
      <c r="F20" s="42">
        <v>506877197.00999999</v>
      </c>
      <c r="G20" s="42">
        <v>14551862.880000001</v>
      </c>
    </row>
    <row r="21" spans="1:7" x14ac:dyDescent="0.25">
      <c r="A21" s="34" t="s">
        <v>208</v>
      </c>
      <c r="B21" s="42">
        <v>472815187</v>
      </c>
      <c r="C21" s="42">
        <v>35866920.75</v>
      </c>
      <c r="D21" s="42">
        <v>508682107.75</v>
      </c>
      <c r="E21" s="42">
        <v>504860097.75999999</v>
      </c>
      <c r="F21" s="42">
        <v>502060994.16000003</v>
      </c>
      <c r="G21" s="42">
        <v>3822009.99</v>
      </c>
    </row>
    <row r="22" spans="1:7" x14ac:dyDescent="0.25">
      <c r="A22" s="34" t="s">
        <v>209</v>
      </c>
      <c r="B22" s="42">
        <v>13960172</v>
      </c>
      <c r="C22" s="42">
        <v>15671915.960000001</v>
      </c>
      <c r="D22" s="42">
        <v>29632087.960000001</v>
      </c>
      <c r="E22" s="42">
        <v>29149527.809999999</v>
      </c>
      <c r="F22" s="42">
        <v>28972456.350000001</v>
      </c>
      <c r="G22" s="42">
        <v>482560.15</v>
      </c>
    </row>
    <row r="23" spans="1:7" x14ac:dyDescent="0.25">
      <c r="A23" s="34" t="s">
        <v>210</v>
      </c>
      <c r="B23" s="42">
        <v>3250124321</v>
      </c>
      <c r="C23" s="42">
        <v>281203173.58999997</v>
      </c>
      <c r="D23" s="42">
        <v>3531327494.5900002</v>
      </c>
      <c r="E23" s="42">
        <v>3483527358.4499998</v>
      </c>
      <c r="F23" s="42">
        <v>3423693448.5300002</v>
      </c>
      <c r="G23" s="42">
        <v>47800136.140000001</v>
      </c>
    </row>
    <row r="24" spans="1:7" x14ac:dyDescent="0.25">
      <c r="A24" s="34" t="s">
        <v>211</v>
      </c>
      <c r="B24" s="42">
        <v>152159912</v>
      </c>
      <c r="C24" s="42">
        <v>-8817821.2100000009</v>
      </c>
      <c r="D24" s="42">
        <v>143342090.78999999</v>
      </c>
      <c r="E24" s="42">
        <v>127125830.63</v>
      </c>
      <c r="F24" s="42">
        <v>126620817.33</v>
      </c>
      <c r="G24" s="42">
        <v>16216260.16</v>
      </c>
    </row>
    <row r="25" spans="1:7" x14ac:dyDescent="0.25">
      <c r="A25" s="34" t="s">
        <v>212</v>
      </c>
      <c r="B25" s="42">
        <v>79110</v>
      </c>
      <c r="C25" s="42">
        <v>0</v>
      </c>
      <c r="D25" s="42">
        <v>79110</v>
      </c>
      <c r="E25" s="42">
        <v>0</v>
      </c>
      <c r="F25" s="42">
        <v>0</v>
      </c>
      <c r="G25" s="42">
        <v>79110</v>
      </c>
    </row>
    <row r="26" spans="1:7" x14ac:dyDescent="0.25">
      <c r="A26" s="34" t="s">
        <v>213</v>
      </c>
      <c r="B26" s="42">
        <v>119499553</v>
      </c>
      <c r="C26" s="42">
        <v>4871330.9800000004</v>
      </c>
      <c r="D26" s="42">
        <v>124370883.98</v>
      </c>
      <c r="E26" s="42">
        <v>118943809.84</v>
      </c>
      <c r="F26" s="42">
        <v>117604523.86</v>
      </c>
      <c r="G26" s="42">
        <v>5427074.1399999997</v>
      </c>
    </row>
    <row r="27" spans="1:7" x14ac:dyDescent="0.25">
      <c r="A27" s="34" t="s">
        <v>214</v>
      </c>
      <c r="B27" s="42">
        <v>409529213</v>
      </c>
      <c r="C27" s="42">
        <v>182176417.41</v>
      </c>
      <c r="D27" s="42">
        <v>591705630.40999997</v>
      </c>
      <c r="E27" s="42">
        <v>410574397.54000002</v>
      </c>
      <c r="F27" s="42">
        <v>408925028.45999998</v>
      </c>
      <c r="G27" s="42">
        <v>181131232.87</v>
      </c>
    </row>
    <row r="28" spans="1:7" x14ac:dyDescent="0.25">
      <c r="A28" s="34" t="s">
        <v>215</v>
      </c>
      <c r="B28" s="42">
        <v>1107035512</v>
      </c>
      <c r="C28" s="42">
        <v>433982094.38999999</v>
      </c>
      <c r="D28" s="42">
        <v>1541017606.3900001</v>
      </c>
      <c r="E28" s="42">
        <v>1338255259.71</v>
      </c>
      <c r="F28" s="42">
        <v>1331017662.26</v>
      </c>
      <c r="G28" s="42">
        <v>202762346.68000001</v>
      </c>
    </row>
    <row r="29" spans="1:7" x14ac:dyDescent="0.25">
      <c r="A29" s="34" t="s">
        <v>216</v>
      </c>
      <c r="B29" s="42">
        <v>140149133</v>
      </c>
      <c r="C29" s="42">
        <v>40521787.539999999</v>
      </c>
      <c r="D29" s="42">
        <v>180670920.53999999</v>
      </c>
      <c r="E29" s="42">
        <v>168056873.02000001</v>
      </c>
      <c r="F29" s="42">
        <v>167800925.75999999</v>
      </c>
      <c r="G29" s="42">
        <v>12614047.52</v>
      </c>
    </row>
    <row r="30" spans="1:7" x14ac:dyDescent="0.25">
      <c r="A30" s="34" t="s">
        <v>217</v>
      </c>
      <c r="B30" s="42">
        <v>82531406</v>
      </c>
      <c r="C30" s="42">
        <v>8899328.8100000005</v>
      </c>
      <c r="D30" s="42">
        <v>91430734.810000002</v>
      </c>
      <c r="E30" s="42">
        <v>89140760.439999998</v>
      </c>
      <c r="F30" s="42">
        <v>88639416.939999998</v>
      </c>
      <c r="G30" s="42">
        <v>2289974.37</v>
      </c>
    </row>
    <row r="31" spans="1:7" x14ac:dyDescent="0.25">
      <c r="A31" s="34" t="s">
        <v>218</v>
      </c>
      <c r="B31" s="42">
        <v>105548096</v>
      </c>
      <c r="C31" s="42">
        <v>12544369.029999999</v>
      </c>
      <c r="D31" s="42">
        <v>118092465.03</v>
      </c>
      <c r="E31" s="42">
        <v>117380041.43000001</v>
      </c>
      <c r="F31" s="42">
        <v>116854923.01000001</v>
      </c>
      <c r="G31" s="42">
        <v>712423.6</v>
      </c>
    </row>
    <row r="32" spans="1:7" x14ac:dyDescent="0.25">
      <c r="A32" s="35"/>
      <c r="B32" s="43"/>
      <c r="C32" s="43"/>
      <c r="D32" s="43"/>
      <c r="E32" s="43"/>
      <c r="F32" s="43"/>
      <c r="G32" s="43"/>
    </row>
    <row r="33" spans="1:7" x14ac:dyDescent="0.25">
      <c r="A33" s="28" t="s">
        <v>60</v>
      </c>
      <c r="B33" s="44">
        <f t="shared" ref="B33:G33" si="0">SUM(B10:B31)</f>
        <v>29177227838</v>
      </c>
      <c r="C33" s="44">
        <f t="shared" si="0"/>
        <v>1309813791.1799998</v>
      </c>
      <c r="D33" s="44">
        <f t="shared" si="0"/>
        <v>30487041629.18</v>
      </c>
      <c r="E33" s="44">
        <f t="shared" si="0"/>
        <v>29750125825.739998</v>
      </c>
      <c r="F33" s="44">
        <f t="shared" si="0"/>
        <v>29500306462.299988</v>
      </c>
      <c r="G33" s="44">
        <f t="shared" si="0"/>
        <v>736915803.44000006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workbookViewId="0">
      <selection activeCell="A43" sqref="A43"/>
    </sheetView>
  </sheetViews>
  <sheetFormatPr baseColWidth="10" defaultRowHeight="13.5" x14ac:dyDescent="0.25"/>
  <cols>
    <col min="1" max="1" width="47.140625" style="18" customWidth="1"/>
    <col min="2" max="2" width="20.140625" style="18" bestFit="1" customWidth="1"/>
    <col min="3" max="3" width="19.85546875" style="18" bestFit="1" customWidth="1"/>
    <col min="4" max="4" width="20" style="18" bestFit="1" customWidth="1"/>
    <col min="5" max="5" width="20.28515625" style="18" bestFit="1" customWidth="1"/>
    <col min="6" max="6" width="20" style="18" bestFit="1" customWidth="1"/>
    <col min="7" max="7" width="19.85546875" style="18" bestFit="1" customWidth="1"/>
    <col min="8" max="16384" width="11.42578125" style="18"/>
  </cols>
  <sheetData>
    <row r="1" spans="1:7" x14ac:dyDescent="0.25">
      <c r="A1" s="86" t="s">
        <v>219</v>
      </c>
      <c r="B1" s="86"/>
      <c r="C1" s="86"/>
      <c r="D1" s="86"/>
      <c r="E1" s="86"/>
      <c r="F1" s="86"/>
      <c r="G1" s="86"/>
    </row>
    <row r="2" spans="1:7" x14ac:dyDescent="0.25">
      <c r="A2" s="86" t="s">
        <v>61</v>
      </c>
      <c r="B2" s="86"/>
      <c r="C2" s="86"/>
      <c r="D2" s="86"/>
      <c r="E2" s="86"/>
      <c r="F2" s="86"/>
      <c r="G2" s="86"/>
    </row>
    <row r="3" spans="1:7" x14ac:dyDescent="0.25">
      <c r="A3" s="86" t="s">
        <v>171</v>
      </c>
      <c r="B3" s="86"/>
      <c r="C3" s="86"/>
      <c r="D3" s="86"/>
      <c r="E3" s="86"/>
      <c r="F3" s="86"/>
      <c r="G3" s="86"/>
    </row>
    <row r="4" spans="1:7" x14ac:dyDescent="0.25">
      <c r="A4" s="86" t="s">
        <v>1</v>
      </c>
      <c r="B4" s="86"/>
      <c r="C4" s="86"/>
      <c r="D4" s="86"/>
      <c r="E4" s="86"/>
      <c r="F4" s="86"/>
      <c r="G4" s="86"/>
    </row>
    <row r="5" spans="1:7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93" t="s">
        <v>7</v>
      </c>
      <c r="B6" s="99" t="s">
        <v>22</v>
      </c>
      <c r="C6" s="100"/>
      <c r="D6" s="100"/>
      <c r="E6" s="100"/>
      <c r="F6" s="100"/>
      <c r="G6" s="101" t="s">
        <v>28</v>
      </c>
    </row>
    <row r="7" spans="1:7" ht="27" x14ac:dyDescent="0.25">
      <c r="A7" s="93"/>
      <c r="B7" s="14" t="s">
        <v>23</v>
      </c>
      <c r="C7" s="14" t="s">
        <v>24</v>
      </c>
      <c r="D7" s="14" t="s">
        <v>25</v>
      </c>
      <c r="E7" s="14" t="s">
        <v>5</v>
      </c>
      <c r="F7" s="36" t="s">
        <v>26</v>
      </c>
      <c r="G7" s="102"/>
    </row>
    <row r="8" spans="1:7" x14ac:dyDescent="0.25">
      <c r="A8" s="92"/>
      <c r="B8" s="14" t="s">
        <v>220</v>
      </c>
      <c r="C8" s="14" t="s">
        <v>221</v>
      </c>
      <c r="D8" s="14" t="s">
        <v>27</v>
      </c>
      <c r="E8" s="14" t="s">
        <v>222</v>
      </c>
      <c r="F8" s="14" t="s">
        <v>223</v>
      </c>
      <c r="G8" s="14" t="s">
        <v>29</v>
      </c>
    </row>
    <row r="9" spans="1:7" x14ac:dyDescent="0.25">
      <c r="A9" s="34" t="s">
        <v>224</v>
      </c>
      <c r="B9" s="45">
        <v>42359897665</v>
      </c>
      <c r="C9" s="45">
        <v>271165290.52999997</v>
      </c>
      <c r="D9" s="45">
        <v>42631062955.529999</v>
      </c>
      <c r="E9" s="45">
        <v>41694152767.120003</v>
      </c>
      <c r="F9" s="45">
        <v>41397567214.599998</v>
      </c>
      <c r="G9" s="45">
        <v>936910188.40999997</v>
      </c>
    </row>
    <row r="10" spans="1:7" x14ac:dyDescent="0.25">
      <c r="A10" s="34" t="s">
        <v>225</v>
      </c>
      <c r="B10" s="42">
        <v>225583450</v>
      </c>
      <c r="C10" s="42">
        <v>15598276</v>
      </c>
      <c r="D10" s="42">
        <v>241181726</v>
      </c>
      <c r="E10" s="42">
        <v>241181726</v>
      </c>
      <c r="F10" s="42">
        <v>241181726</v>
      </c>
      <c r="G10" s="42">
        <v>0</v>
      </c>
    </row>
    <row r="11" spans="1:7" x14ac:dyDescent="0.25">
      <c r="A11" s="34" t="s">
        <v>226</v>
      </c>
      <c r="B11" s="42">
        <v>633836980</v>
      </c>
      <c r="C11" s="42">
        <v>26361722.190000001</v>
      </c>
      <c r="D11" s="42">
        <v>660198702.19000006</v>
      </c>
      <c r="E11" s="42">
        <v>660198702.17999995</v>
      </c>
      <c r="F11" s="42">
        <v>660198702.17999995</v>
      </c>
      <c r="G11" s="42">
        <v>0.01</v>
      </c>
    </row>
    <row r="12" spans="1:7" x14ac:dyDescent="0.25">
      <c r="A12" s="34" t="s">
        <v>227</v>
      </c>
      <c r="B12" s="42">
        <v>2818732226</v>
      </c>
      <c r="C12" s="42">
        <v>71445724.879999995</v>
      </c>
      <c r="D12" s="42">
        <v>2890177950.8800001</v>
      </c>
      <c r="E12" s="42">
        <v>2890177950.8800001</v>
      </c>
      <c r="F12" s="42">
        <v>2890177950.8800001</v>
      </c>
      <c r="G12" s="42">
        <v>0</v>
      </c>
    </row>
    <row r="13" spans="1:7" x14ac:dyDescent="0.25">
      <c r="A13" s="35"/>
      <c r="B13" s="43"/>
      <c r="C13" s="43"/>
      <c r="D13" s="43"/>
      <c r="E13" s="43"/>
      <c r="F13" s="43"/>
      <c r="G13" s="43"/>
    </row>
    <row r="14" spans="1:7" x14ac:dyDescent="0.25">
      <c r="A14" s="28" t="s">
        <v>60</v>
      </c>
      <c r="B14" s="44">
        <f t="shared" ref="B14:G14" si="0">SUM(B9:B12)</f>
        <v>46038050321</v>
      </c>
      <c r="C14" s="44">
        <f t="shared" si="0"/>
        <v>384571013.59999996</v>
      </c>
      <c r="D14" s="44">
        <f t="shared" si="0"/>
        <v>46422621334.599998</v>
      </c>
      <c r="E14" s="44">
        <f t="shared" si="0"/>
        <v>45485711146.18</v>
      </c>
      <c r="F14" s="44">
        <f t="shared" si="0"/>
        <v>45189125593.659996</v>
      </c>
      <c r="G14" s="44">
        <f t="shared" si="0"/>
        <v>936910188.41999996</v>
      </c>
    </row>
    <row r="15" spans="1:7" x14ac:dyDescent="0.25">
      <c r="D15" s="37"/>
      <c r="G15" s="37"/>
    </row>
    <row r="16" spans="1:7" x14ac:dyDescent="0.25">
      <c r="G16" s="37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workbookViewId="0">
      <selection activeCell="A43" sqref="A43"/>
    </sheetView>
  </sheetViews>
  <sheetFormatPr baseColWidth="10" defaultRowHeight="13.5" x14ac:dyDescent="0.25"/>
  <cols>
    <col min="1" max="1" width="86.5703125" style="18" customWidth="1"/>
    <col min="2" max="2" width="17" style="18" customWidth="1"/>
    <col min="3" max="3" width="20.5703125" style="18" customWidth="1"/>
    <col min="4" max="4" width="17" style="18" customWidth="1"/>
    <col min="5" max="5" width="16.7109375" style="18" customWidth="1"/>
    <col min="6" max="6" width="17.7109375" style="18" customWidth="1"/>
    <col min="7" max="7" width="16.42578125" style="18" customWidth="1"/>
    <col min="8" max="16384" width="11.42578125" style="18"/>
  </cols>
  <sheetData>
    <row r="1" spans="1:7" x14ac:dyDescent="0.25">
      <c r="A1" s="86" t="s">
        <v>228</v>
      </c>
      <c r="B1" s="86"/>
      <c r="C1" s="86"/>
      <c r="D1" s="86"/>
      <c r="E1" s="86"/>
      <c r="F1" s="86"/>
      <c r="G1" s="86"/>
    </row>
    <row r="2" spans="1:7" x14ac:dyDescent="0.25">
      <c r="A2" s="86" t="s">
        <v>61</v>
      </c>
      <c r="B2" s="86"/>
      <c r="C2" s="86"/>
      <c r="D2" s="86"/>
      <c r="E2" s="86"/>
      <c r="F2" s="86"/>
      <c r="G2" s="86"/>
    </row>
    <row r="3" spans="1:7" x14ac:dyDescent="0.25">
      <c r="A3" s="86" t="s">
        <v>171</v>
      </c>
      <c r="B3" s="86"/>
      <c r="C3" s="86"/>
      <c r="D3" s="86"/>
      <c r="E3" s="86"/>
      <c r="F3" s="86"/>
      <c r="G3" s="86"/>
    </row>
    <row r="4" spans="1:7" x14ac:dyDescent="0.25">
      <c r="A4" s="86" t="s">
        <v>229</v>
      </c>
      <c r="B4" s="86"/>
      <c r="C4" s="86"/>
      <c r="D4" s="86"/>
      <c r="E4" s="86"/>
      <c r="F4" s="86"/>
      <c r="G4" s="86"/>
    </row>
    <row r="5" spans="1:7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93" t="s">
        <v>7</v>
      </c>
      <c r="B6" s="99" t="s">
        <v>22</v>
      </c>
      <c r="C6" s="100"/>
      <c r="D6" s="100"/>
      <c r="E6" s="100"/>
      <c r="F6" s="100"/>
      <c r="G6" s="101" t="s">
        <v>28</v>
      </c>
    </row>
    <row r="7" spans="1:7" ht="27" x14ac:dyDescent="0.25">
      <c r="A7" s="93"/>
      <c r="B7" s="14" t="s">
        <v>23</v>
      </c>
      <c r="C7" s="14" t="s">
        <v>24</v>
      </c>
      <c r="D7" s="14" t="s">
        <v>25</v>
      </c>
      <c r="E7" s="14" t="s">
        <v>5</v>
      </c>
      <c r="F7" s="36" t="s">
        <v>26</v>
      </c>
      <c r="G7" s="102"/>
    </row>
    <row r="8" spans="1:7" x14ac:dyDescent="0.25">
      <c r="A8" s="92"/>
      <c r="B8" s="14" t="s">
        <v>220</v>
      </c>
      <c r="C8" s="14" t="s">
        <v>221</v>
      </c>
      <c r="D8" s="14" t="s">
        <v>27</v>
      </c>
      <c r="E8" s="14" t="s">
        <v>222</v>
      </c>
      <c r="F8" s="14" t="s">
        <v>223</v>
      </c>
      <c r="G8" s="14" t="s">
        <v>29</v>
      </c>
    </row>
    <row r="9" spans="1:7" x14ac:dyDescent="0.25">
      <c r="A9" s="38"/>
      <c r="B9" s="39"/>
      <c r="C9" s="40"/>
      <c r="D9" s="40"/>
      <c r="E9" s="40"/>
      <c r="F9" s="40"/>
      <c r="G9" s="40"/>
    </row>
    <row r="10" spans="1:7" x14ac:dyDescent="0.25">
      <c r="A10" s="34" t="s">
        <v>230</v>
      </c>
      <c r="B10" s="42">
        <v>11009104469</v>
      </c>
      <c r="C10" s="42">
        <v>820481315.35000002</v>
      </c>
      <c r="D10" s="42">
        <v>11829585784.35</v>
      </c>
      <c r="E10" s="42">
        <v>11629591399.59</v>
      </c>
      <c r="F10" s="42">
        <v>11582825210.51</v>
      </c>
      <c r="G10" s="42">
        <v>199994384.75999999</v>
      </c>
    </row>
    <row r="11" spans="1:7" x14ac:dyDescent="0.25">
      <c r="A11" s="34" t="s">
        <v>231</v>
      </c>
      <c r="B11" s="42">
        <v>2139437335</v>
      </c>
      <c r="C11" s="42">
        <v>-1842339292</v>
      </c>
      <c r="D11" s="42">
        <v>297098043</v>
      </c>
      <c r="E11" s="42">
        <v>297098042.79000002</v>
      </c>
      <c r="F11" s="42">
        <v>297098042.79000002</v>
      </c>
      <c r="G11" s="42">
        <v>0.21</v>
      </c>
    </row>
    <row r="12" spans="1:7" x14ac:dyDescent="0.25">
      <c r="A12" s="34" t="s">
        <v>232</v>
      </c>
      <c r="B12" s="42">
        <v>34128023</v>
      </c>
      <c r="C12" s="42">
        <v>-16790524</v>
      </c>
      <c r="D12" s="42">
        <v>17337499</v>
      </c>
      <c r="E12" s="42">
        <v>17337499</v>
      </c>
      <c r="F12" s="42">
        <v>17337499</v>
      </c>
      <c r="G12" s="42">
        <v>0</v>
      </c>
    </row>
    <row r="13" spans="1:7" x14ac:dyDescent="0.25">
      <c r="A13" s="34" t="s">
        <v>233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34" t="s">
        <v>234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34" t="s">
        <v>235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34" t="s">
        <v>236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35"/>
      <c r="B17" s="43"/>
      <c r="C17" s="43"/>
      <c r="D17" s="43"/>
      <c r="E17" s="43"/>
      <c r="F17" s="43"/>
      <c r="G17" s="43"/>
    </row>
    <row r="18" spans="1:7" x14ac:dyDescent="0.25">
      <c r="A18" s="28" t="s">
        <v>60</v>
      </c>
      <c r="B18" s="44">
        <v>13182669827</v>
      </c>
      <c r="C18" s="44">
        <v>-1038648500.65</v>
      </c>
      <c r="D18" s="44">
        <v>12144021326.35</v>
      </c>
      <c r="E18" s="44">
        <v>11944026941.379999</v>
      </c>
      <c r="F18" s="44">
        <v>11897260752.299999</v>
      </c>
      <c r="G18" s="44">
        <v>199994384.97</v>
      </c>
    </row>
    <row r="20" spans="1:7" x14ac:dyDescent="0.25">
      <c r="B20" s="37"/>
      <c r="C20" s="37"/>
      <c r="D20" s="37"/>
      <c r="E20" s="37"/>
      <c r="F20" s="37"/>
      <c r="G20" s="37"/>
    </row>
    <row r="21" spans="1:7" x14ac:dyDescent="0.25">
      <c r="B21" s="37"/>
      <c r="C21" s="37"/>
      <c r="D21" s="37"/>
      <c r="E21" s="37"/>
      <c r="F21" s="37"/>
      <c r="G21" s="37"/>
    </row>
    <row r="22" spans="1:7" x14ac:dyDescent="0.25">
      <c r="B22" s="37"/>
      <c r="C22" s="37"/>
      <c r="D22" s="37"/>
      <c r="E22" s="37"/>
      <c r="F22" s="37"/>
      <c r="G22" s="37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A43" sqref="A43"/>
    </sheetView>
  </sheetViews>
  <sheetFormatPr baseColWidth="10" defaultRowHeight="15" x14ac:dyDescent="0.25"/>
  <cols>
    <col min="1" max="1" width="64.7109375" customWidth="1"/>
    <col min="2" max="6" width="17.85546875" customWidth="1"/>
    <col min="7" max="7" width="15.7109375" customWidth="1"/>
  </cols>
  <sheetData>
    <row r="1" spans="1:8" x14ac:dyDescent="0.25">
      <c r="A1" s="86" t="s">
        <v>3</v>
      </c>
      <c r="B1" s="86"/>
      <c r="C1" s="86"/>
      <c r="D1" s="86"/>
      <c r="E1" s="86"/>
      <c r="F1" s="86"/>
      <c r="G1" s="86"/>
    </row>
    <row r="2" spans="1:8" x14ac:dyDescent="0.25">
      <c r="A2" s="86" t="s">
        <v>61</v>
      </c>
      <c r="B2" s="86"/>
      <c r="C2" s="86"/>
      <c r="D2" s="86"/>
      <c r="E2" s="86"/>
      <c r="F2" s="86"/>
      <c r="G2" s="86"/>
    </row>
    <row r="3" spans="1:8" x14ac:dyDescent="0.25">
      <c r="A3" s="86" t="s">
        <v>167</v>
      </c>
      <c r="B3" s="86"/>
      <c r="C3" s="86"/>
      <c r="D3" s="86"/>
      <c r="E3" s="86"/>
      <c r="F3" s="86"/>
      <c r="G3" s="86"/>
    </row>
    <row r="4" spans="1:8" x14ac:dyDescent="0.25">
      <c r="A4" s="86" t="s">
        <v>1</v>
      </c>
      <c r="B4" s="86"/>
      <c r="C4" s="86"/>
      <c r="D4" s="86"/>
      <c r="E4" s="86"/>
      <c r="F4" s="86"/>
      <c r="G4" s="86"/>
    </row>
    <row r="5" spans="1:8" x14ac:dyDescent="0.25">
      <c r="A5" s="87"/>
      <c r="B5" s="87"/>
      <c r="C5" s="87"/>
      <c r="D5" s="87"/>
      <c r="E5" s="87"/>
      <c r="F5" s="87"/>
      <c r="G5" s="87"/>
    </row>
    <row r="6" spans="1:8" x14ac:dyDescent="0.25">
      <c r="A6" s="91" t="s">
        <v>7</v>
      </c>
      <c r="B6" s="88" t="s">
        <v>22</v>
      </c>
      <c r="C6" s="89"/>
      <c r="D6" s="89"/>
      <c r="E6" s="89"/>
      <c r="F6" s="90"/>
      <c r="G6" s="91" t="s">
        <v>28</v>
      </c>
    </row>
    <row r="7" spans="1:8" ht="27" x14ac:dyDescent="0.25">
      <c r="A7" s="93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2"/>
    </row>
    <row r="8" spans="1:8" x14ac:dyDescent="0.25">
      <c r="A8" s="92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16" t="s">
        <v>168</v>
      </c>
      <c r="B9" s="17">
        <v>37932882768</v>
      </c>
      <c r="C9" s="17">
        <v>-219562020.06</v>
      </c>
      <c r="D9" s="17">
        <v>37713320747.940002</v>
      </c>
      <c r="E9" s="17">
        <v>36813149972.139999</v>
      </c>
      <c r="F9" s="17">
        <v>36594506675.050003</v>
      </c>
      <c r="G9" s="17">
        <v>900170775.79999995</v>
      </c>
    </row>
    <row r="10" spans="1:8" x14ac:dyDescent="0.25">
      <c r="A10" s="15" t="s">
        <v>169</v>
      </c>
      <c r="B10" s="8">
        <v>1341370968</v>
      </c>
      <c r="C10" s="8">
        <v>1072267204.6900001</v>
      </c>
      <c r="D10" s="8">
        <v>2413638172.6900001</v>
      </c>
      <c r="E10" s="8">
        <v>2377381892.27</v>
      </c>
      <c r="F10" s="8">
        <v>2299439636.8400002</v>
      </c>
      <c r="G10" s="8">
        <v>36256280.420000002</v>
      </c>
    </row>
    <row r="11" spans="1:8" x14ac:dyDescent="0.25">
      <c r="A11" s="15" t="s">
        <v>170</v>
      </c>
      <c r="B11" s="8">
        <v>615946307</v>
      </c>
      <c r="C11" s="8">
        <v>262026879.90000001</v>
      </c>
      <c r="D11" s="8">
        <v>877973186.89999998</v>
      </c>
      <c r="E11" s="8">
        <v>877973186.89999998</v>
      </c>
      <c r="F11" s="8">
        <v>877973186.89999998</v>
      </c>
      <c r="G11" s="8">
        <v>0</v>
      </c>
    </row>
    <row r="12" spans="1:8" x14ac:dyDescent="0.25">
      <c r="A12" s="15" t="s">
        <v>128</v>
      </c>
      <c r="B12" s="8">
        <v>2055681348</v>
      </c>
      <c r="C12" s="8">
        <v>-958959342.80999994</v>
      </c>
      <c r="D12" s="8">
        <v>1096722005.1900001</v>
      </c>
      <c r="E12" s="8">
        <v>1096238872.99</v>
      </c>
      <c r="F12" s="8">
        <v>1096238872.99</v>
      </c>
      <c r="G12" s="8">
        <v>483132.2</v>
      </c>
    </row>
    <row r="13" spans="1:8" x14ac:dyDescent="0.25">
      <c r="A13" s="27" t="s">
        <v>156</v>
      </c>
      <c r="B13" s="23">
        <v>4092168930</v>
      </c>
      <c r="C13" s="23">
        <v>228798291.88</v>
      </c>
      <c r="D13" s="23">
        <v>4320967221.8800001</v>
      </c>
      <c r="E13" s="23">
        <v>4320967221.8800001</v>
      </c>
      <c r="F13" s="23">
        <v>4320967221.8800001</v>
      </c>
      <c r="G13" s="23">
        <v>0</v>
      </c>
    </row>
    <row r="14" spans="1:8" x14ac:dyDescent="0.25">
      <c r="A14" s="24" t="s">
        <v>60</v>
      </c>
      <c r="B14" s="25">
        <v>46038050321</v>
      </c>
      <c r="C14" s="25">
        <v>384571013.60000002</v>
      </c>
      <c r="D14" s="25">
        <v>46422621334.599998</v>
      </c>
      <c r="E14" s="25">
        <v>45485711146.18</v>
      </c>
      <c r="F14" s="25">
        <v>45189125593.660004</v>
      </c>
      <c r="G14" s="25">
        <v>936910188.41999996</v>
      </c>
      <c r="H14" s="1"/>
    </row>
    <row r="15" spans="1:8" x14ac:dyDescent="0.25">
      <c r="A15" s="18"/>
      <c r="B15" s="18"/>
      <c r="C15" s="18"/>
      <c r="D15" s="37"/>
      <c r="E15" s="18"/>
      <c r="F15" s="18"/>
      <c r="G15" s="18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opLeftCell="A70" workbookViewId="0">
      <selection activeCell="A43" sqref="A43"/>
    </sheetView>
  </sheetViews>
  <sheetFormatPr baseColWidth="10" defaultRowHeight="15" x14ac:dyDescent="0.25"/>
  <cols>
    <col min="1" max="1" width="64.7109375" customWidth="1"/>
    <col min="2" max="7" width="16.42578125" customWidth="1"/>
  </cols>
  <sheetData>
    <row r="1" spans="1:8" x14ac:dyDescent="0.25">
      <c r="A1" s="86" t="s">
        <v>3</v>
      </c>
      <c r="B1" s="86"/>
      <c r="C1" s="86"/>
      <c r="D1" s="86"/>
      <c r="E1" s="86"/>
      <c r="F1" s="86"/>
      <c r="G1" s="86"/>
    </row>
    <row r="2" spans="1:8" x14ac:dyDescent="0.25">
      <c r="A2" s="86" t="s">
        <v>61</v>
      </c>
      <c r="B2" s="86"/>
      <c r="C2" s="86"/>
      <c r="D2" s="86"/>
      <c r="E2" s="86"/>
      <c r="F2" s="86"/>
      <c r="G2" s="86"/>
    </row>
    <row r="3" spans="1:8" x14ac:dyDescent="0.25">
      <c r="A3" s="86" t="s">
        <v>95</v>
      </c>
      <c r="B3" s="86"/>
      <c r="C3" s="86"/>
      <c r="D3" s="86"/>
      <c r="E3" s="86"/>
      <c r="F3" s="86"/>
      <c r="G3" s="86"/>
    </row>
    <row r="4" spans="1:8" x14ac:dyDescent="0.25">
      <c r="A4" s="86" t="s">
        <v>1</v>
      </c>
      <c r="B4" s="86"/>
      <c r="C4" s="86"/>
      <c r="D4" s="86"/>
      <c r="E4" s="86"/>
      <c r="F4" s="86"/>
      <c r="G4" s="86"/>
    </row>
    <row r="5" spans="1:8" x14ac:dyDescent="0.25">
      <c r="A5" s="87"/>
      <c r="B5" s="87"/>
      <c r="C5" s="87"/>
      <c r="D5" s="87"/>
      <c r="E5" s="87"/>
      <c r="F5" s="87"/>
      <c r="G5" s="87"/>
    </row>
    <row r="6" spans="1:8" x14ac:dyDescent="0.25">
      <c r="A6" s="91" t="s">
        <v>7</v>
      </c>
      <c r="B6" s="88" t="s">
        <v>22</v>
      </c>
      <c r="C6" s="89"/>
      <c r="D6" s="89"/>
      <c r="E6" s="89"/>
      <c r="F6" s="90"/>
      <c r="G6" s="91" t="s">
        <v>28</v>
      </c>
    </row>
    <row r="7" spans="1:8" ht="27" x14ac:dyDescent="0.25">
      <c r="A7" s="93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2"/>
    </row>
    <row r="8" spans="1:8" x14ac:dyDescent="0.25">
      <c r="A8" s="92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96</v>
      </c>
      <c r="B9" s="6">
        <v>13777619327</v>
      </c>
      <c r="C9" s="6">
        <v>-326589145.93000001</v>
      </c>
      <c r="D9" s="6">
        <v>13451030181.07</v>
      </c>
      <c r="E9" s="6">
        <v>13198812400.559999</v>
      </c>
      <c r="F9" s="6">
        <v>13137631054.26</v>
      </c>
      <c r="G9" s="6">
        <v>252217780.50999999</v>
      </c>
      <c r="H9" s="1"/>
    </row>
    <row r="10" spans="1:8" x14ac:dyDescent="0.25">
      <c r="A10" s="7" t="s">
        <v>97</v>
      </c>
      <c r="B10" s="8">
        <v>6978020778</v>
      </c>
      <c r="C10" s="8">
        <v>75061483.859999999</v>
      </c>
      <c r="D10" s="8">
        <v>7053082261.8599997</v>
      </c>
      <c r="E10" s="8">
        <v>6999506714.1999998</v>
      </c>
      <c r="F10" s="8">
        <v>6999506714.1999998</v>
      </c>
      <c r="G10" s="8">
        <v>53575547.659999996</v>
      </c>
    </row>
    <row r="11" spans="1:8" x14ac:dyDescent="0.25">
      <c r="A11" s="7" t="s">
        <v>98</v>
      </c>
      <c r="B11" s="8">
        <v>1060753446</v>
      </c>
      <c r="C11" s="8">
        <v>67360778.670000002</v>
      </c>
      <c r="D11" s="8">
        <v>1128114224.6700001</v>
      </c>
      <c r="E11" s="8">
        <v>1085271147.9000001</v>
      </c>
      <c r="F11" s="8">
        <v>1085271147.9000001</v>
      </c>
      <c r="G11" s="8">
        <v>42843076.770000003</v>
      </c>
    </row>
    <row r="12" spans="1:8" x14ac:dyDescent="0.25">
      <c r="A12" s="7" t="s">
        <v>99</v>
      </c>
      <c r="B12" s="8">
        <v>1868103551</v>
      </c>
      <c r="C12" s="8">
        <v>-145523939.74000001</v>
      </c>
      <c r="D12" s="8">
        <v>1722579611.26</v>
      </c>
      <c r="E12" s="8">
        <v>1692327224.0999999</v>
      </c>
      <c r="F12" s="8">
        <v>1692327224.0999999</v>
      </c>
      <c r="G12" s="8">
        <v>30252387.16</v>
      </c>
    </row>
    <row r="13" spans="1:8" x14ac:dyDescent="0.25">
      <c r="A13" s="7" t="s">
        <v>100</v>
      </c>
      <c r="B13" s="8">
        <v>1296562641</v>
      </c>
      <c r="C13" s="8">
        <v>87869215.180000007</v>
      </c>
      <c r="D13" s="8">
        <v>1384431856.1800001</v>
      </c>
      <c r="E13" s="8">
        <v>1295122812.27</v>
      </c>
      <c r="F13" s="8">
        <v>1233941465.97</v>
      </c>
      <c r="G13" s="8">
        <v>89309043.909999996</v>
      </c>
    </row>
    <row r="14" spans="1:8" x14ac:dyDescent="0.25">
      <c r="A14" s="7" t="s">
        <v>101</v>
      </c>
      <c r="B14" s="8">
        <v>1090157559</v>
      </c>
      <c r="C14" s="8">
        <v>-6446759.46</v>
      </c>
      <c r="D14" s="8">
        <v>1083710799.54</v>
      </c>
      <c r="E14" s="8">
        <v>1062895257.55</v>
      </c>
      <c r="F14" s="8">
        <v>1062895257.55</v>
      </c>
      <c r="G14" s="8">
        <v>20815541.989999998</v>
      </c>
    </row>
    <row r="15" spans="1:8" x14ac:dyDescent="0.25">
      <c r="A15" s="7" t="s">
        <v>102</v>
      </c>
      <c r="B15" s="8">
        <v>245942764</v>
      </c>
      <c r="C15" s="8">
        <v>-242919087.40000001</v>
      </c>
      <c r="D15" s="8">
        <v>3023676.6</v>
      </c>
      <c r="E15" s="8">
        <v>0</v>
      </c>
      <c r="F15" s="8">
        <v>0</v>
      </c>
      <c r="G15" s="8">
        <v>3023676.6</v>
      </c>
    </row>
    <row r="16" spans="1:8" x14ac:dyDescent="0.25">
      <c r="A16" s="7" t="s">
        <v>103</v>
      </c>
      <c r="B16" s="8">
        <v>1238078588</v>
      </c>
      <c r="C16" s="8">
        <v>-161990837.03999999</v>
      </c>
      <c r="D16" s="8">
        <v>1076087750.96</v>
      </c>
      <c r="E16" s="8">
        <v>1063689244.54</v>
      </c>
      <c r="F16" s="8">
        <v>1063689244.54</v>
      </c>
      <c r="G16" s="8">
        <v>12398506.42</v>
      </c>
    </row>
    <row r="17" spans="1:8" x14ac:dyDescent="0.25">
      <c r="A17" s="9" t="s">
        <v>104</v>
      </c>
      <c r="B17" s="10">
        <v>1234440690</v>
      </c>
      <c r="C17" s="10">
        <v>-40275273.329999998</v>
      </c>
      <c r="D17" s="10">
        <v>1194165416.6700001</v>
      </c>
      <c r="E17" s="10">
        <v>1171413080.29</v>
      </c>
      <c r="F17" s="10">
        <v>1169883214.3699999</v>
      </c>
      <c r="G17" s="10">
        <v>22752336.379999999</v>
      </c>
      <c r="H17" s="1"/>
    </row>
    <row r="18" spans="1:8" ht="27" x14ac:dyDescent="0.25">
      <c r="A18" s="7" t="s">
        <v>105</v>
      </c>
      <c r="B18" s="8">
        <v>337322632</v>
      </c>
      <c r="C18" s="8">
        <v>-48287207.049999997</v>
      </c>
      <c r="D18" s="8">
        <v>289035424.94999999</v>
      </c>
      <c r="E18" s="8">
        <v>277991464.97000003</v>
      </c>
      <c r="F18" s="8">
        <v>277210658.18000001</v>
      </c>
      <c r="G18" s="8">
        <v>11043959.98</v>
      </c>
    </row>
    <row r="19" spans="1:8" x14ac:dyDescent="0.25">
      <c r="A19" s="7" t="s">
        <v>106</v>
      </c>
      <c r="B19" s="8">
        <v>180841821</v>
      </c>
      <c r="C19" s="8">
        <v>-4748410.53</v>
      </c>
      <c r="D19" s="8">
        <v>176093410.47</v>
      </c>
      <c r="E19" s="8">
        <v>175262959.97999999</v>
      </c>
      <c r="F19" s="8">
        <v>175174098.18000001</v>
      </c>
      <c r="G19" s="8">
        <v>830450.49</v>
      </c>
    </row>
    <row r="20" spans="1:8" x14ac:dyDescent="0.25">
      <c r="A20" s="7" t="s">
        <v>107</v>
      </c>
      <c r="B20" s="8">
        <v>0</v>
      </c>
      <c r="C20" s="8">
        <v>342842</v>
      </c>
      <c r="D20" s="8">
        <v>342842</v>
      </c>
      <c r="E20" s="8">
        <v>244653</v>
      </c>
      <c r="F20" s="8">
        <v>244653</v>
      </c>
      <c r="G20" s="8">
        <v>98189</v>
      </c>
    </row>
    <row r="21" spans="1:8" x14ac:dyDescent="0.25">
      <c r="A21" s="7" t="s">
        <v>108</v>
      </c>
      <c r="B21" s="8">
        <v>69236379</v>
      </c>
      <c r="C21" s="8">
        <v>-24620508.260000002</v>
      </c>
      <c r="D21" s="8">
        <v>44615870.740000002</v>
      </c>
      <c r="E21" s="8">
        <v>43889279.140000001</v>
      </c>
      <c r="F21" s="8">
        <v>43459526.170000002</v>
      </c>
      <c r="G21" s="8">
        <v>726591.6</v>
      </c>
    </row>
    <row r="22" spans="1:8" x14ac:dyDescent="0.25">
      <c r="A22" s="7" t="s">
        <v>109</v>
      </c>
      <c r="B22" s="8">
        <v>44132993</v>
      </c>
      <c r="C22" s="8">
        <v>-9546095.9499999993</v>
      </c>
      <c r="D22" s="8">
        <v>34586897.049999997</v>
      </c>
      <c r="E22" s="8">
        <v>34118988.189999998</v>
      </c>
      <c r="F22" s="8">
        <v>34117005.109999999</v>
      </c>
      <c r="G22" s="8">
        <v>467908.86</v>
      </c>
    </row>
    <row r="23" spans="1:8" x14ac:dyDescent="0.25">
      <c r="A23" s="7" t="s">
        <v>110</v>
      </c>
      <c r="B23" s="8">
        <v>361147153</v>
      </c>
      <c r="C23" s="8">
        <v>75408674.319999993</v>
      </c>
      <c r="D23" s="8">
        <v>436555827.31999999</v>
      </c>
      <c r="E23" s="8">
        <v>432751906.80000001</v>
      </c>
      <c r="F23" s="8">
        <v>432731755.81999999</v>
      </c>
      <c r="G23" s="8">
        <v>3803920.52</v>
      </c>
    </row>
    <row r="24" spans="1:8" x14ac:dyDescent="0.25">
      <c r="A24" s="7" t="s">
        <v>111</v>
      </c>
      <c r="B24" s="8">
        <v>81833739</v>
      </c>
      <c r="C24" s="8">
        <v>-15997394.949999999</v>
      </c>
      <c r="D24" s="8">
        <v>65836344.049999997</v>
      </c>
      <c r="E24" s="8">
        <v>65731570.75</v>
      </c>
      <c r="F24" s="8">
        <v>65668012.450000003</v>
      </c>
      <c r="G24" s="8">
        <v>104773.3</v>
      </c>
    </row>
    <row r="25" spans="1:8" x14ac:dyDescent="0.25">
      <c r="A25" s="7" t="s">
        <v>112</v>
      </c>
      <c r="B25" s="8">
        <v>0</v>
      </c>
      <c r="C25" s="8">
        <v>2717932</v>
      </c>
      <c r="D25" s="8">
        <v>2717932</v>
      </c>
      <c r="E25" s="8">
        <v>2717929.88</v>
      </c>
      <c r="F25" s="8">
        <v>2717929.88</v>
      </c>
      <c r="G25" s="8">
        <v>2.12</v>
      </c>
    </row>
    <row r="26" spans="1:8" x14ac:dyDescent="0.25">
      <c r="A26" s="7" t="s">
        <v>113</v>
      </c>
      <c r="B26" s="8">
        <v>159925973</v>
      </c>
      <c r="C26" s="8">
        <v>-15545104.91</v>
      </c>
      <c r="D26" s="8">
        <v>144380868.09</v>
      </c>
      <c r="E26" s="8">
        <v>138704327.58000001</v>
      </c>
      <c r="F26" s="8">
        <v>138559575.58000001</v>
      </c>
      <c r="G26" s="8">
        <v>5676540.5099999998</v>
      </c>
    </row>
    <row r="27" spans="1:8" x14ac:dyDescent="0.25">
      <c r="A27" s="9" t="s">
        <v>114</v>
      </c>
      <c r="B27" s="10">
        <v>3146113205</v>
      </c>
      <c r="C27" s="10">
        <v>655930804.26999998</v>
      </c>
      <c r="D27" s="10">
        <v>3802044009.27</v>
      </c>
      <c r="E27" s="10">
        <v>3375472355.9299998</v>
      </c>
      <c r="F27" s="10">
        <v>3228880889.5599999</v>
      </c>
      <c r="G27" s="10">
        <v>426571653.33999997</v>
      </c>
      <c r="H27" s="1"/>
    </row>
    <row r="28" spans="1:8" x14ac:dyDescent="0.25">
      <c r="A28" s="7" t="s">
        <v>115</v>
      </c>
      <c r="B28" s="8">
        <v>258111101</v>
      </c>
      <c r="C28" s="8">
        <v>35694520.369999997</v>
      </c>
      <c r="D28" s="8">
        <v>293805621.37</v>
      </c>
      <c r="E28" s="8">
        <v>291148816.35000002</v>
      </c>
      <c r="F28" s="8">
        <v>291118177.68000001</v>
      </c>
      <c r="G28" s="8">
        <v>2656805.02</v>
      </c>
    </row>
    <row r="29" spans="1:8" x14ac:dyDescent="0.25">
      <c r="A29" s="7" t="s">
        <v>116</v>
      </c>
      <c r="B29" s="8">
        <v>860263259</v>
      </c>
      <c r="C29" s="8">
        <v>24695984.879999999</v>
      </c>
      <c r="D29" s="8">
        <v>884959243.88</v>
      </c>
      <c r="E29" s="8">
        <v>692512985.47000003</v>
      </c>
      <c r="F29" s="8">
        <v>691638270.16999996</v>
      </c>
      <c r="G29" s="8">
        <v>192446258.41</v>
      </c>
    </row>
    <row r="30" spans="1:8" x14ac:dyDescent="0.25">
      <c r="A30" s="7" t="s">
        <v>117</v>
      </c>
      <c r="B30" s="8">
        <v>409072161</v>
      </c>
      <c r="C30" s="8">
        <v>212717717.72</v>
      </c>
      <c r="D30" s="8">
        <v>621789878.72000003</v>
      </c>
      <c r="E30" s="8">
        <v>487771574.35000002</v>
      </c>
      <c r="F30" s="8">
        <v>487088774.33999997</v>
      </c>
      <c r="G30" s="8">
        <v>134018304.37</v>
      </c>
    </row>
    <row r="31" spans="1:8" x14ac:dyDescent="0.25">
      <c r="A31" s="7" t="s">
        <v>118</v>
      </c>
      <c r="B31" s="8">
        <v>209275458</v>
      </c>
      <c r="C31" s="8">
        <v>-25729810.73</v>
      </c>
      <c r="D31" s="8">
        <v>183545647.27000001</v>
      </c>
      <c r="E31" s="8">
        <v>179924856.36000001</v>
      </c>
      <c r="F31" s="8">
        <v>179877285.22</v>
      </c>
      <c r="G31" s="8">
        <v>3620790.91</v>
      </c>
    </row>
    <row r="32" spans="1:8" x14ac:dyDescent="0.25">
      <c r="A32" s="7" t="s">
        <v>119</v>
      </c>
      <c r="B32" s="8">
        <v>669144244</v>
      </c>
      <c r="C32" s="8">
        <v>12197324.77</v>
      </c>
      <c r="D32" s="8">
        <v>681341568.76999998</v>
      </c>
      <c r="E32" s="8">
        <v>663856015.44000006</v>
      </c>
      <c r="F32" s="8">
        <v>663794052.57000005</v>
      </c>
      <c r="G32" s="8">
        <v>17485553.329999998</v>
      </c>
    </row>
    <row r="33" spans="1:8" x14ac:dyDescent="0.25">
      <c r="A33" s="7" t="s">
        <v>120</v>
      </c>
      <c r="B33" s="8">
        <v>83936130</v>
      </c>
      <c r="C33" s="8">
        <v>276887045.58999997</v>
      </c>
      <c r="D33" s="8">
        <v>360823175.58999997</v>
      </c>
      <c r="E33" s="8">
        <v>352254561.63999999</v>
      </c>
      <c r="F33" s="8">
        <v>351112089.35000002</v>
      </c>
      <c r="G33" s="8">
        <v>8568613.9499999993</v>
      </c>
    </row>
    <row r="34" spans="1:8" x14ac:dyDescent="0.25">
      <c r="A34" s="7" t="s">
        <v>121</v>
      </c>
      <c r="B34" s="8">
        <v>40416199</v>
      </c>
      <c r="C34" s="8">
        <v>-3358228.17</v>
      </c>
      <c r="D34" s="8">
        <v>37057970.829999998</v>
      </c>
      <c r="E34" s="8">
        <v>33982759.880000003</v>
      </c>
      <c r="F34" s="8">
        <v>33922619.869999997</v>
      </c>
      <c r="G34" s="8">
        <v>3075210.95</v>
      </c>
    </row>
    <row r="35" spans="1:8" x14ac:dyDescent="0.25">
      <c r="A35" s="7" t="s">
        <v>122</v>
      </c>
      <c r="B35" s="8">
        <v>48961277</v>
      </c>
      <c r="C35" s="8">
        <v>181807291.80000001</v>
      </c>
      <c r="D35" s="8">
        <v>230768568.80000001</v>
      </c>
      <c r="E35" s="8">
        <v>182424442.38999999</v>
      </c>
      <c r="F35" s="8">
        <v>181882098.75</v>
      </c>
      <c r="G35" s="8">
        <v>48344126.409999996</v>
      </c>
    </row>
    <row r="36" spans="1:8" x14ac:dyDescent="0.25">
      <c r="A36" s="7" t="s">
        <v>71</v>
      </c>
      <c r="B36" s="8">
        <v>566933376</v>
      </c>
      <c r="C36" s="8">
        <v>-58981041.960000001</v>
      </c>
      <c r="D36" s="8">
        <v>507952334.04000002</v>
      </c>
      <c r="E36" s="8">
        <v>491596344.05000001</v>
      </c>
      <c r="F36" s="8">
        <v>348447521.61000001</v>
      </c>
      <c r="G36" s="8">
        <v>16355989.99</v>
      </c>
    </row>
    <row r="37" spans="1:8" x14ac:dyDescent="0.25">
      <c r="A37" s="9" t="s">
        <v>123</v>
      </c>
      <c r="B37" s="10">
        <v>18647214509</v>
      </c>
      <c r="C37" s="10">
        <v>-764536022.37</v>
      </c>
      <c r="D37" s="10">
        <v>17882678486.630001</v>
      </c>
      <c r="E37" s="10">
        <v>17662561933.669998</v>
      </c>
      <c r="F37" s="10">
        <v>17615771817.59</v>
      </c>
      <c r="G37" s="10">
        <v>220116552.96000001</v>
      </c>
      <c r="H37" s="1"/>
    </row>
    <row r="38" spans="1:8" x14ac:dyDescent="0.25">
      <c r="A38" s="7" t="s">
        <v>124</v>
      </c>
      <c r="B38" s="8">
        <v>15051906761</v>
      </c>
      <c r="C38" s="8">
        <v>298783808.01999998</v>
      </c>
      <c r="D38" s="8">
        <v>15350690569.02</v>
      </c>
      <c r="E38" s="8">
        <v>15152911637.25</v>
      </c>
      <c r="F38" s="8">
        <v>15106145448.17</v>
      </c>
      <c r="G38" s="8">
        <v>197778931.77000001</v>
      </c>
    </row>
    <row r="39" spans="1:8" x14ac:dyDescent="0.25">
      <c r="A39" s="7" t="s">
        <v>125</v>
      </c>
      <c r="B39" s="8">
        <v>453786800</v>
      </c>
      <c r="C39" s="8">
        <v>-449880920</v>
      </c>
      <c r="D39" s="8">
        <v>3905880</v>
      </c>
      <c r="E39" s="8">
        <v>3905880</v>
      </c>
      <c r="F39" s="8">
        <v>3905880</v>
      </c>
      <c r="G39" s="8">
        <v>0</v>
      </c>
    </row>
    <row r="40" spans="1:8" x14ac:dyDescent="0.25">
      <c r="A40" s="7" t="s">
        <v>126</v>
      </c>
      <c r="B40" s="8">
        <v>642203224</v>
      </c>
      <c r="C40" s="8">
        <v>181846102.88</v>
      </c>
      <c r="D40" s="8">
        <v>824049326.88</v>
      </c>
      <c r="E40" s="8">
        <v>815266345.66999996</v>
      </c>
      <c r="F40" s="8">
        <v>815242418.66999996</v>
      </c>
      <c r="G40" s="8">
        <v>8782981.2100000009</v>
      </c>
    </row>
    <row r="41" spans="1:8" x14ac:dyDescent="0.25">
      <c r="A41" s="7" t="s">
        <v>127</v>
      </c>
      <c r="B41" s="8">
        <v>421967735</v>
      </c>
      <c r="C41" s="8">
        <v>89590047.790000007</v>
      </c>
      <c r="D41" s="8">
        <v>511557782.79000002</v>
      </c>
      <c r="E41" s="8">
        <v>499138250.00999999</v>
      </c>
      <c r="F41" s="8">
        <v>499138250.00999999</v>
      </c>
      <c r="G41" s="8">
        <v>12419532.779999999</v>
      </c>
    </row>
    <row r="42" spans="1:8" x14ac:dyDescent="0.25">
      <c r="A42" s="7" t="s">
        <v>128</v>
      </c>
      <c r="B42" s="8">
        <v>2055681348</v>
      </c>
      <c r="C42" s="8">
        <v>-958959342.80999994</v>
      </c>
      <c r="D42" s="8">
        <v>1096722005.1900001</v>
      </c>
      <c r="E42" s="8">
        <v>1096238872.99</v>
      </c>
      <c r="F42" s="8">
        <v>1096238872.99</v>
      </c>
      <c r="G42" s="8">
        <v>483132.2</v>
      </c>
    </row>
    <row r="43" spans="1:8" x14ac:dyDescent="0.25">
      <c r="A43" s="7" t="s">
        <v>129</v>
      </c>
      <c r="B43" s="8">
        <v>0</v>
      </c>
      <c r="C43" s="8">
        <v>57904281.75</v>
      </c>
      <c r="D43" s="8">
        <v>57904281.75</v>
      </c>
      <c r="E43" s="8">
        <v>57904281.75</v>
      </c>
      <c r="F43" s="8">
        <v>57904281.75</v>
      </c>
      <c r="G43" s="8">
        <v>0</v>
      </c>
    </row>
    <row r="44" spans="1:8" x14ac:dyDescent="0.25">
      <c r="A44" s="7" t="s">
        <v>130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8" x14ac:dyDescent="0.25">
      <c r="A45" s="7" t="s">
        <v>131</v>
      </c>
      <c r="B45" s="8">
        <v>21668641</v>
      </c>
      <c r="C45" s="8">
        <v>16180000</v>
      </c>
      <c r="D45" s="8">
        <v>37848641</v>
      </c>
      <c r="E45" s="8">
        <v>37196666</v>
      </c>
      <c r="F45" s="8">
        <v>37196666</v>
      </c>
      <c r="G45" s="8">
        <v>651975</v>
      </c>
    </row>
    <row r="46" spans="1:8" x14ac:dyDescent="0.25">
      <c r="A46" s="7" t="s">
        <v>132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8" x14ac:dyDescent="0.25">
      <c r="A47" s="9" t="s">
        <v>133</v>
      </c>
      <c r="B47" s="10">
        <v>117611114</v>
      </c>
      <c r="C47" s="10">
        <v>145874624.63</v>
      </c>
      <c r="D47" s="10">
        <v>263485738.63</v>
      </c>
      <c r="E47" s="10">
        <v>250559622.5</v>
      </c>
      <c r="F47" s="10">
        <v>250495880.5</v>
      </c>
      <c r="G47" s="10">
        <v>12926116.130000001</v>
      </c>
      <c r="H47" s="1"/>
    </row>
    <row r="48" spans="1:8" x14ac:dyDescent="0.25">
      <c r="A48" s="7" t="s">
        <v>134</v>
      </c>
      <c r="B48" s="8">
        <v>30763819</v>
      </c>
      <c r="C48" s="8">
        <v>77472647.969999999</v>
      </c>
      <c r="D48" s="8">
        <v>108236466.97</v>
      </c>
      <c r="E48" s="8">
        <v>107093997.73</v>
      </c>
      <c r="F48" s="8">
        <v>107093997.73</v>
      </c>
      <c r="G48" s="8">
        <v>1142469.24</v>
      </c>
    </row>
    <row r="49" spans="1:8" x14ac:dyDescent="0.25">
      <c r="A49" s="7" t="s">
        <v>135</v>
      </c>
      <c r="B49" s="8">
        <v>736451</v>
      </c>
      <c r="C49" s="8">
        <v>12433373.949999999</v>
      </c>
      <c r="D49" s="8">
        <v>13169824.949999999</v>
      </c>
      <c r="E49" s="8">
        <v>13151416.449999999</v>
      </c>
      <c r="F49" s="8">
        <v>13151416.449999999</v>
      </c>
      <c r="G49" s="8">
        <v>18408.5</v>
      </c>
    </row>
    <row r="50" spans="1:8" x14ac:dyDescent="0.25">
      <c r="A50" s="7" t="s">
        <v>136</v>
      </c>
      <c r="B50" s="8">
        <v>88896</v>
      </c>
      <c r="C50" s="8">
        <v>4892883</v>
      </c>
      <c r="D50" s="8">
        <v>4981779</v>
      </c>
      <c r="E50" s="8">
        <v>4927351.72</v>
      </c>
      <c r="F50" s="8">
        <v>4927351.72</v>
      </c>
      <c r="G50" s="8">
        <v>54427.28</v>
      </c>
    </row>
    <row r="51" spans="1:8" x14ac:dyDescent="0.25">
      <c r="A51" s="7" t="s">
        <v>137</v>
      </c>
      <c r="B51" s="8">
        <v>70240000</v>
      </c>
      <c r="C51" s="8">
        <v>-25391784.379999999</v>
      </c>
      <c r="D51" s="8">
        <v>44848215.619999997</v>
      </c>
      <c r="E51" s="8">
        <v>33987406.5</v>
      </c>
      <c r="F51" s="8">
        <v>33987406.5</v>
      </c>
      <c r="G51" s="8">
        <v>10860809.119999999</v>
      </c>
    </row>
    <row r="52" spans="1:8" x14ac:dyDescent="0.25">
      <c r="A52" s="7" t="s">
        <v>138</v>
      </c>
      <c r="B52" s="8">
        <v>0</v>
      </c>
      <c r="C52" s="8">
        <v>4462577</v>
      </c>
      <c r="D52" s="8">
        <v>4462577</v>
      </c>
      <c r="E52" s="8">
        <v>4462576.84</v>
      </c>
      <c r="F52" s="8">
        <v>4462576.84</v>
      </c>
      <c r="G52" s="8">
        <v>0.16</v>
      </c>
    </row>
    <row r="53" spans="1:8" x14ac:dyDescent="0.25">
      <c r="A53" s="7" t="s">
        <v>139</v>
      </c>
      <c r="B53" s="8">
        <v>1781948</v>
      </c>
      <c r="C53" s="8">
        <v>56954735.350000001</v>
      </c>
      <c r="D53" s="8">
        <v>58736683.350000001</v>
      </c>
      <c r="E53" s="8">
        <v>57930281.710000001</v>
      </c>
      <c r="F53" s="8">
        <v>57930281.710000001</v>
      </c>
      <c r="G53" s="8">
        <v>806401.64</v>
      </c>
    </row>
    <row r="54" spans="1:8" x14ac:dyDescent="0.25">
      <c r="A54" s="7" t="s">
        <v>140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141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8" x14ac:dyDescent="0.25">
      <c r="A56" s="7" t="s">
        <v>142</v>
      </c>
      <c r="B56" s="8">
        <v>14000000</v>
      </c>
      <c r="C56" s="8">
        <v>15050191.74</v>
      </c>
      <c r="D56" s="8">
        <v>29050191.739999998</v>
      </c>
      <c r="E56" s="8">
        <v>29006591.550000001</v>
      </c>
      <c r="F56" s="8">
        <v>28942849.550000001</v>
      </c>
      <c r="G56" s="8">
        <v>43600.19</v>
      </c>
    </row>
    <row r="57" spans="1:8" x14ac:dyDescent="0.25">
      <c r="A57" s="9" t="s">
        <v>143</v>
      </c>
      <c r="B57" s="10">
        <v>111846456</v>
      </c>
      <c r="C57" s="10">
        <v>228314870.08000001</v>
      </c>
      <c r="D57" s="10">
        <v>340161326.07999998</v>
      </c>
      <c r="E57" s="10">
        <v>340161326.07999998</v>
      </c>
      <c r="F57" s="10">
        <v>299732310.23000002</v>
      </c>
      <c r="G57" s="10">
        <v>0</v>
      </c>
      <c r="H57" s="1"/>
    </row>
    <row r="58" spans="1:8" x14ac:dyDescent="0.25">
      <c r="A58" s="7" t="s">
        <v>144</v>
      </c>
      <c r="B58" s="8">
        <v>0</v>
      </c>
      <c r="C58" s="8">
        <v>338841326.07999998</v>
      </c>
      <c r="D58" s="8">
        <v>338841326.07999998</v>
      </c>
      <c r="E58" s="8">
        <v>338841326.07999998</v>
      </c>
      <c r="F58" s="8">
        <v>298412310.23000002</v>
      </c>
      <c r="G58" s="8">
        <v>0</v>
      </c>
    </row>
    <row r="59" spans="1:8" x14ac:dyDescent="0.25">
      <c r="A59" s="7" t="s">
        <v>145</v>
      </c>
      <c r="B59" s="8">
        <v>111846456</v>
      </c>
      <c r="C59" s="8">
        <v>-110526456</v>
      </c>
      <c r="D59" s="8">
        <v>1320000</v>
      </c>
      <c r="E59" s="8">
        <v>1320000</v>
      </c>
      <c r="F59" s="8">
        <v>1320000</v>
      </c>
      <c r="G59" s="8">
        <v>0</v>
      </c>
    </row>
    <row r="60" spans="1:8" x14ac:dyDescent="0.25">
      <c r="A60" s="7" t="s">
        <v>146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8" x14ac:dyDescent="0.25">
      <c r="A61" s="9" t="s">
        <v>147</v>
      </c>
      <c r="B61" s="10">
        <v>21300100</v>
      </c>
      <c r="C61" s="10">
        <v>-12445155</v>
      </c>
      <c r="D61" s="10">
        <v>8854945</v>
      </c>
      <c r="E61" s="10">
        <v>8854845</v>
      </c>
      <c r="F61" s="10">
        <v>8854845</v>
      </c>
      <c r="G61" s="10">
        <v>100</v>
      </c>
      <c r="H61" s="1"/>
    </row>
    <row r="62" spans="1:8" x14ac:dyDescent="0.25">
      <c r="A62" s="7" t="s">
        <v>148</v>
      </c>
      <c r="B62" s="8">
        <v>3700100</v>
      </c>
      <c r="C62" s="8">
        <v>3000000</v>
      </c>
      <c r="D62" s="8">
        <v>6700100</v>
      </c>
      <c r="E62" s="8">
        <v>6700000</v>
      </c>
      <c r="F62" s="8">
        <v>6700000</v>
      </c>
      <c r="G62" s="8">
        <v>100</v>
      </c>
    </row>
    <row r="63" spans="1:8" x14ac:dyDescent="0.25">
      <c r="A63" s="7" t="s">
        <v>149</v>
      </c>
      <c r="B63" s="8">
        <v>1100000</v>
      </c>
      <c r="C63" s="8">
        <v>0</v>
      </c>
      <c r="D63" s="8">
        <v>1100000</v>
      </c>
      <c r="E63" s="8">
        <v>1100000</v>
      </c>
      <c r="F63" s="8">
        <v>1100000</v>
      </c>
      <c r="G63" s="8">
        <v>0</v>
      </c>
    </row>
    <row r="64" spans="1:8" x14ac:dyDescent="0.25">
      <c r="A64" s="7" t="s">
        <v>150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8" x14ac:dyDescent="0.25">
      <c r="A65" s="7" t="s">
        <v>151</v>
      </c>
      <c r="B65" s="8">
        <v>0</v>
      </c>
      <c r="C65" s="8">
        <v>554845</v>
      </c>
      <c r="D65" s="8">
        <v>554845</v>
      </c>
      <c r="E65" s="8">
        <v>554845</v>
      </c>
      <c r="F65" s="8">
        <v>554845</v>
      </c>
      <c r="G65" s="8">
        <v>0</v>
      </c>
    </row>
    <row r="66" spans="1:8" x14ac:dyDescent="0.25">
      <c r="A66" s="7" t="s">
        <v>152</v>
      </c>
      <c r="B66" s="8">
        <v>500000</v>
      </c>
      <c r="C66" s="8">
        <v>0</v>
      </c>
      <c r="D66" s="8">
        <v>500000</v>
      </c>
      <c r="E66" s="8">
        <v>500000</v>
      </c>
      <c r="F66" s="8">
        <v>500000</v>
      </c>
      <c r="G66" s="8">
        <v>0</v>
      </c>
    </row>
    <row r="67" spans="1:8" x14ac:dyDescent="0.25">
      <c r="A67" s="7" t="s">
        <v>153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7" t="s">
        <v>154</v>
      </c>
      <c r="B68" s="8">
        <v>16000000</v>
      </c>
      <c r="C68" s="8">
        <v>-16000000</v>
      </c>
      <c r="D68" s="8">
        <v>0</v>
      </c>
      <c r="E68" s="8">
        <v>0</v>
      </c>
      <c r="F68" s="8">
        <v>0</v>
      </c>
      <c r="G68" s="8">
        <v>0</v>
      </c>
    </row>
    <row r="69" spans="1:8" x14ac:dyDescent="0.25">
      <c r="A69" s="9" t="s">
        <v>155</v>
      </c>
      <c r="B69" s="10">
        <v>7586328273</v>
      </c>
      <c r="C69" s="10">
        <v>467471680.69</v>
      </c>
      <c r="D69" s="10">
        <v>8053799953.6899996</v>
      </c>
      <c r="E69" s="10">
        <v>8053759599.0500002</v>
      </c>
      <c r="F69" s="10">
        <v>8053759599.0500002</v>
      </c>
      <c r="G69" s="10">
        <v>40354.639999999999</v>
      </c>
      <c r="H69" s="1"/>
    </row>
    <row r="70" spans="1:8" x14ac:dyDescent="0.25">
      <c r="A70" s="7" t="s">
        <v>156</v>
      </c>
      <c r="B70" s="8">
        <v>4092168930</v>
      </c>
      <c r="C70" s="8">
        <v>228798291.88</v>
      </c>
      <c r="D70" s="8">
        <v>4320967221.8800001</v>
      </c>
      <c r="E70" s="8">
        <v>4320967221.8800001</v>
      </c>
      <c r="F70" s="8">
        <v>4320967221.8800001</v>
      </c>
      <c r="G70" s="8">
        <v>0</v>
      </c>
    </row>
    <row r="71" spans="1:8" x14ac:dyDescent="0.25">
      <c r="A71" s="7" t="s">
        <v>157</v>
      </c>
      <c r="B71" s="8">
        <v>3494159343</v>
      </c>
      <c r="C71" s="8">
        <v>238673388.81</v>
      </c>
      <c r="D71" s="8">
        <v>3732832731.8099999</v>
      </c>
      <c r="E71" s="8">
        <v>3732792377.1700001</v>
      </c>
      <c r="F71" s="8">
        <v>3732792377.1700001</v>
      </c>
      <c r="G71" s="8">
        <v>40354.639999999999</v>
      </c>
    </row>
    <row r="72" spans="1:8" x14ac:dyDescent="0.25">
      <c r="A72" s="7" t="s">
        <v>158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8" x14ac:dyDescent="0.25">
      <c r="A73" s="9" t="s">
        <v>159</v>
      </c>
      <c r="B73" s="10">
        <v>1395576647</v>
      </c>
      <c r="C73" s="10">
        <v>30824630.559999999</v>
      </c>
      <c r="D73" s="10">
        <v>1426401277.5599999</v>
      </c>
      <c r="E73" s="10">
        <v>1424115983.0999999</v>
      </c>
      <c r="F73" s="10">
        <v>1424115983.0999999</v>
      </c>
      <c r="G73" s="10">
        <v>2285294.46</v>
      </c>
      <c r="H73" s="1"/>
    </row>
    <row r="74" spans="1:8" x14ac:dyDescent="0.25">
      <c r="A74" s="7" t="s">
        <v>160</v>
      </c>
      <c r="B74" s="8">
        <v>615946307</v>
      </c>
      <c r="C74" s="8">
        <v>262026879.90000001</v>
      </c>
      <c r="D74" s="8">
        <v>877973186.89999998</v>
      </c>
      <c r="E74" s="8">
        <v>877973186.89999998</v>
      </c>
      <c r="F74" s="8">
        <v>877973186.89999998</v>
      </c>
      <c r="G74" s="8">
        <v>0</v>
      </c>
    </row>
    <row r="75" spans="1:8" x14ac:dyDescent="0.25">
      <c r="A75" s="7" t="s">
        <v>161</v>
      </c>
      <c r="B75" s="8">
        <v>582328808</v>
      </c>
      <c r="C75" s="8">
        <v>-62318954.75</v>
      </c>
      <c r="D75" s="8">
        <v>520009853.25</v>
      </c>
      <c r="E75" s="8">
        <v>520009853.25</v>
      </c>
      <c r="F75" s="8">
        <v>520009853.25</v>
      </c>
      <c r="G75" s="8">
        <v>0</v>
      </c>
    </row>
    <row r="76" spans="1:8" x14ac:dyDescent="0.25">
      <c r="A76" s="7" t="s">
        <v>162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</row>
    <row r="77" spans="1:8" x14ac:dyDescent="0.25">
      <c r="A77" s="7" t="s">
        <v>163</v>
      </c>
      <c r="B77" s="8">
        <v>3629072</v>
      </c>
      <c r="C77" s="8">
        <v>14828439.970000001</v>
      </c>
      <c r="D77" s="8">
        <v>18457511.969999999</v>
      </c>
      <c r="E77" s="8">
        <v>18457511.969999999</v>
      </c>
      <c r="F77" s="8">
        <v>18457511.969999999</v>
      </c>
      <c r="G77" s="8">
        <v>0</v>
      </c>
    </row>
    <row r="78" spans="1:8" x14ac:dyDescent="0.25">
      <c r="A78" s="7" t="s">
        <v>164</v>
      </c>
      <c r="B78" s="8">
        <v>43672460</v>
      </c>
      <c r="C78" s="8">
        <v>-35997029.020000003</v>
      </c>
      <c r="D78" s="8">
        <v>7675430.9800000004</v>
      </c>
      <c r="E78" s="8">
        <v>7675430.9800000004</v>
      </c>
      <c r="F78" s="8">
        <v>7675430.9800000004</v>
      </c>
      <c r="G78" s="8">
        <v>0</v>
      </c>
    </row>
    <row r="79" spans="1:8" x14ac:dyDescent="0.25">
      <c r="A79" s="7" t="s">
        <v>165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</row>
    <row r="80" spans="1:8" x14ac:dyDescent="0.25">
      <c r="A80" s="26" t="s">
        <v>166</v>
      </c>
      <c r="B80" s="23">
        <v>150000000</v>
      </c>
      <c r="C80" s="23">
        <v>-147714705.53999999</v>
      </c>
      <c r="D80" s="23">
        <v>2285294.46</v>
      </c>
      <c r="E80" s="23">
        <v>0</v>
      </c>
      <c r="F80" s="23">
        <v>0</v>
      </c>
      <c r="G80" s="23">
        <v>2285294.46</v>
      </c>
    </row>
    <row r="81" spans="1:8" x14ac:dyDescent="0.25">
      <c r="A81" s="24" t="s">
        <v>60</v>
      </c>
      <c r="B81" s="25">
        <v>46038050321</v>
      </c>
      <c r="C81" s="25">
        <v>384571013.60000002</v>
      </c>
      <c r="D81" s="25">
        <v>46422621334.599998</v>
      </c>
      <c r="E81" s="25">
        <v>45485711146.18</v>
      </c>
      <c r="F81" s="25">
        <v>45189125593.660004</v>
      </c>
      <c r="G81" s="25">
        <v>936910188.41999996</v>
      </c>
      <c r="H81" s="1"/>
    </row>
    <row r="82" spans="1:8" x14ac:dyDescent="0.25">
      <c r="A82" s="18"/>
      <c r="B82" s="37"/>
      <c r="C82" s="37"/>
      <c r="D82" s="37"/>
      <c r="E82" s="37"/>
      <c r="F82" s="37"/>
      <c r="G82" s="37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/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30" workbookViewId="0">
      <selection activeCell="A43" sqref="A43"/>
    </sheetView>
  </sheetViews>
  <sheetFormatPr baseColWidth="10" defaultRowHeight="15" x14ac:dyDescent="0.25"/>
  <cols>
    <col min="1" max="1" width="64.7109375" customWidth="1"/>
    <col min="2" max="2" width="18.5703125" customWidth="1"/>
    <col min="3" max="7" width="17.7109375" customWidth="1"/>
  </cols>
  <sheetData>
    <row r="1" spans="1:8" x14ac:dyDescent="0.25">
      <c r="A1" s="86" t="s">
        <v>3</v>
      </c>
      <c r="B1" s="86"/>
      <c r="C1" s="86"/>
      <c r="D1" s="86"/>
      <c r="E1" s="86"/>
      <c r="F1" s="86"/>
      <c r="G1" s="86"/>
    </row>
    <row r="2" spans="1:8" x14ac:dyDescent="0.25">
      <c r="A2" s="86" t="s">
        <v>61</v>
      </c>
      <c r="B2" s="86"/>
      <c r="C2" s="86"/>
      <c r="D2" s="86"/>
      <c r="E2" s="86"/>
      <c r="F2" s="86"/>
      <c r="G2" s="86"/>
    </row>
    <row r="3" spans="1:8" x14ac:dyDescent="0.25">
      <c r="A3" s="86" t="s">
        <v>62</v>
      </c>
      <c r="B3" s="86"/>
      <c r="C3" s="86"/>
      <c r="D3" s="86"/>
      <c r="E3" s="86"/>
      <c r="F3" s="86"/>
      <c r="G3" s="86"/>
    </row>
    <row r="4" spans="1:8" x14ac:dyDescent="0.25">
      <c r="A4" s="86" t="s">
        <v>1</v>
      </c>
      <c r="B4" s="86"/>
      <c r="C4" s="86"/>
      <c r="D4" s="86"/>
      <c r="E4" s="86"/>
      <c r="F4" s="86"/>
      <c r="G4" s="86"/>
    </row>
    <row r="5" spans="1:8" x14ac:dyDescent="0.25">
      <c r="A5" s="87"/>
      <c r="B5" s="87"/>
      <c r="C5" s="87"/>
      <c r="D5" s="87"/>
      <c r="E5" s="87"/>
      <c r="F5" s="87"/>
      <c r="G5" s="87"/>
    </row>
    <row r="6" spans="1:8" x14ac:dyDescent="0.25">
      <c r="A6" s="91" t="s">
        <v>7</v>
      </c>
      <c r="B6" s="88" t="s">
        <v>22</v>
      </c>
      <c r="C6" s="89"/>
      <c r="D6" s="89"/>
      <c r="E6" s="89"/>
      <c r="F6" s="90"/>
      <c r="G6" s="91" t="s">
        <v>28</v>
      </c>
    </row>
    <row r="7" spans="1:8" ht="27" x14ac:dyDescent="0.25">
      <c r="A7" s="93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2"/>
    </row>
    <row r="8" spans="1:8" x14ac:dyDescent="0.25">
      <c r="A8" s="92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63</v>
      </c>
      <c r="B9" s="6">
        <v>6975196443</v>
      </c>
      <c r="C9" s="6">
        <v>690971706.05999994</v>
      </c>
      <c r="D9" s="6">
        <v>7666168149.0600004</v>
      </c>
      <c r="E9" s="6">
        <v>7387504524.8500004</v>
      </c>
      <c r="F9" s="6">
        <v>7310644199.4399996</v>
      </c>
      <c r="G9" s="6">
        <v>278663624.20999998</v>
      </c>
      <c r="H9" s="1"/>
    </row>
    <row r="10" spans="1:8" x14ac:dyDescent="0.25">
      <c r="A10" s="7" t="s">
        <v>64</v>
      </c>
      <c r="B10" s="8">
        <v>174689528</v>
      </c>
      <c r="C10" s="8">
        <v>15598276</v>
      </c>
      <c r="D10" s="8">
        <v>190287804</v>
      </c>
      <c r="E10" s="8">
        <v>190287804</v>
      </c>
      <c r="F10" s="8">
        <v>190287804</v>
      </c>
      <c r="G10" s="8">
        <v>0</v>
      </c>
    </row>
    <row r="11" spans="1:8" x14ac:dyDescent="0.25">
      <c r="A11" s="7" t="s">
        <v>65</v>
      </c>
      <c r="B11" s="8">
        <v>1556202133</v>
      </c>
      <c r="C11" s="8">
        <v>24752573.559999999</v>
      </c>
      <c r="D11" s="8">
        <v>1580954706.5599999</v>
      </c>
      <c r="E11" s="8">
        <v>1569087175.5699999</v>
      </c>
      <c r="F11" s="8">
        <v>1562544508.6800001</v>
      </c>
      <c r="G11" s="8">
        <v>11867530.99</v>
      </c>
    </row>
    <row r="12" spans="1:8" x14ac:dyDescent="0.25">
      <c r="A12" s="7" t="s">
        <v>66</v>
      </c>
      <c r="B12" s="8">
        <v>1245279974</v>
      </c>
      <c r="C12" s="8">
        <v>56966473.060000002</v>
      </c>
      <c r="D12" s="8">
        <v>1302246447.0599999</v>
      </c>
      <c r="E12" s="8">
        <v>1237277680.8099999</v>
      </c>
      <c r="F12" s="8">
        <v>1230278120.3</v>
      </c>
      <c r="G12" s="8">
        <v>64968766.25</v>
      </c>
    </row>
    <row r="13" spans="1:8" x14ac:dyDescent="0.25">
      <c r="A13" s="7" t="s">
        <v>67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8" x14ac:dyDescent="0.25">
      <c r="A14" s="7" t="s">
        <v>68</v>
      </c>
      <c r="B14" s="8">
        <v>364557847</v>
      </c>
      <c r="C14" s="8">
        <v>147424074.99000001</v>
      </c>
      <c r="D14" s="8">
        <v>511981921.99000001</v>
      </c>
      <c r="E14" s="8">
        <v>372058883.35000002</v>
      </c>
      <c r="F14" s="8">
        <v>370214216.31</v>
      </c>
      <c r="G14" s="8">
        <v>139923038.63999999</v>
      </c>
    </row>
    <row r="15" spans="1:8" x14ac:dyDescent="0.25">
      <c r="A15" s="7" t="s">
        <v>69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8" x14ac:dyDescent="0.25">
      <c r="A16" s="7" t="s">
        <v>70</v>
      </c>
      <c r="B16" s="8">
        <v>3276371527</v>
      </c>
      <c r="C16" s="8">
        <v>293764570.69</v>
      </c>
      <c r="D16" s="8">
        <v>3570136097.6900001</v>
      </c>
      <c r="E16" s="8">
        <v>3517241478.75</v>
      </c>
      <c r="F16" s="8">
        <v>3458252985.5</v>
      </c>
      <c r="G16" s="8">
        <v>52894618.939999998</v>
      </c>
    </row>
    <row r="17" spans="1:8" x14ac:dyDescent="0.25">
      <c r="A17" s="7" t="s">
        <v>71</v>
      </c>
      <c r="B17" s="8">
        <v>358095434</v>
      </c>
      <c r="C17" s="8">
        <v>152465737.75999999</v>
      </c>
      <c r="D17" s="8">
        <v>510561171.75999999</v>
      </c>
      <c r="E17" s="8">
        <v>501551502.37</v>
      </c>
      <c r="F17" s="8">
        <v>499066564.64999998</v>
      </c>
      <c r="G17" s="8">
        <v>9009669.3900000006</v>
      </c>
    </row>
    <row r="18" spans="1:8" x14ac:dyDescent="0.25">
      <c r="A18" s="9" t="s">
        <v>72</v>
      </c>
      <c r="B18" s="10">
        <v>27232763898</v>
      </c>
      <c r="C18" s="10">
        <v>-1639798888.4000001</v>
      </c>
      <c r="D18" s="10">
        <v>25592965009.599998</v>
      </c>
      <c r="E18" s="10">
        <v>25003687145.02</v>
      </c>
      <c r="F18" s="10">
        <v>24835219119.299999</v>
      </c>
      <c r="G18" s="10">
        <v>589277864.58000004</v>
      </c>
      <c r="H18" s="1"/>
    </row>
    <row r="19" spans="1:8" x14ac:dyDescent="0.25">
      <c r="A19" s="7" t="s">
        <v>73</v>
      </c>
      <c r="B19" s="8">
        <v>253788471</v>
      </c>
      <c r="C19" s="8">
        <v>-85051434.260000005</v>
      </c>
      <c r="D19" s="8">
        <v>168737036.74000001</v>
      </c>
      <c r="E19" s="8">
        <v>152772433.49000001</v>
      </c>
      <c r="F19" s="8">
        <v>152267420.19</v>
      </c>
      <c r="G19" s="8">
        <v>15964603.25</v>
      </c>
    </row>
    <row r="20" spans="1:8" x14ac:dyDescent="0.25">
      <c r="A20" s="7" t="s">
        <v>74</v>
      </c>
      <c r="B20" s="8">
        <v>974337756</v>
      </c>
      <c r="C20" s="8">
        <v>-120549551.15000001</v>
      </c>
      <c r="D20" s="8">
        <v>853788204.85000002</v>
      </c>
      <c r="E20" s="8">
        <v>845579724.04999995</v>
      </c>
      <c r="F20" s="8">
        <v>845316448.87</v>
      </c>
      <c r="G20" s="8">
        <v>8208480.7999999998</v>
      </c>
    </row>
    <row r="21" spans="1:8" x14ac:dyDescent="0.25">
      <c r="A21" s="7" t="s">
        <v>75</v>
      </c>
      <c r="B21" s="8">
        <v>5379057721</v>
      </c>
      <c r="C21" s="8">
        <v>357418768.25999999</v>
      </c>
      <c r="D21" s="8">
        <v>5736476489.2600002</v>
      </c>
      <c r="E21" s="8">
        <v>5583746797.3699999</v>
      </c>
      <c r="F21" s="8">
        <v>5583191289.8299999</v>
      </c>
      <c r="G21" s="8">
        <v>152729691.88999999</v>
      </c>
    </row>
    <row r="22" spans="1:8" x14ac:dyDescent="0.25">
      <c r="A22" s="7" t="s">
        <v>76</v>
      </c>
      <c r="B22" s="8">
        <v>761731900</v>
      </c>
      <c r="C22" s="8">
        <v>207552626.24000001</v>
      </c>
      <c r="D22" s="8">
        <v>969284526.24000001</v>
      </c>
      <c r="E22" s="8">
        <v>788138043.95000005</v>
      </c>
      <c r="F22" s="8">
        <v>786488674.87</v>
      </c>
      <c r="G22" s="8">
        <v>181146482.28999999</v>
      </c>
    </row>
    <row r="23" spans="1:8" x14ac:dyDescent="0.25">
      <c r="A23" s="7" t="s">
        <v>77</v>
      </c>
      <c r="B23" s="8">
        <v>13175950462</v>
      </c>
      <c r="C23" s="8">
        <v>195699073.72</v>
      </c>
      <c r="D23" s="8">
        <v>13371649535.719999</v>
      </c>
      <c r="E23" s="8">
        <v>13214722369.85</v>
      </c>
      <c r="F23" s="8">
        <v>13058600545.23</v>
      </c>
      <c r="G23" s="8">
        <v>156927165.87</v>
      </c>
    </row>
    <row r="24" spans="1:8" x14ac:dyDescent="0.25">
      <c r="A24" s="7" t="s">
        <v>78</v>
      </c>
      <c r="B24" s="8">
        <v>6507990533</v>
      </c>
      <c r="C24" s="8">
        <v>-2140409911.8</v>
      </c>
      <c r="D24" s="8">
        <v>4367580621.1999998</v>
      </c>
      <c r="E24" s="8">
        <v>4301994663.6700001</v>
      </c>
      <c r="F24" s="8">
        <v>4293337880.6399999</v>
      </c>
      <c r="G24" s="8">
        <v>65585957.530000001</v>
      </c>
    </row>
    <row r="25" spans="1:8" x14ac:dyDescent="0.25">
      <c r="A25" s="7" t="s">
        <v>79</v>
      </c>
      <c r="B25" s="8">
        <v>179907055</v>
      </c>
      <c r="C25" s="8">
        <v>-54458459.409999996</v>
      </c>
      <c r="D25" s="8">
        <v>125448595.59</v>
      </c>
      <c r="E25" s="8">
        <v>116733112.64</v>
      </c>
      <c r="F25" s="8">
        <v>116016859.67</v>
      </c>
      <c r="G25" s="8">
        <v>8715482.9499999993</v>
      </c>
    </row>
    <row r="26" spans="1:8" x14ac:dyDescent="0.25">
      <c r="A26" s="9" t="s">
        <v>80</v>
      </c>
      <c r="B26" s="10">
        <v>2352230329</v>
      </c>
      <c r="C26" s="10">
        <v>491260032.89999998</v>
      </c>
      <c r="D26" s="10">
        <v>2843490361.9000001</v>
      </c>
      <c r="E26" s="10">
        <v>2776847936.27</v>
      </c>
      <c r="F26" s="10">
        <v>2725590734.8800001</v>
      </c>
      <c r="G26" s="10">
        <v>66642425.630000003</v>
      </c>
      <c r="H26" s="1"/>
    </row>
    <row r="27" spans="1:8" x14ac:dyDescent="0.25">
      <c r="A27" s="7" t="s">
        <v>81</v>
      </c>
      <c r="B27" s="8">
        <v>505041737</v>
      </c>
      <c r="C27" s="8">
        <v>-94111407.390000001</v>
      </c>
      <c r="D27" s="8">
        <v>410930329.61000001</v>
      </c>
      <c r="E27" s="8">
        <v>387540258.04000002</v>
      </c>
      <c r="F27" s="8">
        <v>386642341.70999998</v>
      </c>
      <c r="G27" s="8">
        <v>23390071.57</v>
      </c>
    </row>
    <row r="28" spans="1:8" x14ac:dyDescent="0.25">
      <c r="A28" s="7" t="s">
        <v>82</v>
      </c>
      <c r="B28" s="8">
        <v>358280426</v>
      </c>
      <c r="C28" s="8">
        <v>184234378.09999999</v>
      </c>
      <c r="D28" s="8">
        <v>542514804.10000002</v>
      </c>
      <c r="E28" s="8">
        <v>535291787.19</v>
      </c>
      <c r="F28" s="8">
        <v>534201834.42000002</v>
      </c>
      <c r="G28" s="8">
        <v>7223016.9100000001</v>
      </c>
    </row>
    <row r="29" spans="1:8" x14ac:dyDescent="0.25">
      <c r="A29" s="7" t="s">
        <v>83</v>
      </c>
      <c r="B29" s="8">
        <v>3297163</v>
      </c>
      <c r="C29" s="8">
        <v>3831994.01</v>
      </c>
      <c r="D29" s="8">
        <v>7129157.0099999998</v>
      </c>
      <c r="E29" s="8">
        <v>7127127.79</v>
      </c>
      <c r="F29" s="8">
        <v>7091248.7000000002</v>
      </c>
      <c r="G29" s="8">
        <v>2029.22</v>
      </c>
    </row>
    <row r="30" spans="1:8" x14ac:dyDescent="0.25">
      <c r="A30" s="7" t="s">
        <v>84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85</v>
      </c>
      <c r="B31" s="8">
        <v>540558656</v>
      </c>
      <c r="C31" s="8">
        <v>219149687.99000001</v>
      </c>
      <c r="D31" s="8">
        <v>759708343.99000001</v>
      </c>
      <c r="E31" s="8">
        <v>759701967.50999999</v>
      </c>
      <c r="F31" s="8">
        <v>722252469.92999995</v>
      </c>
      <c r="G31" s="8">
        <v>6376.48</v>
      </c>
    </row>
    <row r="32" spans="1:8" x14ac:dyDescent="0.25">
      <c r="A32" s="7" t="s">
        <v>86</v>
      </c>
      <c r="B32" s="8">
        <v>142041552</v>
      </c>
      <c r="C32" s="8">
        <v>71275283.599999994</v>
      </c>
      <c r="D32" s="8">
        <v>213316835.59999999</v>
      </c>
      <c r="E32" s="8">
        <v>213122798</v>
      </c>
      <c r="F32" s="8">
        <v>213069639.59999999</v>
      </c>
      <c r="G32" s="8">
        <v>194037.6</v>
      </c>
    </row>
    <row r="33" spans="1:8" x14ac:dyDescent="0.25">
      <c r="A33" s="7" t="s">
        <v>87</v>
      </c>
      <c r="B33" s="8">
        <v>213019246</v>
      </c>
      <c r="C33" s="8">
        <v>157219395.59</v>
      </c>
      <c r="D33" s="8">
        <v>370238641.58999997</v>
      </c>
      <c r="E33" s="8">
        <v>350448585.36000001</v>
      </c>
      <c r="F33" s="8">
        <v>340080297.41000003</v>
      </c>
      <c r="G33" s="8">
        <v>19790056.23</v>
      </c>
    </row>
    <row r="34" spans="1:8" x14ac:dyDescent="0.25">
      <c r="A34" s="7" t="s">
        <v>88</v>
      </c>
      <c r="B34" s="8">
        <v>36650087</v>
      </c>
      <c r="C34" s="8">
        <v>21719589.149999999</v>
      </c>
      <c r="D34" s="8">
        <v>58369676.149999999</v>
      </c>
      <c r="E34" s="8">
        <v>46346579.869999997</v>
      </c>
      <c r="F34" s="8">
        <v>46201918.659999996</v>
      </c>
      <c r="G34" s="8">
        <v>12023096.279999999</v>
      </c>
    </row>
    <row r="35" spans="1:8" x14ac:dyDescent="0.25">
      <c r="A35" s="7" t="s">
        <v>89</v>
      </c>
      <c r="B35" s="8">
        <v>553341462</v>
      </c>
      <c r="C35" s="8">
        <v>-72058888.150000006</v>
      </c>
      <c r="D35" s="8">
        <v>481282573.85000002</v>
      </c>
      <c r="E35" s="8">
        <v>477268832.50999999</v>
      </c>
      <c r="F35" s="8">
        <v>476050984.44999999</v>
      </c>
      <c r="G35" s="8">
        <v>4013741.34</v>
      </c>
    </row>
    <row r="36" spans="1:8" x14ac:dyDescent="0.25">
      <c r="A36" s="9" t="s">
        <v>90</v>
      </c>
      <c r="B36" s="10">
        <v>9477859651</v>
      </c>
      <c r="C36" s="10">
        <v>842138163.03999996</v>
      </c>
      <c r="D36" s="10">
        <v>10319997814.040001</v>
      </c>
      <c r="E36" s="10">
        <v>10317671540.040001</v>
      </c>
      <c r="F36" s="10">
        <v>10317671540.040001</v>
      </c>
      <c r="G36" s="10">
        <v>2326274</v>
      </c>
      <c r="H36" s="1"/>
    </row>
    <row r="37" spans="1:8" x14ac:dyDescent="0.25">
      <c r="A37" s="7" t="s">
        <v>91</v>
      </c>
      <c r="B37" s="8">
        <v>1686531378</v>
      </c>
      <c r="C37" s="8">
        <v>254986303.03999999</v>
      </c>
      <c r="D37" s="8">
        <v>1941517681.04</v>
      </c>
      <c r="E37" s="8">
        <v>1941517056.1400001</v>
      </c>
      <c r="F37" s="8">
        <v>1941517056.1400001</v>
      </c>
      <c r="G37" s="8">
        <v>624.9</v>
      </c>
    </row>
    <row r="38" spans="1:8" ht="27" x14ac:dyDescent="0.25">
      <c r="A38" s="7" t="s">
        <v>92</v>
      </c>
      <c r="B38" s="8">
        <v>7586328273</v>
      </c>
      <c r="C38" s="8">
        <v>483084358.86000001</v>
      </c>
      <c r="D38" s="8">
        <v>8069412631.8599997</v>
      </c>
      <c r="E38" s="8">
        <v>8069372277.2200003</v>
      </c>
      <c r="F38" s="8">
        <v>8069372277.2200003</v>
      </c>
      <c r="G38" s="8">
        <v>40354.639999999999</v>
      </c>
    </row>
    <row r="39" spans="1:8" x14ac:dyDescent="0.25">
      <c r="A39" s="7" t="s">
        <v>93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8" x14ac:dyDescent="0.25">
      <c r="A40" s="26" t="s">
        <v>94</v>
      </c>
      <c r="B40" s="23">
        <v>205000000</v>
      </c>
      <c r="C40" s="23">
        <v>104067501.14</v>
      </c>
      <c r="D40" s="23">
        <v>309067501.13999999</v>
      </c>
      <c r="E40" s="23">
        <v>306782206.68000001</v>
      </c>
      <c r="F40" s="23">
        <v>306782206.68000001</v>
      </c>
      <c r="G40" s="23">
        <v>2285294.46</v>
      </c>
    </row>
    <row r="41" spans="1:8" x14ac:dyDescent="0.25">
      <c r="A41" s="24" t="s">
        <v>60</v>
      </c>
      <c r="B41" s="25">
        <v>46038050321</v>
      </c>
      <c r="C41" s="25">
        <v>384571013.60000002</v>
      </c>
      <c r="D41" s="25">
        <v>46422621334.599998</v>
      </c>
      <c r="E41" s="25">
        <v>45485711146.18</v>
      </c>
      <c r="F41" s="25">
        <v>45189125593.660004</v>
      </c>
      <c r="G41" s="25">
        <v>936910188.41999996</v>
      </c>
      <c r="H41" s="1"/>
    </row>
    <row r="42" spans="1:8" x14ac:dyDescent="0.25">
      <c r="A42" s="18"/>
      <c r="B42" s="37"/>
      <c r="C42" s="37"/>
      <c r="D42" s="37"/>
      <c r="E42" s="37"/>
      <c r="F42" s="37"/>
      <c r="G42" s="37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4" workbookViewId="0">
      <selection activeCell="A43" sqref="A43"/>
    </sheetView>
  </sheetViews>
  <sheetFormatPr baseColWidth="10" defaultColWidth="6.85546875" defaultRowHeight="12.75" x14ac:dyDescent="0.25"/>
  <cols>
    <col min="1" max="1" width="57.140625" style="46" customWidth="1"/>
    <col min="2" max="2" width="24" style="46" customWidth="1"/>
    <col min="3" max="3" width="25.140625" style="46" customWidth="1"/>
    <col min="4" max="4" width="23.140625" style="46" customWidth="1"/>
    <col min="5" max="5" width="25" style="46" customWidth="1"/>
    <col min="6" max="16384" width="6.85546875" style="46"/>
  </cols>
  <sheetData>
    <row r="1" spans="1:4" ht="13.5" x14ac:dyDescent="0.25">
      <c r="A1" s="103" t="s">
        <v>3</v>
      </c>
      <c r="B1" s="103"/>
      <c r="C1" s="103"/>
      <c r="D1" s="103"/>
    </row>
    <row r="2" spans="1:4" ht="13.5" x14ac:dyDescent="0.25">
      <c r="A2" s="86" t="s">
        <v>237</v>
      </c>
      <c r="B2" s="86"/>
      <c r="C2" s="86"/>
      <c r="D2" s="86"/>
    </row>
    <row r="3" spans="1:4" ht="13.5" x14ac:dyDescent="0.25">
      <c r="A3" s="86" t="s">
        <v>267</v>
      </c>
      <c r="B3" s="86"/>
      <c r="C3" s="86"/>
      <c r="D3" s="86"/>
    </row>
    <row r="4" spans="1:4" ht="13.5" x14ac:dyDescent="0.25">
      <c r="A4" s="86"/>
      <c r="B4" s="86"/>
      <c r="C4" s="86"/>
      <c r="D4" s="86"/>
    </row>
    <row r="5" spans="1:4" ht="13.5" x14ac:dyDescent="0.25">
      <c r="A5" s="91" t="s">
        <v>238</v>
      </c>
      <c r="B5" s="47" t="s">
        <v>239</v>
      </c>
      <c r="C5" s="47" t="s">
        <v>240</v>
      </c>
      <c r="D5" s="47" t="s">
        <v>237</v>
      </c>
    </row>
    <row r="6" spans="1:4" ht="13.5" x14ac:dyDescent="0.25">
      <c r="A6" s="93"/>
      <c r="B6" s="48" t="s">
        <v>241</v>
      </c>
      <c r="C6" s="48" t="s">
        <v>242</v>
      </c>
      <c r="D6" s="48" t="s">
        <v>243</v>
      </c>
    </row>
    <row r="7" spans="1:4" ht="13.5" x14ac:dyDescent="0.25">
      <c r="A7" s="96" t="s">
        <v>244</v>
      </c>
      <c r="B7" s="97"/>
      <c r="C7" s="97"/>
      <c r="D7" s="98"/>
    </row>
    <row r="8" spans="1:4" s="50" customFormat="1" ht="13.5" x14ac:dyDescent="0.25">
      <c r="A8" s="53"/>
      <c r="B8" s="59"/>
      <c r="C8" s="59"/>
      <c r="D8" s="59"/>
    </row>
    <row r="9" spans="1:4" ht="13.5" x14ac:dyDescent="0.25">
      <c r="A9" s="51" t="s">
        <v>245</v>
      </c>
      <c r="B9" s="77">
        <v>0</v>
      </c>
      <c r="C9" s="77">
        <v>30965486.170000002</v>
      </c>
      <c r="D9" s="77">
        <v>-30965486.170000002</v>
      </c>
    </row>
    <row r="10" spans="1:4" ht="13.5" x14ac:dyDescent="0.25">
      <c r="A10" s="51" t="s">
        <v>246</v>
      </c>
      <c r="B10" s="77">
        <v>0</v>
      </c>
      <c r="C10" s="77">
        <v>8278989.5999999996</v>
      </c>
      <c r="D10" s="77">
        <v>-8278989.5999999996</v>
      </c>
    </row>
    <row r="11" spans="1:4" ht="13.5" x14ac:dyDescent="0.25">
      <c r="A11" s="51" t="s">
        <v>247</v>
      </c>
      <c r="B11" s="77">
        <v>0</v>
      </c>
      <c r="C11" s="77">
        <v>12413555.289999999</v>
      </c>
      <c r="D11" s="77">
        <v>-12413555.289999999</v>
      </c>
    </row>
    <row r="12" spans="1:4" ht="13.5" x14ac:dyDescent="0.25">
      <c r="A12" s="51" t="s">
        <v>248</v>
      </c>
      <c r="B12" s="77">
        <v>0</v>
      </c>
      <c r="C12" s="77">
        <v>14288254.380000001</v>
      </c>
      <c r="D12" s="77">
        <v>-14288254.380000001</v>
      </c>
    </row>
    <row r="13" spans="1:4" ht="13.5" x14ac:dyDescent="0.25">
      <c r="A13" s="52" t="s">
        <v>249</v>
      </c>
      <c r="B13" s="77">
        <v>1735000000</v>
      </c>
      <c r="C13" s="77">
        <v>783.86</v>
      </c>
      <c r="D13" s="77">
        <v>1734999216.1400001</v>
      </c>
    </row>
    <row r="14" spans="1:4" ht="15" x14ac:dyDescent="0.25">
      <c r="A14" s="52" t="s">
        <v>250</v>
      </c>
      <c r="B14" s="77">
        <v>0</v>
      </c>
      <c r="C14" s="77">
        <v>349982922.37</v>
      </c>
      <c r="D14" s="77">
        <v>-349982922.37</v>
      </c>
    </row>
    <row r="15" spans="1:4" ht="15" x14ac:dyDescent="0.25">
      <c r="A15" s="52" t="s">
        <v>251</v>
      </c>
      <c r="B15" s="77">
        <v>0</v>
      </c>
      <c r="C15" s="77">
        <v>200000000</v>
      </c>
      <c r="D15" s="77">
        <v>-200000000</v>
      </c>
    </row>
    <row r="16" spans="1:4" ht="15" x14ac:dyDescent="0.25">
      <c r="A16" s="52" t="s">
        <v>252</v>
      </c>
      <c r="B16" s="77">
        <v>300000000</v>
      </c>
      <c r="C16" s="77">
        <v>953152152.28999996</v>
      </c>
      <c r="D16" s="77">
        <v>-653152152.28999996</v>
      </c>
    </row>
    <row r="17" spans="1:4" ht="15" x14ac:dyDescent="0.25">
      <c r="A17" s="52" t="s">
        <v>253</v>
      </c>
      <c r="B17" s="77">
        <v>509000000</v>
      </c>
      <c r="C17" s="77">
        <v>100000000</v>
      </c>
      <c r="D17" s="77">
        <v>409000000</v>
      </c>
    </row>
    <row r="18" spans="1:4" ht="15" x14ac:dyDescent="0.25">
      <c r="A18" s="52" t="s">
        <v>254</v>
      </c>
      <c r="B18" s="77">
        <v>300000000</v>
      </c>
      <c r="C18" s="77">
        <v>300000000</v>
      </c>
      <c r="D18" s="77">
        <v>0</v>
      </c>
    </row>
    <row r="19" spans="1:4" ht="13.5" x14ac:dyDescent="0.25">
      <c r="A19" s="53" t="s">
        <v>255</v>
      </c>
      <c r="B19" s="78">
        <v>2844000000</v>
      </c>
      <c r="C19" s="78">
        <v>1969082143.96</v>
      </c>
      <c r="D19" s="78">
        <v>874917856.03999996</v>
      </c>
    </row>
    <row r="20" spans="1:4" x14ac:dyDescent="0.25">
      <c r="A20" s="54"/>
      <c r="B20" s="49"/>
      <c r="C20" s="49"/>
      <c r="D20" s="49"/>
    </row>
    <row r="21" spans="1:4" ht="13.5" x14ac:dyDescent="0.25">
      <c r="A21" s="29" t="s">
        <v>256</v>
      </c>
      <c r="B21" s="30"/>
      <c r="C21" s="30"/>
      <c r="D21" s="31"/>
    </row>
    <row r="22" spans="1:4" ht="13.5" x14ac:dyDescent="0.25">
      <c r="A22" s="55"/>
      <c r="B22" s="55"/>
      <c r="C22" s="55"/>
      <c r="D22" s="55"/>
    </row>
    <row r="23" spans="1:4" ht="13.5" x14ac:dyDescent="0.25">
      <c r="A23" s="51"/>
      <c r="B23" s="56"/>
      <c r="C23" s="56"/>
      <c r="D23" s="56"/>
    </row>
    <row r="24" spans="1:4" ht="13.5" x14ac:dyDescent="0.25">
      <c r="A24" s="57" t="s">
        <v>257</v>
      </c>
      <c r="B24" s="77">
        <v>0</v>
      </c>
      <c r="C24" s="77">
        <v>0</v>
      </c>
      <c r="D24" s="77">
        <v>0</v>
      </c>
    </row>
    <row r="25" spans="1:4" ht="13.5" x14ac:dyDescent="0.25">
      <c r="A25" s="58"/>
      <c r="B25" s="79"/>
      <c r="C25" s="80"/>
      <c r="D25" s="80"/>
    </row>
    <row r="26" spans="1:4" ht="13.5" x14ac:dyDescent="0.25">
      <c r="A26" s="53" t="s">
        <v>258</v>
      </c>
      <c r="B26" s="81">
        <f>B19+B24</f>
        <v>2844000000</v>
      </c>
      <c r="C26" s="81">
        <f>C19+C24</f>
        <v>1969082143.96</v>
      </c>
      <c r="D26" s="81">
        <f>D19+D24</f>
        <v>874917856.03999996</v>
      </c>
    </row>
    <row r="27" spans="1:4" ht="15" x14ac:dyDescent="0.25">
      <c r="A27" s="60" t="s">
        <v>259</v>
      </c>
      <c r="B27" s="61"/>
      <c r="C27" s="61"/>
      <c r="D27" s="61"/>
    </row>
    <row r="28" spans="1:4" x14ac:dyDescent="0.25">
      <c r="C28" s="62"/>
      <c r="D28" s="62"/>
    </row>
    <row r="30" spans="1:4" ht="13.5" x14ac:dyDescent="0.25">
      <c r="A30" s="19"/>
    </row>
    <row r="31" spans="1:4" ht="13.5" x14ac:dyDescent="0.25">
      <c r="A31" s="19"/>
    </row>
  </sheetData>
  <mergeCells count="6">
    <mergeCell ref="A7:D7"/>
    <mergeCell ref="A1:D1"/>
    <mergeCell ref="A2:D2"/>
    <mergeCell ref="A3:D3"/>
    <mergeCell ref="A4:D4"/>
    <mergeCell ref="A5:A6"/>
  </mergeCells>
  <pageMargins left="0.7" right="0.7" top="0.75" bottom="0.75" header="0.3" footer="0.3"/>
  <pageSetup scale="9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workbookViewId="0">
      <selection activeCell="A43" sqref="A43"/>
    </sheetView>
  </sheetViews>
  <sheetFormatPr baseColWidth="10" defaultColWidth="6.85546875" defaultRowHeight="13.5" x14ac:dyDescent="0.25"/>
  <cols>
    <col min="1" max="1" width="70.5703125" style="63" customWidth="1"/>
    <col min="2" max="2" width="33.85546875" style="63" customWidth="1"/>
    <col min="3" max="3" width="32.7109375" style="63" customWidth="1"/>
    <col min="4" max="4" width="10.140625" style="63" customWidth="1"/>
    <col min="5" max="5" width="8" style="63" customWidth="1"/>
    <col min="6" max="16384" width="6.85546875" style="63"/>
  </cols>
  <sheetData>
    <row r="1" spans="1:3" x14ac:dyDescent="0.25">
      <c r="A1" s="103" t="s">
        <v>3</v>
      </c>
      <c r="B1" s="103"/>
      <c r="C1" s="103"/>
    </row>
    <row r="2" spans="1:3" ht="12.75" customHeight="1" x14ac:dyDescent="0.25">
      <c r="A2" s="86" t="s">
        <v>260</v>
      </c>
      <c r="B2" s="86"/>
      <c r="C2" s="86"/>
    </row>
    <row r="3" spans="1:3" ht="12.75" customHeight="1" x14ac:dyDescent="0.25">
      <c r="A3" s="86" t="s">
        <v>268</v>
      </c>
      <c r="B3" s="86"/>
      <c r="C3" s="86"/>
    </row>
    <row r="4" spans="1:3" ht="12.75" customHeight="1" x14ac:dyDescent="0.25">
      <c r="A4" s="86"/>
      <c r="B4" s="86"/>
      <c r="C4" s="86"/>
    </row>
    <row r="5" spans="1:3" ht="12.75" customHeight="1" x14ac:dyDescent="0.25">
      <c r="A5" s="64"/>
      <c r="B5" s="64"/>
      <c r="C5" s="64"/>
    </row>
    <row r="6" spans="1:3" ht="21" customHeight="1" x14ac:dyDescent="0.25">
      <c r="A6" s="47" t="s">
        <v>238</v>
      </c>
      <c r="B6" s="47" t="s">
        <v>5</v>
      </c>
      <c r="C6" s="65" t="s">
        <v>26</v>
      </c>
    </row>
    <row r="7" spans="1:3" ht="20.25" customHeight="1" x14ac:dyDescent="0.25">
      <c r="A7" s="104" t="s">
        <v>244</v>
      </c>
      <c r="B7" s="105"/>
      <c r="C7" s="106"/>
    </row>
    <row r="8" spans="1:3" x14ac:dyDescent="0.25">
      <c r="A8" s="66"/>
      <c r="B8" s="67"/>
      <c r="C8" s="67"/>
    </row>
    <row r="9" spans="1:3" x14ac:dyDescent="0.25">
      <c r="A9" s="51"/>
      <c r="B9" s="68"/>
      <c r="C9" s="68"/>
    </row>
    <row r="10" spans="1:3" x14ac:dyDescent="0.25">
      <c r="A10" s="51" t="s">
        <v>261</v>
      </c>
      <c r="B10" s="77">
        <v>25453160.59</v>
      </c>
      <c r="C10" s="77">
        <v>25453160.59</v>
      </c>
    </row>
    <row r="11" spans="1:3" x14ac:dyDescent="0.25">
      <c r="A11" s="51" t="s">
        <v>245</v>
      </c>
      <c r="B11" s="77">
        <v>207055882.56</v>
      </c>
      <c r="C11" s="77">
        <v>207055882.56</v>
      </c>
    </row>
    <row r="12" spans="1:3" x14ac:dyDescent="0.25">
      <c r="A12" s="51" t="s">
        <v>246</v>
      </c>
      <c r="B12" s="77">
        <v>66855240.890000001</v>
      </c>
      <c r="C12" s="77">
        <v>66855240.890000001</v>
      </c>
    </row>
    <row r="13" spans="1:3" x14ac:dyDescent="0.25">
      <c r="A13" s="51" t="s">
        <v>247</v>
      </c>
      <c r="B13" s="77">
        <v>101510803.29000001</v>
      </c>
      <c r="C13" s="77">
        <v>101510803.29000001</v>
      </c>
    </row>
    <row r="14" spans="1:3" x14ac:dyDescent="0.25">
      <c r="A14" s="51" t="s">
        <v>248</v>
      </c>
      <c r="B14" s="77">
        <v>118139810.39</v>
      </c>
      <c r="C14" s="77">
        <v>118139810.39</v>
      </c>
    </row>
    <row r="15" spans="1:3" x14ac:dyDescent="0.25">
      <c r="A15" s="52" t="s">
        <v>249</v>
      </c>
      <c r="B15" s="77">
        <v>994955.53</v>
      </c>
      <c r="C15" s="77">
        <v>994955.53</v>
      </c>
    </row>
    <row r="16" spans="1:3" ht="15" x14ac:dyDescent="0.25">
      <c r="A16" s="51" t="s">
        <v>250</v>
      </c>
      <c r="B16" s="77">
        <v>16502653.41</v>
      </c>
      <c r="C16" s="77">
        <v>16502653.41</v>
      </c>
    </row>
    <row r="17" spans="1:4" ht="15" x14ac:dyDescent="0.25">
      <c r="A17" s="51" t="s">
        <v>251</v>
      </c>
      <c r="B17" s="77">
        <v>10323455.560000001</v>
      </c>
      <c r="C17" s="77">
        <v>10323455.560000001</v>
      </c>
    </row>
    <row r="18" spans="1:4" ht="15" x14ac:dyDescent="0.25">
      <c r="A18" s="51" t="s">
        <v>254</v>
      </c>
      <c r="B18" s="77">
        <v>14242953.869999999</v>
      </c>
      <c r="C18" s="77">
        <v>14242953.869999999</v>
      </c>
    </row>
    <row r="19" spans="1:4" ht="15" x14ac:dyDescent="0.25">
      <c r="A19" s="51" t="s">
        <v>252</v>
      </c>
      <c r="B19" s="77">
        <v>33407736.93</v>
      </c>
      <c r="C19" s="77">
        <v>33407736.93</v>
      </c>
    </row>
    <row r="20" spans="1:4" ht="15" x14ac:dyDescent="0.25">
      <c r="A20" s="51" t="s">
        <v>262</v>
      </c>
      <c r="B20" s="77">
        <v>0</v>
      </c>
      <c r="C20" s="77">
        <v>0</v>
      </c>
    </row>
    <row r="21" spans="1:4" ht="15" x14ac:dyDescent="0.25">
      <c r="A21" s="51" t="s">
        <v>263</v>
      </c>
      <c r="B21" s="77">
        <v>0</v>
      </c>
      <c r="C21" s="77">
        <v>0</v>
      </c>
    </row>
    <row r="22" spans="1:4" ht="16.5" customHeight="1" x14ac:dyDescent="0.25">
      <c r="A22" s="51" t="s">
        <v>264</v>
      </c>
      <c r="B22" s="77">
        <v>13863604.23</v>
      </c>
      <c r="C22" s="77">
        <v>13863604.23</v>
      </c>
      <c r="D22" s="69"/>
    </row>
    <row r="23" spans="1:4" x14ac:dyDescent="0.25">
      <c r="A23" s="70" t="s">
        <v>265</v>
      </c>
      <c r="B23" s="78">
        <v>608350257.25</v>
      </c>
      <c r="C23" s="78">
        <v>608350257.25</v>
      </c>
    </row>
    <row r="24" spans="1:4" ht="19.5" customHeight="1" x14ac:dyDescent="0.25">
      <c r="A24" s="66"/>
      <c r="B24" s="71"/>
      <c r="C24" s="71"/>
    </row>
    <row r="25" spans="1:4" x14ac:dyDescent="0.25">
      <c r="A25" s="104" t="s">
        <v>256</v>
      </c>
      <c r="B25" s="105"/>
      <c r="C25" s="106"/>
    </row>
    <row r="26" spans="1:4" x14ac:dyDescent="0.25">
      <c r="A26" s="66"/>
      <c r="B26" s="71"/>
      <c r="C26" s="71"/>
    </row>
    <row r="27" spans="1:4" x14ac:dyDescent="0.25">
      <c r="A27" s="51"/>
      <c r="B27" s="72"/>
      <c r="C27" s="72"/>
    </row>
    <row r="28" spans="1:4" x14ac:dyDescent="0.25">
      <c r="A28" s="66" t="s">
        <v>266</v>
      </c>
      <c r="B28" s="77">
        <v>0</v>
      </c>
      <c r="C28" s="77">
        <v>0</v>
      </c>
    </row>
    <row r="29" spans="1:4" x14ac:dyDescent="0.25">
      <c r="A29" s="66"/>
      <c r="B29" s="77"/>
      <c r="C29" s="77"/>
    </row>
    <row r="30" spans="1:4" x14ac:dyDescent="0.25">
      <c r="A30" s="70" t="s">
        <v>258</v>
      </c>
      <c r="B30" s="78">
        <f>B23+B28</f>
        <v>608350257.25</v>
      </c>
      <c r="C30" s="78">
        <f>C23+C28</f>
        <v>608350257.25</v>
      </c>
    </row>
    <row r="31" spans="1:4" ht="12.75" customHeight="1" x14ac:dyDescent="0.25">
      <c r="A31" s="60" t="s">
        <v>259</v>
      </c>
      <c r="B31" s="73"/>
      <c r="C31" s="73"/>
    </row>
    <row r="32" spans="1:4" x14ac:dyDescent="0.25">
      <c r="B32" s="69"/>
    </row>
    <row r="36" spans="1:3" s="74" customFormat="1" ht="12.75" customHeight="1" x14ac:dyDescent="0.25">
      <c r="A36" s="63"/>
      <c r="B36" s="63"/>
      <c r="C36" s="63"/>
    </row>
    <row r="37" spans="1:3" s="74" customFormat="1" ht="12.75" customHeight="1" x14ac:dyDescent="0.25"/>
    <row r="38" spans="1:3" s="74" customFormat="1" ht="12.75" customHeight="1" x14ac:dyDescent="0.25"/>
    <row r="39" spans="1:3" s="74" customFormat="1" ht="12.75" customHeight="1" x14ac:dyDescent="0.25"/>
    <row r="40" spans="1:3" s="74" customFormat="1" ht="12.75" customHeight="1" x14ac:dyDescent="0.25">
      <c r="A40" s="75"/>
      <c r="C40" s="75"/>
    </row>
    <row r="41" spans="1:3" s="74" customFormat="1" ht="12.75" customHeight="1" x14ac:dyDescent="0.25">
      <c r="A41" s="75"/>
      <c r="C41" s="75"/>
    </row>
    <row r="42" spans="1:3" s="74" customFormat="1" ht="12.75" customHeight="1" x14ac:dyDescent="0.25">
      <c r="B42" s="76"/>
    </row>
    <row r="43" spans="1:3" x14ac:dyDescent="0.25">
      <c r="A43" s="74"/>
      <c r="B43" s="74"/>
      <c r="C43" s="74"/>
    </row>
  </sheetData>
  <mergeCells count="6">
    <mergeCell ref="A25:C25"/>
    <mergeCell ref="A1:C1"/>
    <mergeCell ref="A2:C2"/>
    <mergeCell ref="A3:C3"/>
    <mergeCell ref="A4:C4"/>
    <mergeCell ref="A7:C7"/>
  </mergeCells>
  <pageMargins left="0.7" right="0.7" top="0.75" bottom="0.75" header="0.3" footer="0.3"/>
  <pageSetup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2023-01-31T04:47:17Z</cp:lastPrinted>
  <dcterms:created xsi:type="dcterms:W3CDTF">2023-01-28T06:31:52Z</dcterms:created>
  <dcterms:modified xsi:type="dcterms:W3CDTF">2023-01-31T04:48:53Z</dcterms:modified>
</cp:coreProperties>
</file>