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2\1er trimestre 2022\2do cierre 25abril2022 vespertino\publicación\Respaldo\"/>
    </mc:Choice>
  </mc:AlternateContent>
  <bookViews>
    <workbookView xWindow="0" yWindow="0" windowWidth="15330" windowHeight="6360" firstSheet="7" activeTab="10"/>
  </bookViews>
  <sheets>
    <sheet name="Análitico Ingresos" sheetId="8" r:id="rId1"/>
    <sheet name="Clasif Admtva Dependencias" sheetId="7" r:id="rId2"/>
    <sheet name="Clasif Admtva Poderes" sheetId="9" r:id="rId3"/>
    <sheet name="Clasif Admtva Entidades" sheetId="10" r:id="rId4"/>
    <sheet name="Clasificación Económica" sheetId="6" r:id="rId5"/>
    <sheet name="Objeto del Gasto" sheetId="5" r:id="rId6"/>
    <sheet name="Clasificación Funcional" sheetId="4" r:id="rId7"/>
    <sheet name="Intereses de la Deuda" sheetId="1" r:id="rId8"/>
    <sheet name="Endeudamiento Neto" sheetId="11" r:id="rId9"/>
    <sheet name="Categoría Programática" sheetId="3" r:id="rId10"/>
    <sheet name="Postura Fiscal" sheetId="2" r:id="rId11"/>
  </sheets>
  <definedNames>
    <definedName name="_xlnm.Print_Titles" localSheetId="5">'Objeto del Gasto'!$1:$8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1" l="1"/>
  <c r="B24" i="11"/>
  <c r="D17" i="11"/>
  <c r="D24" i="11" s="1"/>
  <c r="C17" i="11"/>
  <c r="D16" i="11"/>
  <c r="D15" i="11"/>
  <c r="D14" i="11"/>
  <c r="D13" i="11"/>
  <c r="D12" i="11"/>
  <c r="D11" i="11"/>
  <c r="D10" i="11"/>
  <c r="D9" i="11"/>
  <c r="B29" i="1" l="1"/>
  <c r="C22" i="1"/>
  <c r="C29" i="1" s="1"/>
  <c r="B22" i="1"/>
  <c r="G14" i="9" l="1"/>
  <c r="F14" i="9"/>
  <c r="E14" i="9"/>
  <c r="D14" i="9"/>
  <c r="C14" i="9"/>
  <c r="B14" i="9"/>
  <c r="G33" i="7"/>
  <c r="F33" i="7"/>
  <c r="E33" i="7"/>
  <c r="D33" i="7"/>
  <c r="C33" i="7"/>
  <c r="B33" i="7"/>
</calcChain>
</file>

<file path=xl/sharedStrings.xml><?xml version="1.0" encoding="utf-8"?>
<sst xmlns="http://schemas.openxmlformats.org/spreadsheetml/2006/main" count="415" uniqueCount="268">
  <si>
    <t>Indicadores de Postura Fiscal</t>
  </si>
  <si>
    <t>Del  1o. de enero al 31 de marzo de 2022</t>
  </si>
  <si>
    <t>(Cifras en Pesos)</t>
  </si>
  <si>
    <t>Ente Público: PODER EJECUTIVO</t>
  </si>
  <si>
    <t>Estimado/Aprobado</t>
  </si>
  <si>
    <t>Devengado</t>
  </si>
  <si>
    <t>Recaudado/Pagado</t>
  </si>
  <si>
    <t>Concepto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</si>
  <si>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</si>
  <si>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</si>
  <si>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</si>
  <si>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</si>
  <si>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</si>
  <si>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</si>
  <si>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I- II)</t>
  </si>
  <si>
    <t>III. Balance Presupuestario (Superávit o Déficit)</t>
  </si>
  <si>
    <t>IV. Intereses, Comisiones y Gastos de la Deuda</t>
  </si>
  <si>
    <t>V. Balance Primario (Superávit o Déficit) (V= Iii+ IV)</t>
  </si>
  <si>
    <t>A. Financiamiento</t>
  </si>
  <si>
    <t>B. Amortización de la Deuda</t>
  </si>
  <si>
    <t>C. Endeudamiento ó Desendeudamiento (C = A- B)</t>
  </si>
  <si>
    <t>Gasto por Categoría Programática</t>
  </si>
  <si>
    <t>Egresos</t>
  </si>
  <si>
    <t>Aprobado</t>
  </si>
  <si>
    <t>Ampliaciones/ (Reducciones)</t>
  </si>
  <si>
    <t>Modificado</t>
  </si>
  <si>
    <t>Pagado</t>
  </si>
  <si>
    <t>3 = (1 + 2)</t>
  </si>
  <si>
    <t>Subejercicio</t>
  </si>
  <si>
    <t>6 = (3 - 4)</t>
  </si>
  <si>
    <t>Programas</t>
  </si>
  <si>
    <t>Subsidio: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</si>
  <si>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</si>
  <si>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</si>
  <si>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</si>
  <si>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</si>
  <si>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</si>
  <si>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</si>
  <si>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</si>
  <si>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</si>
  <si>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</si>
  <si>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</si>
  <si>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</si>
  <si>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</si>
  <si>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</si>
  <si>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</si>
  <si>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</si>
  <si>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</si>
  <si>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</si>
  <si>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</si>
  <si>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</si>
  <si>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</si>
  <si>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</si>
  <si>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</si>
  <si>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</si>
  <si>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</si>
  <si>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</si>
  <si>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</si>
  <si>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</si>
  <si>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</si>
  <si>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</si>
  <si>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Estado Analítico del Ejercicio del Presupuesto de Egresos</t>
  </si>
  <si>
    <t>Clasificación Funcional (Finalidad y Función)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</si>
  <si>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</si>
  <si>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</si>
  <si>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</si>
  <si>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</si>
  <si>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</si>
  <si>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</si>
  <si>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</si>
  <si>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</si>
  <si>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</si>
  <si>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</si>
  <si>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</si>
  <si>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</si>
  <si>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</si>
  <si>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Recreacion,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</si>
  <si>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</si>
  <si>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</si>
  <si>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</si>
  <si>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</si>
  <si>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</si>
  <si>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</si>
  <si>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 y Energía</t>
  </si>
  <si>
    <t>Mineria,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</si>
  <si>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</si>
  <si>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</si>
  <si>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</si>
  <si>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</si>
  <si>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</si>
  <si>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</si>
  <si>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</si>
  <si>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</si>
  <si>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</si>
  <si>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</si>
  <si>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</si>
  <si>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</si>
  <si>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</si>
  <si>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</si>
  <si>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</si>
  <si>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</si>
  <si>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</si>
  <si>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</si>
  <si>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</si>
  <si>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</si>
  <si>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</si>
  <si>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</si>
  <si>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</si>
  <si>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</si>
  <si>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</si>
  <si>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</si>
  <si>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</si>
  <si>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</si>
  <si>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</si>
  <si>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</si>
  <si>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</si>
  <si>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</si>
  <si>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</si>
  <si>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</si>
  <si>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</si>
  <si>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</si>
  <si>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</si>
  <si>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</si>
  <si>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</si>
  <si>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</si>
  <si>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</si>
  <si>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</si>
  <si>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</si>
  <si>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</si>
  <si>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</si>
  <si>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</si>
  <si>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</si>
  <si>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</si>
  <si>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</si>
  <si>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</si>
  <si>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</si>
  <si>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</si>
  <si>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</si>
  <si>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</si>
  <si>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</si>
  <si>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</si>
  <si>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</si>
  <si>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</si>
  <si>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</si>
  <si>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</si>
  <si>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</si>
  <si>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</si>
  <si>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</si>
  <si>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</si>
  <si>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</si>
  <si>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</si>
  <si>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</si>
  <si>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</si>
  <si>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</si>
  <si>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</si>
  <si>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</si>
  <si>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</si>
  <si>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</si>
  <si>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</si>
  <si>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</si>
  <si>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</si>
  <si>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</si>
  <si>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</si>
  <si>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</si>
  <si>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</si>
  <si>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</si>
  <si>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</si>
  <si>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Económica (por Tipo de Gasto)</t>
  </si>
  <si>
    <t>Gasto Corriente</t>
  </si>
  <si>
    <t>Gasto de Capital</t>
  </si>
  <si>
    <t>Amortización de la Deuda y Disminución de Pasivos</t>
  </si>
  <si>
    <t>Clasificación Administrativa</t>
  </si>
  <si>
    <t>PODER EJECUTIVO</t>
  </si>
  <si>
    <t>Estado Analítico de Ingresos</t>
  </si>
  <si>
    <t>Ingreso</t>
  </si>
  <si>
    <t>Estimado</t>
  </si>
  <si>
    <t>Ampliaciones y Reducciones</t>
  </si>
  <si>
    <t>Recaudado</t>
  </si>
  <si>
    <t>Diferencia</t>
  </si>
  <si>
    <t>6 = (5 - 1)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</si>
  <si>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</si>
  <si>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</si>
  <si>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</si>
  <si>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</si>
  <si>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</si>
  <si>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</si>
  <si>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</si>
  <si>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</si>
  <si>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</si>
  <si>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</si>
  <si>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</si>
  <si>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</si>
  <si>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</si>
  <si>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</si>
  <si>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</si>
  <si>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</si>
  <si>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</si>
  <si>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</si>
  <si>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</si>
  <si>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</si>
  <si>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</si>
  <si>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</si>
  <si>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</si>
  <si>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</si>
  <si>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</si>
  <si>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</si>
  <si>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</si>
  <si>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</si>
  <si>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</si>
  <si>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</si>
  <si>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</si>
  <si>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</si>
  <si>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</si>
  <si>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</si>
  <si>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</si>
  <si>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</si>
  <si>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</si>
  <si>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</si>
  <si>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</si>
  <si>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GOBIERNO ESTATAL DE YUCATAN</t>
  </si>
  <si>
    <t>1</t>
  </si>
  <si>
    <t>2</t>
  </si>
  <si>
    <t>4</t>
  </si>
  <si>
    <t>5</t>
  </si>
  <si>
    <t>Poder Ejecutivo</t>
  </si>
  <si>
    <t>Poder Legislativo</t>
  </si>
  <si>
    <t>Poder Judicial</t>
  </si>
  <si>
    <t>Órganos Autónomos</t>
  </si>
  <si>
    <t>SECTOR PARAESTATAL DEL GOBIERNO ESTATAL DE YUCATAN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</si>
  <si>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</si>
  <si>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</si>
  <si>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</si>
  <si>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</si>
  <si>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</si>
  <si>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</si>
  <si>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</si>
  <si>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Intereses de la deuda</t>
  </si>
  <si>
    <t xml:space="preserve"> del 1o.  de Enero al 31 de marzo de 2022</t>
  </si>
  <si>
    <t>Identificación de Crédito o Instrumento</t>
  </si>
  <si>
    <t>Créditos Bancarios</t>
  </si>
  <si>
    <t>BANOBRAS PROFISE</t>
  </si>
  <si>
    <t>BANAMEX Yucatán Seguro</t>
  </si>
  <si>
    <t>BANOBRAS Refinanciamiento 2020/C1</t>
  </si>
  <si>
    <t>BANOBRAS Refinanciamiento 2020/C2</t>
  </si>
  <si>
    <t>BANOBRAS Refinanciamiento 2020/C3</t>
  </si>
  <si>
    <r>
      <t>HSBC MEXICO, S.A.</t>
    </r>
    <r>
      <rPr>
        <vertAlign val="superscript"/>
        <sz val="10"/>
        <color indexed="8"/>
        <rFont val="Barlow"/>
      </rPr>
      <t>1</t>
    </r>
  </si>
  <si>
    <r>
      <t>BBVA BANCOMER, S.A.</t>
    </r>
    <r>
      <rPr>
        <vertAlign val="superscript"/>
        <sz val="10"/>
        <color indexed="8"/>
        <rFont val="Barlow"/>
      </rPr>
      <t>1</t>
    </r>
  </si>
  <si>
    <r>
      <t>BANORTE.</t>
    </r>
    <r>
      <rPr>
        <vertAlign val="superscript"/>
        <sz val="10"/>
        <color indexed="8"/>
        <rFont val="Barlow"/>
      </rPr>
      <t>1</t>
    </r>
  </si>
  <si>
    <r>
      <t>SCOTIABANK INVERLAT.</t>
    </r>
    <r>
      <rPr>
        <vertAlign val="superscript"/>
        <sz val="10"/>
        <color indexed="8"/>
        <rFont val="Barlow"/>
      </rPr>
      <t>1</t>
    </r>
  </si>
  <si>
    <r>
      <t>BANCO AZTECA.</t>
    </r>
    <r>
      <rPr>
        <vertAlign val="superscript"/>
        <sz val="10"/>
        <color indexed="8"/>
        <rFont val="Barlow"/>
      </rPr>
      <t>1</t>
    </r>
  </si>
  <si>
    <r>
      <t>BANCO MULTIVA.</t>
    </r>
    <r>
      <rPr>
        <vertAlign val="superscript"/>
        <sz val="10"/>
        <color indexed="8"/>
        <rFont val="Barlow"/>
      </rPr>
      <t>1</t>
    </r>
  </si>
  <si>
    <r>
      <t>SANTANDER.</t>
    </r>
    <r>
      <rPr>
        <vertAlign val="superscript"/>
        <sz val="10"/>
        <color indexed="8"/>
        <rFont val="Barlow"/>
      </rPr>
      <t>1</t>
    </r>
  </si>
  <si>
    <t>Total de intereses de Créditos Bancarios</t>
  </si>
  <si>
    <t>Otros Instrumentos de Deuda</t>
  </si>
  <si>
    <t>Total de Intereses de Otros Instrumentos de Deuda</t>
  </si>
  <si>
    <t>TOTAL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</si>
  <si>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2020 y 2021</t>
    </r>
  </si>
  <si>
    <t>Endeudamiento Neto</t>
  </si>
  <si>
    <t>del 1o. de Enero al 31 de marzo de 2022</t>
  </si>
  <si>
    <t>Contratación / Colocación</t>
  </si>
  <si>
    <t>Amortización</t>
  </si>
  <si>
    <t>A</t>
  </si>
  <si>
    <t>B</t>
  </si>
  <si>
    <t>C = A - B</t>
  </si>
  <si>
    <r>
      <t>BANCO SANTANDER.</t>
    </r>
    <r>
      <rPr>
        <vertAlign val="superscript"/>
        <sz val="10"/>
        <color indexed="8"/>
        <rFont val="Barlow"/>
      </rPr>
      <t>1</t>
    </r>
  </si>
  <si>
    <t>Total Créditos Bancarios</t>
  </si>
  <si>
    <t>Total Otros Instrumentos  de Deuda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</si>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</sst>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rgb="FF000000"/>
      <name val="Barlow"/>
    </font>
    <font>
      <sz val="11"/>
      <color theme="1"/>
      <name val="Calibri"/>
      <family val="2"/>
      <scheme val="minor"/>
    </font>
    <font>
      <sz val="10"/>
      <color indexed="8"/>
      <name val="Barlow"/>
    </font>
    <font>
      <b/>
      <sz val="10"/>
      <color indexed="8"/>
      <name val="Barlow"/>
    </font>
    <font>
      <vertAlign val="superscript"/>
      <sz val="10"/>
      <color indexed="8"/>
      <name val="Barlow"/>
    </font>
    <font>
      <sz val="10"/>
      <color indexed="8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arlow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1"/>
    </xf>
    <xf numFmtId="164" fontId="2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 wrapText="1" indent="5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top" wrapText="1" indent="1"/>
    </xf>
    <xf numFmtId="16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1"/>
    </xf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5" fillId="0" borderId="14" xfId="0" applyFont="1" applyBorder="1" applyAlignment="1">
      <alignment vertical="center"/>
    </xf>
    <xf numFmtId="0" fontId="4" fillId="0" borderId="6" xfId="0" applyFont="1" applyBorder="1"/>
    <xf numFmtId="164" fontId="2" fillId="0" borderId="5" xfId="0" applyNumberFormat="1" applyFont="1" applyBorder="1"/>
    <xf numFmtId="164" fontId="4" fillId="0" borderId="4" xfId="0" applyNumberFormat="1" applyFont="1" applyBorder="1"/>
    <xf numFmtId="164" fontId="4" fillId="0" borderId="6" xfId="0" applyNumberFormat="1" applyFont="1" applyBorder="1"/>
    <xf numFmtId="164" fontId="2" fillId="0" borderId="3" xfId="0" applyNumberFormat="1" applyFont="1" applyBorder="1"/>
    <xf numFmtId="0" fontId="3" fillId="2" borderId="11" xfId="0" applyFont="1" applyFill="1" applyBorder="1" applyAlignment="1">
      <alignment horizontal="center" wrapText="1"/>
    </xf>
    <xf numFmtId="164" fontId="4" fillId="0" borderId="5" xfId="0" applyNumberFormat="1" applyFont="1" applyBorder="1"/>
    <xf numFmtId="0" fontId="2" fillId="0" borderId="5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64" fontId="4" fillId="0" borderId="0" xfId="0" applyNumberFormat="1" applyFont="1"/>
    <xf numFmtId="0" fontId="4" fillId="0" borderId="5" xfId="0" applyFont="1" applyBorder="1"/>
    <xf numFmtId="0" fontId="4" fillId="0" borderId="4" xfId="0" applyFont="1" applyBorder="1"/>
    <xf numFmtId="164" fontId="1" fillId="0" borderId="0" xfId="0" applyNumberFormat="1" applyFont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right" vertical="top"/>
    </xf>
    <xf numFmtId="4" fontId="7" fillId="0" borderId="3" xfId="0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right" vertical="top"/>
    </xf>
    <xf numFmtId="4" fontId="7" fillId="0" borderId="3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4" fontId="8" fillId="0" borderId="0" xfId="0" applyNumberFormat="1" applyFont="1" applyBorder="1" applyAlignment="1">
      <alignment horizontal="right" vertical="top"/>
    </xf>
    <xf numFmtId="4" fontId="7" fillId="0" borderId="0" xfId="0" applyNumberFormat="1" applyFont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4" fontId="7" fillId="0" borderId="0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/>
    </xf>
    <xf numFmtId="4" fontId="13" fillId="0" borderId="3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top"/>
    </xf>
    <xf numFmtId="44" fontId="10" fillId="0" borderId="0" xfId="1" applyFont="1" applyAlignment="1">
      <alignment vertical="top"/>
    </xf>
    <xf numFmtId="44" fontId="10" fillId="0" borderId="0" xfId="0" applyNumberFormat="1" applyFont="1" applyAlignment="1">
      <alignment vertical="top"/>
    </xf>
    <xf numFmtId="0" fontId="7" fillId="0" borderId="3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4" fontId="14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top"/>
    </xf>
    <xf numFmtId="0" fontId="7" fillId="0" borderId="16" xfId="0" applyFont="1" applyBorder="1" applyAlignment="1">
      <alignment vertical="top"/>
    </xf>
    <xf numFmtId="4" fontId="15" fillId="0" borderId="3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top"/>
    </xf>
    <xf numFmtId="4" fontId="10" fillId="0" borderId="0" xfId="0" applyNumberFormat="1" applyFont="1" applyAlignment="1">
      <alignment vertical="top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76200</xdr:rowOff>
    </xdr:from>
    <xdr:to>
      <xdr:col>0</xdr:col>
      <xdr:colOff>2647950</xdr:colOff>
      <xdr:row>3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76200"/>
          <a:ext cx="933450" cy="571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0</xdr:row>
      <xdr:rowOff>104775</xdr:rowOff>
    </xdr:from>
    <xdr:to>
      <xdr:col>0</xdr:col>
      <xdr:colOff>2628900</xdr:colOff>
      <xdr:row>3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104775"/>
          <a:ext cx="933450" cy="571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1428750</xdr:colOff>
      <xdr:row>0</xdr:row>
      <xdr:rowOff>180975</xdr:rowOff>
    </xdr:from>
    <xdr:to>
      <xdr:col>0</xdr:col>
      <xdr:colOff>2362200</xdr:colOff>
      <xdr:row>3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180975"/>
          <a:ext cx="933450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1762125</xdr:colOff>
      <xdr:row>0</xdr:row>
      <xdr:rowOff>152400</xdr:rowOff>
    </xdr:from>
    <xdr:to>
      <xdr:col>0</xdr:col>
      <xdr:colOff>2695575</xdr:colOff>
      <xdr:row>3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152400"/>
          <a:ext cx="93345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1790700</xdr:colOff>
      <xdr:row>0</xdr:row>
      <xdr:rowOff>152400</xdr:rowOff>
    </xdr:from>
    <xdr:to>
      <xdr:col>0</xdr:col>
      <xdr:colOff>2724150</xdr:colOff>
      <xdr:row>4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52400"/>
          <a:ext cx="933450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2495550</xdr:colOff>
      <xdr:row>0</xdr:row>
      <xdr:rowOff>161925</xdr:rowOff>
    </xdr:from>
    <xdr:to>
      <xdr:col>0</xdr:col>
      <xdr:colOff>3429000</xdr:colOff>
      <xdr:row>4</xdr:row>
      <xdr:rowOff>47625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50" y="161925"/>
          <a:ext cx="933450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1</xdr:row>
      <xdr:rowOff>9525</xdr:rowOff>
    </xdr:from>
    <xdr:to>
      <xdr:col>0</xdr:col>
      <xdr:colOff>2914650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200025"/>
          <a:ext cx="933450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1781175</xdr:colOff>
      <xdr:row>1</xdr:row>
      <xdr:rowOff>0</xdr:rowOff>
    </xdr:from>
    <xdr:to>
      <xdr:col>0</xdr:col>
      <xdr:colOff>2714625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5" y="190500"/>
          <a:ext cx="933450" cy="571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1771650</xdr:colOff>
      <xdr:row>1</xdr:row>
      <xdr:rowOff>19050</xdr:rowOff>
    </xdr:from>
    <xdr:to>
      <xdr:col>0</xdr:col>
      <xdr:colOff>2705100</xdr:colOff>
      <xdr:row>4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209550"/>
          <a:ext cx="933450" cy="571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1419225</xdr:colOff>
      <xdr:row>0</xdr:row>
      <xdr:rowOff>104775</xdr:rowOff>
    </xdr:from>
    <xdr:to>
      <xdr:col>0</xdr:col>
      <xdr:colOff>2352675</xdr:colOff>
      <xdr:row>4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104775"/>
          <a:ext cx="933450" cy="571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47625</xdr:rowOff>
    </xdr:from>
    <xdr:to>
      <xdr:col>0</xdr:col>
      <xdr:colOff>2390775</xdr:colOff>
      <xdr:row>3</xdr:row>
      <xdr:rowOff>104775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47625"/>
          <a:ext cx="9334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workbookViewId="0">
      <selection activeCell="I7" sqref="I7"/>
    </sheetView>
  </sheetViews>
  <sheetFormatPr baseColWidth="10" defaultRowHeight="15" x14ac:dyDescent="0.25"/>
  <cols>
    <col min="1" max="1" width="64.7109375" customWidth="1"/>
    <col min="2" max="2" width="18.85546875" customWidth="1"/>
    <col min="3" max="3" width="15.7109375" customWidth="1"/>
    <col min="4" max="4" width="18.5703125" customWidth="1"/>
    <col min="5" max="6" width="15.7109375" customWidth="1"/>
    <col min="7" max="7" width="17.5703125" customWidth="1"/>
  </cols>
  <sheetData>
    <row r="1" spans="1:7" x14ac:dyDescent="0.25">
      <c r="A1" s="87" t="s">
        <v>3</v>
      </c>
      <c r="B1" s="87"/>
      <c r="C1" s="87"/>
      <c r="D1" s="87"/>
      <c r="E1" s="87"/>
      <c r="F1" s="87"/>
      <c r="G1" s="87"/>
    </row>
    <row r="2" spans="1:7" x14ac:dyDescent="0.25">
      <c r="A2" s="87" t="s">
        <v>173</v>
      </c>
      <c r="B2" s="87"/>
      <c r="C2" s="87"/>
      <c r="D2" s="87"/>
      <c r="E2" s="87"/>
      <c r="F2" s="87"/>
      <c r="G2" s="87"/>
    </row>
    <row r="3" spans="1:7" x14ac:dyDescent="0.25">
      <c r="A3" s="87" t="s">
        <v>1</v>
      </c>
      <c r="B3" s="87"/>
      <c r="C3" s="87"/>
      <c r="D3" s="87"/>
      <c r="E3" s="87"/>
      <c r="F3" s="87"/>
      <c r="G3" s="87"/>
    </row>
    <row r="4" spans="1:7" x14ac:dyDescent="0.25">
      <c r="A4" s="88"/>
      <c r="B4" s="88"/>
      <c r="C4" s="88"/>
      <c r="D4" s="88"/>
      <c r="E4" s="88"/>
      <c r="F4" s="88"/>
      <c r="G4" s="88"/>
    </row>
    <row r="5" spans="1:7" x14ac:dyDescent="0.25">
      <c r="A5" s="92" t="s">
        <v>180</v>
      </c>
      <c r="B5" s="89" t="s">
        <v>174</v>
      </c>
      <c r="C5" s="90"/>
      <c r="D5" s="90"/>
      <c r="E5" s="90"/>
      <c r="F5" s="91"/>
      <c r="G5" s="92" t="s">
        <v>178</v>
      </c>
    </row>
    <row r="6" spans="1:7" ht="27" x14ac:dyDescent="0.25">
      <c r="A6" s="94"/>
      <c r="B6" s="4" t="s">
        <v>175</v>
      </c>
      <c r="C6" s="4" t="s">
        <v>176</v>
      </c>
      <c r="D6" s="4" t="s">
        <v>25</v>
      </c>
      <c r="E6" s="4" t="s">
        <v>5</v>
      </c>
      <c r="F6" s="4" t="s">
        <v>177</v>
      </c>
      <c r="G6" s="93"/>
    </row>
    <row r="7" spans="1:7" x14ac:dyDescent="0.25">
      <c r="A7" s="93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179</v>
      </c>
    </row>
    <row r="8" spans="1:7" x14ac:dyDescent="0.25">
      <c r="A8" s="16" t="s">
        <v>181</v>
      </c>
      <c r="B8" s="17">
        <v>2785616196</v>
      </c>
      <c r="C8" s="17">
        <v>0</v>
      </c>
      <c r="D8" s="17">
        <v>2785616196</v>
      </c>
      <c r="E8" s="17">
        <v>783401008.01999998</v>
      </c>
      <c r="F8" s="17">
        <v>783401008.01999998</v>
      </c>
      <c r="G8" s="17">
        <v>-2002215187.98</v>
      </c>
    </row>
    <row r="9" spans="1:7" x14ac:dyDescent="0.25">
      <c r="A9" s="15" t="s">
        <v>182</v>
      </c>
      <c r="B9" s="8">
        <v>1375950420</v>
      </c>
      <c r="C9" s="8">
        <v>0</v>
      </c>
      <c r="D9" s="8">
        <v>1375950420</v>
      </c>
      <c r="E9" s="8">
        <v>0</v>
      </c>
      <c r="F9" s="8">
        <v>0</v>
      </c>
      <c r="G9" s="8">
        <v>-1375950420</v>
      </c>
    </row>
    <row r="10" spans="1:7" x14ac:dyDescent="0.25">
      <c r="A10" s="15" t="s">
        <v>183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25">
      <c r="A11" s="15" t="s">
        <v>184</v>
      </c>
      <c r="B11" s="8">
        <v>1722038175</v>
      </c>
      <c r="C11" s="8">
        <v>0</v>
      </c>
      <c r="D11" s="8">
        <v>1722038175</v>
      </c>
      <c r="E11" s="8">
        <v>523405541.88999999</v>
      </c>
      <c r="F11" s="8">
        <v>523405541.88999999</v>
      </c>
      <c r="G11" s="8">
        <v>-1198632633.1099999</v>
      </c>
    </row>
    <row r="12" spans="1:7" x14ac:dyDescent="0.25">
      <c r="A12" s="15" t="s">
        <v>185</v>
      </c>
      <c r="B12" s="8">
        <v>323996640</v>
      </c>
      <c r="C12" s="8">
        <v>0</v>
      </c>
      <c r="D12" s="8">
        <v>323996640</v>
      </c>
      <c r="E12" s="8">
        <v>33448770.5</v>
      </c>
      <c r="F12" s="8">
        <v>33448770.5</v>
      </c>
      <c r="G12" s="8">
        <v>-290547869.5</v>
      </c>
    </row>
    <row r="13" spans="1:7" x14ac:dyDescent="0.25">
      <c r="A13" s="15" t="s">
        <v>186</v>
      </c>
      <c r="B13" s="8">
        <v>279105662</v>
      </c>
      <c r="C13" s="8">
        <v>0</v>
      </c>
      <c r="D13" s="8">
        <v>279105662</v>
      </c>
      <c r="E13" s="8">
        <v>2172916.21</v>
      </c>
      <c r="F13" s="8">
        <v>2172916.21</v>
      </c>
      <c r="G13" s="8">
        <v>-276932745.79000002</v>
      </c>
    </row>
    <row r="14" spans="1:7" x14ac:dyDescent="0.25">
      <c r="A14" s="15" t="s">
        <v>187</v>
      </c>
      <c r="B14" s="8">
        <v>2026363842</v>
      </c>
      <c r="C14" s="8">
        <v>0</v>
      </c>
      <c r="D14" s="8">
        <v>2026363842</v>
      </c>
      <c r="E14" s="8">
        <v>0</v>
      </c>
      <c r="F14" s="8">
        <v>0</v>
      </c>
      <c r="G14" s="8">
        <v>-2026363842</v>
      </c>
    </row>
    <row r="15" spans="1:7" ht="27" x14ac:dyDescent="0.25">
      <c r="A15" s="15" t="s">
        <v>188</v>
      </c>
      <c r="B15" s="8">
        <v>35350884840</v>
      </c>
      <c r="C15" s="8">
        <v>0</v>
      </c>
      <c r="D15" s="8">
        <v>35350884840</v>
      </c>
      <c r="E15" s="8">
        <v>9597607864.75</v>
      </c>
      <c r="F15" s="8">
        <v>9597607864.75</v>
      </c>
      <c r="G15" s="8">
        <v>-25753276975.25</v>
      </c>
    </row>
    <row r="16" spans="1:7" ht="27" x14ac:dyDescent="0.25">
      <c r="A16" s="15" t="s">
        <v>189</v>
      </c>
      <c r="B16" s="8">
        <v>2174094546</v>
      </c>
      <c r="C16" s="8">
        <v>0</v>
      </c>
      <c r="D16" s="8">
        <v>2174094546</v>
      </c>
      <c r="E16" s="8">
        <v>480961269</v>
      </c>
      <c r="F16" s="8">
        <v>480961269</v>
      </c>
      <c r="G16" s="8">
        <v>-1693133277</v>
      </c>
    </row>
    <row r="17" spans="1:8" x14ac:dyDescent="0.25">
      <c r="A17" s="26" t="s">
        <v>190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8" x14ac:dyDescent="0.25">
      <c r="A18" s="23" t="s">
        <v>191</v>
      </c>
      <c r="B18" s="24">
        <v>46038050321</v>
      </c>
      <c r="C18" s="24">
        <v>0</v>
      </c>
      <c r="D18" s="24">
        <v>46038050321</v>
      </c>
      <c r="E18" s="24">
        <v>11420997370.370001</v>
      </c>
      <c r="F18" s="24">
        <v>11420997370.370001</v>
      </c>
      <c r="G18" s="83">
        <v>0</v>
      </c>
      <c r="H18" s="1"/>
    </row>
    <row r="19" spans="1:8" x14ac:dyDescent="0.25">
      <c r="A19" s="18"/>
      <c r="B19" s="18"/>
      <c r="C19" s="18"/>
      <c r="D19" s="18"/>
      <c r="E19" s="95" t="s">
        <v>192</v>
      </c>
      <c r="F19" s="96"/>
      <c r="G19" s="84"/>
    </row>
    <row r="20" spans="1:8" x14ac:dyDescent="0.25">
      <c r="A20" s="92" t="s">
        <v>193</v>
      </c>
      <c r="B20" s="97" t="s">
        <v>174</v>
      </c>
      <c r="C20" s="98"/>
      <c r="D20" s="98"/>
      <c r="E20" s="98"/>
      <c r="F20" s="99"/>
      <c r="G20" s="92" t="s">
        <v>178</v>
      </c>
    </row>
    <row r="21" spans="1:8" ht="27" x14ac:dyDescent="0.25">
      <c r="A21" s="94"/>
      <c r="B21" s="14" t="s">
        <v>175</v>
      </c>
      <c r="C21" s="14" t="s">
        <v>176</v>
      </c>
      <c r="D21" s="14" t="s">
        <v>25</v>
      </c>
      <c r="E21" s="14" t="s">
        <v>5</v>
      </c>
      <c r="F21" s="14" t="s">
        <v>177</v>
      </c>
      <c r="G21" s="93"/>
    </row>
    <row r="22" spans="1:8" x14ac:dyDescent="0.25">
      <c r="A22" s="93"/>
      <c r="B22" s="14">
        <v>1</v>
      </c>
      <c r="C22" s="14">
        <v>2</v>
      </c>
      <c r="D22" s="14" t="s">
        <v>27</v>
      </c>
      <c r="E22" s="14">
        <v>4</v>
      </c>
      <c r="F22" s="14">
        <v>5</v>
      </c>
      <c r="G22" s="14" t="s">
        <v>179</v>
      </c>
    </row>
    <row r="23" spans="1:8" x14ac:dyDescent="0.25">
      <c r="A23" s="5" t="s">
        <v>194</v>
      </c>
      <c r="B23" s="6">
        <v>42635736059</v>
      </c>
      <c r="C23" s="6">
        <v>0</v>
      </c>
      <c r="D23" s="6">
        <v>42635736059</v>
      </c>
      <c r="E23" s="6">
        <v>11420997370.370001</v>
      </c>
      <c r="F23" s="6">
        <v>11420997370.370001</v>
      </c>
      <c r="G23" s="6">
        <v>-31214738688.630001</v>
      </c>
      <c r="H23" s="1"/>
    </row>
    <row r="24" spans="1:8" x14ac:dyDescent="0.25">
      <c r="A24" s="7" t="s">
        <v>181</v>
      </c>
      <c r="B24" s="8">
        <v>2785616196</v>
      </c>
      <c r="C24" s="8">
        <v>0</v>
      </c>
      <c r="D24" s="8">
        <v>2785616196</v>
      </c>
      <c r="E24" s="8">
        <v>783401008.01999998</v>
      </c>
      <c r="F24" s="8">
        <v>783401008.01999998</v>
      </c>
      <c r="G24" s="8">
        <v>-2002215187.98</v>
      </c>
    </row>
    <row r="25" spans="1:8" x14ac:dyDescent="0.25">
      <c r="A25" s="7" t="s">
        <v>182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8" x14ac:dyDescent="0.25">
      <c r="A26" s="7" t="s">
        <v>183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8" x14ac:dyDescent="0.25">
      <c r="A27" s="7" t="s">
        <v>184</v>
      </c>
      <c r="B27" s="8">
        <v>1722038175</v>
      </c>
      <c r="C27" s="8">
        <v>0</v>
      </c>
      <c r="D27" s="8">
        <v>1722038175</v>
      </c>
      <c r="E27" s="8">
        <v>523405541.88999999</v>
      </c>
      <c r="F27" s="8">
        <v>523405541.88999999</v>
      </c>
      <c r="G27" s="8">
        <v>-1198632633.1099999</v>
      </c>
    </row>
    <row r="28" spans="1:8" x14ac:dyDescent="0.25">
      <c r="A28" s="7" t="s">
        <v>185</v>
      </c>
      <c r="B28" s="8">
        <v>323996640</v>
      </c>
      <c r="C28" s="8">
        <v>0</v>
      </c>
      <c r="D28" s="8">
        <v>323996640</v>
      </c>
      <c r="E28" s="8">
        <v>33448770.5</v>
      </c>
      <c r="F28" s="8">
        <v>33448770.5</v>
      </c>
      <c r="G28" s="8">
        <v>-290547869.5</v>
      </c>
    </row>
    <row r="29" spans="1:8" x14ac:dyDescent="0.25">
      <c r="A29" s="7" t="s">
        <v>186</v>
      </c>
      <c r="B29" s="8">
        <v>279105662</v>
      </c>
      <c r="C29" s="8">
        <v>0</v>
      </c>
      <c r="D29" s="8">
        <v>279105662</v>
      </c>
      <c r="E29" s="8">
        <v>2172916.21</v>
      </c>
      <c r="F29" s="8">
        <v>2172916.21</v>
      </c>
      <c r="G29" s="8">
        <v>-276932745.79000002</v>
      </c>
    </row>
    <row r="30" spans="1:8" ht="27" x14ac:dyDescent="0.25">
      <c r="A30" s="7" t="s">
        <v>188</v>
      </c>
      <c r="B30" s="8">
        <v>35350884840</v>
      </c>
      <c r="C30" s="8">
        <v>0</v>
      </c>
      <c r="D30" s="8">
        <v>35350884840</v>
      </c>
      <c r="E30" s="8">
        <v>9597607864.75</v>
      </c>
      <c r="F30" s="8">
        <v>9597607864.75</v>
      </c>
      <c r="G30" s="8">
        <v>-25753276975.25</v>
      </c>
    </row>
    <row r="31" spans="1:8" ht="27" x14ac:dyDescent="0.25">
      <c r="A31" s="7" t="s">
        <v>189</v>
      </c>
      <c r="B31" s="8">
        <v>2174094546</v>
      </c>
      <c r="C31" s="8">
        <v>0</v>
      </c>
      <c r="D31" s="8">
        <v>2174094546</v>
      </c>
      <c r="E31" s="8">
        <v>480961269</v>
      </c>
      <c r="F31" s="8">
        <v>480961269</v>
      </c>
      <c r="G31" s="8">
        <v>-1693133277</v>
      </c>
    </row>
    <row r="32" spans="1:8" ht="40.5" x14ac:dyDescent="0.25">
      <c r="A32" s="9" t="s">
        <v>195</v>
      </c>
      <c r="B32" s="10">
        <v>3402314262</v>
      </c>
      <c r="C32" s="10">
        <v>0</v>
      </c>
      <c r="D32" s="10">
        <v>3402314262</v>
      </c>
      <c r="E32" s="10">
        <v>0</v>
      </c>
      <c r="F32" s="10">
        <v>0</v>
      </c>
      <c r="G32" s="10">
        <v>-3402314262</v>
      </c>
      <c r="H32" s="1"/>
    </row>
    <row r="33" spans="1:8" x14ac:dyDescent="0.25">
      <c r="A33" s="7" t="s">
        <v>182</v>
      </c>
      <c r="B33" s="8">
        <v>1375950420</v>
      </c>
      <c r="C33" s="8">
        <v>0</v>
      </c>
      <c r="D33" s="8">
        <v>1375950420</v>
      </c>
      <c r="E33" s="8">
        <v>0</v>
      </c>
      <c r="F33" s="8">
        <v>0</v>
      </c>
      <c r="G33" s="8">
        <v>-1375950420</v>
      </c>
    </row>
    <row r="34" spans="1:8" x14ac:dyDescent="0.25">
      <c r="A34" s="7" t="s">
        <v>185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8" ht="20.25" customHeight="1" x14ac:dyDescent="0.25">
      <c r="A35" s="7" t="s">
        <v>187</v>
      </c>
      <c r="B35" s="8">
        <v>2026363842</v>
      </c>
      <c r="C35" s="8">
        <v>0</v>
      </c>
      <c r="D35" s="8">
        <v>2026363842</v>
      </c>
      <c r="E35" s="8">
        <v>0</v>
      </c>
      <c r="F35" s="8">
        <v>0</v>
      </c>
      <c r="G35" s="8">
        <v>-2026363842</v>
      </c>
    </row>
    <row r="36" spans="1:8" ht="27" x14ac:dyDescent="0.25">
      <c r="A36" s="7" t="s">
        <v>189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8" x14ac:dyDescent="0.25">
      <c r="A37" s="9" t="s">
        <v>196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"/>
    </row>
    <row r="38" spans="1:8" x14ac:dyDescent="0.25">
      <c r="A38" s="25" t="s">
        <v>190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1:8" x14ac:dyDescent="0.25">
      <c r="A39" s="23" t="s">
        <v>191</v>
      </c>
      <c r="B39" s="24">
        <v>46038050321</v>
      </c>
      <c r="C39" s="24">
        <v>0</v>
      </c>
      <c r="D39" s="24">
        <v>46038050321</v>
      </c>
      <c r="E39" s="24">
        <v>11420997370.370001</v>
      </c>
      <c r="F39" s="24">
        <v>11420997370.370001</v>
      </c>
      <c r="G39" s="83">
        <v>0</v>
      </c>
      <c r="H39" s="1"/>
    </row>
    <row r="40" spans="1:8" x14ac:dyDescent="0.25">
      <c r="A40" s="18"/>
      <c r="B40" s="18"/>
      <c r="C40" s="18"/>
      <c r="D40" s="18"/>
      <c r="E40" s="85" t="s">
        <v>192</v>
      </c>
      <c r="F40" s="86"/>
      <c r="G40" s="84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</sheetData>
  <mergeCells count="14">
    <mergeCell ref="G39:G40"/>
    <mergeCell ref="E40:F40"/>
    <mergeCell ref="A1:G1"/>
    <mergeCell ref="A2:G2"/>
    <mergeCell ref="A3:G3"/>
    <mergeCell ref="A4:G4"/>
    <mergeCell ref="B5:F5"/>
    <mergeCell ref="G5:G6"/>
    <mergeCell ref="A5:A7"/>
    <mergeCell ref="G18:G19"/>
    <mergeCell ref="E19:F19"/>
    <mergeCell ref="A20:A22"/>
    <mergeCell ref="B20:F20"/>
    <mergeCell ref="G20:G21"/>
  </mergeCells>
  <pageMargins left="0.7" right="0.7" top="0.75" bottom="0.75" header="0.3" footer="0.3"/>
  <pageSetup scale="73"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workbookViewId="0">
      <selection activeCell="A12" sqref="A12"/>
    </sheetView>
  </sheetViews>
  <sheetFormatPr baseColWidth="10" defaultRowHeight="15" x14ac:dyDescent="0.25"/>
  <cols>
    <col min="1" max="1" width="64.7109375" customWidth="1"/>
    <col min="2" max="2" width="17" customWidth="1"/>
    <col min="3" max="3" width="15.7109375" customWidth="1"/>
    <col min="4" max="4" width="19.28515625" customWidth="1"/>
    <col min="5" max="6" width="15.7109375" customWidth="1"/>
    <col min="7" max="7" width="17.28515625" customWidth="1"/>
  </cols>
  <sheetData>
    <row r="1" spans="1:8" x14ac:dyDescent="0.25">
      <c r="A1" s="87" t="s">
        <v>3</v>
      </c>
      <c r="B1" s="87"/>
      <c r="C1" s="87"/>
      <c r="D1" s="87"/>
      <c r="E1" s="87"/>
      <c r="F1" s="87"/>
      <c r="G1" s="87"/>
    </row>
    <row r="2" spans="1:8" x14ac:dyDescent="0.25">
      <c r="A2" s="87" t="s">
        <v>21</v>
      </c>
      <c r="B2" s="87"/>
      <c r="C2" s="87"/>
      <c r="D2" s="87"/>
      <c r="E2" s="87"/>
      <c r="F2" s="87"/>
      <c r="G2" s="87"/>
    </row>
    <row r="3" spans="1:8" x14ac:dyDescent="0.25">
      <c r="A3" s="87" t="s">
        <v>1</v>
      </c>
      <c r="B3" s="87"/>
      <c r="C3" s="87"/>
      <c r="D3" s="87"/>
      <c r="E3" s="87"/>
      <c r="F3" s="87"/>
      <c r="G3" s="87"/>
    </row>
    <row r="4" spans="1:8" x14ac:dyDescent="0.25">
      <c r="A4" s="88"/>
      <c r="B4" s="88"/>
      <c r="C4" s="88"/>
      <c r="D4" s="88"/>
      <c r="E4" s="88"/>
      <c r="F4" s="88"/>
      <c r="G4" s="88"/>
    </row>
    <row r="5" spans="1:8" x14ac:dyDescent="0.25">
      <c r="A5" s="92" t="s">
        <v>7</v>
      </c>
      <c r="B5" s="89" t="s">
        <v>22</v>
      </c>
      <c r="C5" s="90"/>
      <c r="D5" s="90"/>
      <c r="E5" s="90"/>
      <c r="F5" s="91"/>
      <c r="G5" s="92" t="s">
        <v>28</v>
      </c>
    </row>
    <row r="6" spans="1:8" ht="27" x14ac:dyDescent="0.25">
      <c r="A6" s="94"/>
      <c r="B6" s="4" t="s">
        <v>23</v>
      </c>
      <c r="C6" s="4" t="s">
        <v>24</v>
      </c>
      <c r="D6" s="4" t="s">
        <v>25</v>
      </c>
      <c r="E6" s="4" t="s">
        <v>5</v>
      </c>
      <c r="F6" s="4" t="s">
        <v>26</v>
      </c>
      <c r="G6" s="93"/>
    </row>
    <row r="7" spans="1:8" x14ac:dyDescent="0.25">
      <c r="A7" s="93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29</v>
      </c>
    </row>
    <row r="8" spans="1:8" x14ac:dyDescent="0.25">
      <c r="A8" s="19" t="s">
        <v>30</v>
      </c>
      <c r="B8" s="6">
        <v>40370590013</v>
      </c>
      <c r="C8" s="6">
        <v>1165171223.5899999</v>
      </c>
      <c r="D8" s="6">
        <v>41535761236.589996</v>
      </c>
      <c r="E8" s="6">
        <v>7589982203.8299999</v>
      </c>
      <c r="F8" s="6">
        <v>7367990412.4700003</v>
      </c>
      <c r="G8" s="6">
        <v>33945779032.759998</v>
      </c>
      <c r="H8" s="1"/>
    </row>
    <row r="9" spans="1:8" x14ac:dyDescent="0.25">
      <c r="A9" s="9" t="s">
        <v>31</v>
      </c>
      <c r="B9" s="10">
        <v>2155425478</v>
      </c>
      <c r="C9" s="10">
        <v>27258731.489999998</v>
      </c>
      <c r="D9" s="10">
        <v>2182684209.4899998</v>
      </c>
      <c r="E9" s="10">
        <v>285548545.48000002</v>
      </c>
      <c r="F9" s="10">
        <v>252838617.36000001</v>
      </c>
      <c r="G9" s="10">
        <v>1897135664.01</v>
      </c>
      <c r="H9" s="1"/>
    </row>
    <row r="10" spans="1:8" x14ac:dyDescent="0.25">
      <c r="A10" s="7" t="s">
        <v>32</v>
      </c>
      <c r="B10" s="8">
        <v>2155425478</v>
      </c>
      <c r="C10" s="8">
        <v>27258731.489999998</v>
      </c>
      <c r="D10" s="8">
        <v>2182684209.4899998</v>
      </c>
      <c r="E10" s="8">
        <v>285548545.48000002</v>
      </c>
      <c r="F10" s="8">
        <v>252838617.36000001</v>
      </c>
      <c r="G10" s="8">
        <v>1897135664.01</v>
      </c>
    </row>
    <row r="11" spans="1:8" x14ac:dyDescent="0.25">
      <c r="A11" s="7" t="s">
        <v>33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9" t="s">
        <v>34</v>
      </c>
      <c r="B12" s="10">
        <v>25862556158</v>
      </c>
      <c r="C12" s="10">
        <v>944129729.88</v>
      </c>
      <c r="D12" s="10">
        <v>26806685887.880001</v>
      </c>
      <c r="E12" s="10">
        <v>4905901441.6800003</v>
      </c>
      <c r="F12" s="10">
        <v>4741768945.3500004</v>
      </c>
      <c r="G12" s="10">
        <v>21900784446.200001</v>
      </c>
      <c r="H12" s="1"/>
    </row>
    <row r="13" spans="1:8" x14ac:dyDescent="0.25">
      <c r="A13" s="7" t="s">
        <v>35</v>
      </c>
      <c r="B13" s="8">
        <v>22702735732</v>
      </c>
      <c r="C13" s="8">
        <v>776228538.53999996</v>
      </c>
      <c r="D13" s="8">
        <v>23478964270.540001</v>
      </c>
      <c r="E13" s="8">
        <v>4500814189.4200001</v>
      </c>
      <c r="F13" s="8">
        <v>4372253912.4499998</v>
      </c>
      <c r="G13" s="8">
        <v>18978150081.119999</v>
      </c>
    </row>
    <row r="14" spans="1:8" x14ac:dyDescent="0.25">
      <c r="A14" s="7" t="s">
        <v>36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37</v>
      </c>
      <c r="B15" s="8">
        <v>296225254</v>
      </c>
      <c r="C15" s="8">
        <v>11420666.939999999</v>
      </c>
      <c r="D15" s="8">
        <v>307645920.94</v>
      </c>
      <c r="E15" s="8">
        <v>39262106.68</v>
      </c>
      <c r="F15" s="8">
        <v>36832373.009999998</v>
      </c>
      <c r="G15" s="8">
        <v>268383814.25999999</v>
      </c>
    </row>
    <row r="16" spans="1:8" x14ac:dyDescent="0.25">
      <c r="A16" s="7" t="s">
        <v>38</v>
      </c>
      <c r="B16" s="8">
        <v>1041723070</v>
      </c>
      <c r="C16" s="8">
        <v>132162885</v>
      </c>
      <c r="D16" s="8">
        <v>1173885955</v>
      </c>
      <c r="E16" s="8">
        <v>62675935.359999999</v>
      </c>
      <c r="F16" s="8">
        <v>59928034.289999999</v>
      </c>
      <c r="G16" s="8">
        <v>1111210019.6400001</v>
      </c>
    </row>
    <row r="17" spans="1:8" x14ac:dyDescent="0.25">
      <c r="A17" s="7" t="s">
        <v>39</v>
      </c>
      <c r="B17" s="8">
        <v>515352791</v>
      </c>
      <c r="C17" s="8">
        <v>6238714</v>
      </c>
      <c r="D17" s="8">
        <v>521591505</v>
      </c>
      <c r="E17" s="8">
        <v>111411649.31999999</v>
      </c>
      <c r="F17" s="8">
        <v>109228662.54000001</v>
      </c>
      <c r="G17" s="8">
        <v>410179855.68000001</v>
      </c>
    </row>
    <row r="18" spans="1:8" x14ac:dyDescent="0.25">
      <c r="A18" s="7" t="s">
        <v>40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8" x14ac:dyDescent="0.25">
      <c r="A19" s="7" t="s">
        <v>41</v>
      </c>
      <c r="B19" s="8">
        <v>495967691</v>
      </c>
      <c r="C19" s="8">
        <v>-910604</v>
      </c>
      <c r="D19" s="8">
        <v>495057087</v>
      </c>
      <c r="E19" s="8">
        <v>86768554.390000001</v>
      </c>
      <c r="F19" s="8">
        <v>78869608.870000005</v>
      </c>
      <c r="G19" s="8">
        <v>408288532.61000001</v>
      </c>
    </row>
    <row r="20" spans="1:8" x14ac:dyDescent="0.25">
      <c r="A20" s="7" t="s">
        <v>42</v>
      </c>
      <c r="B20" s="8">
        <v>810551620</v>
      </c>
      <c r="C20" s="8">
        <v>18989529.399999999</v>
      </c>
      <c r="D20" s="8">
        <v>829541149.39999998</v>
      </c>
      <c r="E20" s="8">
        <v>104969006.51000001</v>
      </c>
      <c r="F20" s="8">
        <v>84656354.189999998</v>
      </c>
      <c r="G20" s="8">
        <v>724572142.88999999</v>
      </c>
    </row>
    <row r="21" spans="1:8" x14ac:dyDescent="0.25">
      <c r="A21" s="9" t="s">
        <v>43</v>
      </c>
      <c r="B21" s="10">
        <v>6703670268</v>
      </c>
      <c r="C21" s="10">
        <v>-47819631.780000001</v>
      </c>
      <c r="D21" s="10">
        <v>6655850636.2200003</v>
      </c>
      <c r="E21" s="10">
        <v>1196454671.1900001</v>
      </c>
      <c r="F21" s="10">
        <v>1171305304.28</v>
      </c>
      <c r="G21" s="10">
        <v>5459395965.0299997</v>
      </c>
      <c r="H21" s="1"/>
    </row>
    <row r="22" spans="1:8" ht="27" x14ac:dyDescent="0.25">
      <c r="A22" s="7" t="s">
        <v>44</v>
      </c>
      <c r="B22" s="8">
        <v>6551461769</v>
      </c>
      <c r="C22" s="8">
        <v>-49595864.490000002</v>
      </c>
      <c r="D22" s="8">
        <v>6501865904.5100002</v>
      </c>
      <c r="E22" s="8">
        <v>1163599282.4200001</v>
      </c>
      <c r="F22" s="8">
        <v>1139946068.73</v>
      </c>
      <c r="G22" s="8">
        <v>5338266622.0900002</v>
      </c>
    </row>
    <row r="23" spans="1:8" x14ac:dyDescent="0.25">
      <c r="A23" s="7" t="s">
        <v>45</v>
      </c>
      <c r="B23" s="8">
        <v>152208499</v>
      </c>
      <c r="C23" s="8">
        <v>1776232.71</v>
      </c>
      <c r="D23" s="8">
        <v>153984731.71000001</v>
      </c>
      <c r="E23" s="8">
        <v>32855388.77</v>
      </c>
      <c r="F23" s="8">
        <v>31359235.550000001</v>
      </c>
      <c r="G23" s="8">
        <v>121129342.94</v>
      </c>
    </row>
    <row r="24" spans="1:8" x14ac:dyDescent="0.25">
      <c r="A24" s="7" t="s">
        <v>46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9" t="s">
        <v>47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"/>
    </row>
    <row r="26" spans="1:8" x14ac:dyDescent="0.25">
      <c r="A26" s="7" t="s">
        <v>48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8" x14ac:dyDescent="0.25">
      <c r="A27" s="7" t="s">
        <v>49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8" x14ac:dyDescent="0.25">
      <c r="A28" s="9" t="s">
        <v>50</v>
      </c>
      <c r="B28" s="10">
        <v>2154778766</v>
      </c>
      <c r="C28" s="10">
        <v>0</v>
      </c>
      <c r="D28" s="10">
        <v>2154778766</v>
      </c>
      <c r="E28" s="10">
        <v>166124814.47999999</v>
      </c>
      <c r="F28" s="10">
        <v>166124814.47999999</v>
      </c>
      <c r="G28" s="10">
        <v>1988653951.52</v>
      </c>
      <c r="H28" s="1"/>
    </row>
    <row r="29" spans="1:8" x14ac:dyDescent="0.25">
      <c r="A29" s="7" t="s">
        <v>51</v>
      </c>
      <c r="B29" s="8">
        <v>2154778766</v>
      </c>
      <c r="C29" s="8">
        <v>0</v>
      </c>
      <c r="D29" s="8">
        <v>2154778766</v>
      </c>
      <c r="E29" s="8">
        <v>166124814.47999999</v>
      </c>
      <c r="F29" s="8">
        <v>166124814.47999999</v>
      </c>
      <c r="G29" s="8">
        <v>1988653951.52</v>
      </c>
    </row>
    <row r="30" spans="1:8" x14ac:dyDescent="0.25">
      <c r="A30" s="7" t="s">
        <v>52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53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8" x14ac:dyDescent="0.25">
      <c r="A32" s="7" t="s">
        <v>54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8" x14ac:dyDescent="0.25">
      <c r="A33" s="9" t="s">
        <v>55</v>
      </c>
      <c r="B33" s="10">
        <v>3494159343</v>
      </c>
      <c r="C33" s="10">
        <v>241602394</v>
      </c>
      <c r="D33" s="10">
        <v>3735761737</v>
      </c>
      <c r="E33" s="10">
        <v>1035952731</v>
      </c>
      <c r="F33" s="10">
        <v>1035952731</v>
      </c>
      <c r="G33" s="10">
        <v>2699809006</v>
      </c>
      <c r="H33" s="1"/>
    </row>
    <row r="34" spans="1:8" x14ac:dyDescent="0.25">
      <c r="A34" s="7" t="s">
        <v>56</v>
      </c>
      <c r="B34" s="8">
        <v>3494159343</v>
      </c>
      <c r="C34" s="8">
        <v>241602394</v>
      </c>
      <c r="D34" s="8">
        <v>3735761737</v>
      </c>
      <c r="E34" s="8">
        <v>1035952731</v>
      </c>
      <c r="F34" s="8">
        <v>1035952731</v>
      </c>
      <c r="G34" s="8">
        <v>2699809006</v>
      </c>
    </row>
    <row r="35" spans="1:8" x14ac:dyDescent="0.25">
      <c r="A35" s="20" t="s">
        <v>57</v>
      </c>
      <c r="B35" s="8">
        <v>4092168930</v>
      </c>
      <c r="C35" s="8">
        <v>0</v>
      </c>
      <c r="D35" s="8">
        <v>4092168930</v>
      </c>
      <c r="E35" s="8">
        <v>1121890231.45</v>
      </c>
      <c r="F35" s="8">
        <v>1121890231.45</v>
      </c>
      <c r="G35" s="8">
        <v>2970278698.5500002</v>
      </c>
    </row>
    <row r="36" spans="1:8" x14ac:dyDescent="0.25">
      <c r="A36" s="20" t="s">
        <v>58</v>
      </c>
      <c r="B36" s="8">
        <v>1370291378</v>
      </c>
      <c r="C36" s="8">
        <v>-12278136.050000001</v>
      </c>
      <c r="D36" s="8">
        <v>1358013241.95</v>
      </c>
      <c r="E36" s="8">
        <v>238217061.93000001</v>
      </c>
      <c r="F36" s="8">
        <v>238217061.93000001</v>
      </c>
      <c r="G36" s="8">
        <v>1119796180.02</v>
      </c>
    </row>
    <row r="37" spans="1:8" x14ac:dyDescent="0.25">
      <c r="A37" s="21" t="s">
        <v>59</v>
      </c>
      <c r="B37" s="22">
        <v>205000000</v>
      </c>
      <c r="C37" s="22">
        <v>0</v>
      </c>
      <c r="D37" s="22">
        <v>205000000</v>
      </c>
      <c r="E37" s="22">
        <v>0</v>
      </c>
      <c r="F37" s="22">
        <v>0</v>
      </c>
      <c r="G37" s="22">
        <v>205000000</v>
      </c>
    </row>
    <row r="38" spans="1:8" x14ac:dyDescent="0.25">
      <c r="A38" s="23" t="s">
        <v>60</v>
      </c>
      <c r="B38" s="24">
        <v>46038050321</v>
      </c>
      <c r="C38" s="24">
        <v>1152893087.54</v>
      </c>
      <c r="D38" s="24">
        <v>47190943408.540001</v>
      </c>
      <c r="E38" s="24">
        <v>8950089497.2099991</v>
      </c>
      <c r="F38" s="24">
        <v>8728097705.8500004</v>
      </c>
      <c r="G38" s="24">
        <v>38240853911.330002</v>
      </c>
      <c r="H38" s="1"/>
    </row>
    <row r="39" spans="1:8" x14ac:dyDescent="0.25">
      <c r="A39" s="18"/>
      <c r="B39" s="18"/>
      <c r="C39" s="18"/>
      <c r="D39" s="18"/>
      <c r="E39" s="18"/>
      <c r="F39" s="18"/>
      <c r="G39" s="18"/>
    </row>
    <row r="40" spans="1:8" x14ac:dyDescent="0.25">
      <c r="A40" s="18"/>
      <c r="B40" s="44"/>
      <c r="C40" s="44"/>
      <c r="D40" s="44"/>
      <c r="E40" s="44"/>
      <c r="F40" s="44"/>
      <c r="G40" s="44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44"/>
      <c r="C42" s="44"/>
      <c r="D42" s="44"/>
      <c r="E42" s="44"/>
      <c r="F42" s="44"/>
      <c r="G42" s="44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mergeCells count="7">
    <mergeCell ref="B5:F5"/>
    <mergeCell ref="G5:G6"/>
    <mergeCell ref="A5:A7"/>
    <mergeCell ref="A1:G1"/>
    <mergeCell ref="A2:G2"/>
    <mergeCell ref="A3:G3"/>
    <mergeCell ref="A4:G4"/>
  </mergeCells>
  <pageMargins left="0.7" right="0.7" top="0.75" bottom="0.75" header="0.3" footer="0.3"/>
  <pageSetup scale="73" fitToHeight="0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workbookViewId="0">
      <selection activeCell="F7" sqref="F7"/>
    </sheetView>
  </sheetViews>
  <sheetFormatPr baseColWidth="10" defaultRowHeight="15" x14ac:dyDescent="0.25"/>
  <cols>
    <col min="1" max="1" width="64.7109375" customWidth="1"/>
    <col min="2" max="4" width="20.7109375" customWidth="1"/>
    <col min="5" max="5" width="18.7109375" customWidth="1"/>
    <col min="6" max="7" width="15.7109375" customWidth="1"/>
  </cols>
  <sheetData>
    <row r="1" spans="1:7" x14ac:dyDescent="0.25">
      <c r="A1" s="87" t="s">
        <v>3</v>
      </c>
      <c r="B1" s="87"/>
      <c r="C1" s="87"/>
      <c r="D1" s="87"/>
      <c r="E1" s="2"/>
      <c r="F1" s="2"/>
      <c r="G1" s="2"/>
    </row>
    <row r="2" spans="1:7" x14ac:dyDescent="0.25">
      <c r="A2" s="87" t="s">
        <v>0</v>
      </c>
      <c r="B2" s="87"/>
      <c r="C2" s="87"/>
      <c r="D2" s="87"/>
      <c r="E2" s="2"/>
      <c r="F2" s="2"/>
      <c r="G2" s="2"/>
    </row>
    <row r="3" spans="1:7" x14ac:dyDescent="0.25">
      <c r="A3" s="87" t="s">
        <v>1</v>
      </c>
      <c r="B3" s="87"/>
      <c r="C3" s="87"/>
      <c r="D3" s="87"/>
      <c r="E3" s="2"/>
      <c r="F3" s="2"/>
      <c r="G3" s="2"/>
    </row>
    <row r="4" spans="1:7" x14ac:dyDescent="0.25">
      <c r="A4" s="87" t="s">
        <v>2</v>
      </c>
      <c r="B4" s="87"/>
      <c r="C4" s="87"/>
      <c r="D4" s="87"/>
      <c r="E4" s="2"/>
      <c r="F4" s="2"/>
      <c r="G4" s="2"/>
    </row>
    <row r="5" spans="1:7" x14ac:dyDescent="0.25">
      <c r="A5" s="3"/>
      <c r="B5" s="3"/>
      <c r="C5" s="3"/>
      <c r="D5" s="3"/>
      <c r="E5" s="2"/>
      <c r="F5" s="2"/>
      <c r="G5" s="2"/>
    </row>
    <row r="6" spans="1:7" x14ac:dyDescent="0.25">
      <c r="A6" s="4" t="s">
        <v>7</v>
      </c>
      <c r="B6" s="4" t="s">
        <v>4</v>
      </c>
      <c r="C6" s="4" t="s">
        <v>5</v>
      </c>
      <c r="D6" s="4" t="s">
        <v>6</v>
      </c>
      <c r="E6" s="2"/>
      <c r="F6" s="2"/>
      <c r="G6" s="2"/>
    </row>
    <row r="7" spans="1:7" x14ac:dyDescent="0.25">
      <c r="A7" s="5" t="s">
        <v>8</v>
      </c>
      <c r="B7" s="6">
        <v>46038050321</v>
      </c>
      <c r="C7" s="6">
        <v>11420997370.370001</v>
      </c>
      <c r="D7" s="6">
        <v>11420997370.370001</v>
      </c>
      <c r="E7" s="1"/>
    </row>
    <row r="8" spans="1:7" x14ac:dyDescent="0.25">
      <c r="A8" s="7" t="s">
        <v>9</v>
      </c>
      <c r="B8" s="8">
        <v>46038050321</v>
      </c>
      <c r="C8" s="8">
        <v>11420997370.370001</v>
      </c>
      <c r="D8" s="8">
        <v>11420997370.370001</v>
      </c>
    </row>
    <row r="9" spans="1:7" x14ac:dyDescent="0.25">
      <c r="A9" s="7" t="s">
        <v>10</v>
      </c>
      <c r="B9" s="8">
        <v>0</v>
      </c>
      <c r="C9" s="8">
        <v>0</v>
      </c>
      <c r="D9" s="8">
        <v>0</v>
      </c>
    </row>
    <row r="10" spans="1:7" x14ac:dyDescent="0.25">
      <c r="A10" s="9" t="s">
        <v>11</v>
      </c>
      <c r="B10" s="10">
        <v>45422104014</v>
      </c>
      <c r="C10" s="10">
        <v>8854512785.1000004</v>
      </c>
      <c r="D10" s="10">
        <v>8632520993.7399998</v>
      </c>
      <c r="E10" s="1"/>
    </row>
    <row r="11" spans="1:7" x14ac:dyDescent="0.25">
      <c r="A11" s="7" t="s">
        <v>12</v>
      </c>
      <c r="B11" s="8">
        <v>45422104014</v>
      </c>
      <c r="C11" s="8">
        <v>8854512785.1000004</v>
      </c>
      <c r="D11" s="8">
        <v>8632520993.7399998</v>
      </c>
    </row>
    <row r="12" spans="1:7" x14ac:dyDescent="0.25">
      <c r="A12" s="7" t="s">
        <v>13</v>
      </c>
      <c r="B12" s="8">
        <v>0</v>
      </c>
      <c r="C12" s="8">
        <v>0</v>
      </c>
      <c r="D12" s="8">
        <v>0</v>
      </c>
    </row>
    <row r="13" spans="1:7" x14ac:dyDescent="0.25">
      <c r="A13" s="11" t="s">
        <v>14</v>
      </c>
      <c r="B13" s="12">
        <v>615946307</v>
      </c>
      <c r="C13" s="12">
        <v>2566484585.27</v>
      </c>
      <c r="D13" s="12">
        <v>2788476376.6300001</v>
      </c>
      <c r="E13" s="47"/>
    </row>
    <row r="14" spans="1:7" x14ac:dyDescent="0.25">
      <c r="A14" s="13" t="s">
        <v>7</v>
      </c>
      <c r="B14" s="14" t="s">
        <v>4</v>
      </c>
      <c r="C14" s="14" t="s">
        <v>5</v>
      </c>
      <c r="D14" s="14" t="s">
        <v>6</v>
      </c>
    </row>
    <row r="15" spans="1:7" x14ac:dyDescent="0.25">
      <c r="A15" s="5" t="s">
        <v>15</v>
      </c>
      <c r="B15" s="6">
        <v>615946307</v>
      </c>
      <c r="C15" s="6">
        <v>2566484585.27</v>
      </c>
      <c r="D15" s="6">
        <v>2788476376.6300001</v>
      </c>
      <c r="E15" s="1"/>
    </row>
    <row r="16" spans="1:7" x14ac:dyDescent="0.25">
      <c r="A16" s="15" t="s">
        <v>16</v>
      </c>
      <c r="B16" s="8">
        <v>629630340</v>
      </c>
      <c r="C16" s="8">
        <v>104423525.59999999</v>
      </c>
      <c r="D16" s="8">
        <v>104423525.59999999</v>
      </c>
    </row>
    <row r="17" spans="1:5" x14ac:dyDescent="0.25">
      <c r="A17" s="11" t="s">
        <v>17</v>
      </c>
      <c r="B17" s="12">
        <v>1245576647</v>
      </c>
      <c r="C17" s="12">
        <v>2670908110.8699999</v>
      </c>
      <c r="D17" s="12">
        <v>2892899902.23</v>
      </c>
      <c r="E17" s="1"/>
    </row>
    <row r="18" spans="1:5" x14ac:dyDescent="0.25">
      <c r="A18" s="13" t="s">
        <v>7</v>
      </c>
      <c r="B18" s="14" t="s">
        <v>4</v>
      </c>
      <c r="C18" s="14" t="s">
        <v>5</v>
      </c>
      <c r="D18" s="14" t="s">
        <v>6</v>
      </c>
    </row>
    <row r="19" spans="1:5" x14ac:dyDescent="0.25">
      <c r="A19" s="16" t="s">
        <v>18</v>
      </c>
      <c r="B19" s="17">
        <v>0</v>
      </c>
      <c r="C19" s="17">
        <v>0</v>
      </c>
      <c r="D19" s="17">
        <v>0</v>
      </c>
    </row>
    <row r="20" spans="1:5" x14ac:dyDescent="0.25">
      <c r="A20" s="15" t="s">
        <v>19</v>
      </c>
      <c r="B20" s="8">
        <v>615946307</v>
      </c>
      <c r="C20" s="8">
        <v>95576712.109999999</v>
      </c>
      <c r="D20" s="8">
        <v>95576712.109999999</v>
      </c>
    </row>
    <row r="21" spans="1:5" x14ac:dyDescent="0.25">
      <c r="A21" s="11" t="s">
        <v>20</v>
      </c>
      <c r="B21" s="12">
        <v>-615946307</v>
      </c>
      <c r="C21" s="12">
        <v>-95576712.109999999</v>
      </c>
      <c r="D21" s="12">
        <v>-95576712.109999999</v>
      </c>
      <c r="E21" s="1"/>
    </row>
    <row r="22" spans="1:5" x14ac:dyDescent="0.25">
      <c r="A22" s="18"/>
      <c r="B22" s="18"/>
      <c r="C22" s="18"/>
      <c r="D22" s="18"/>
    </row>
    <row r="23" spans="1:5" x14ac:dyDescent="0.25">
      <c r="A23" s="18"/>
      <c r="B23" s="18"/>
      <c r="C23" s="18"/>
      <c r="D23" s="18"/>
    </row>
    <row r="24" spans="1:5" x14ac:dyDescent="0.25">
      <c r="A24" s="18"/>
      <c r="B24" s="18"/>
      <c r="C24" s="18"/>
      <c r="D24" s="18"/>
    </row>
    <row r="25" spans="1:5" x14ac:dyDescent="0.25">
      <c r="A25" s="18"/>
      <c r="B25" s="18"/>
      <c r="C25" s="18"/>
      <c r="D25" s="18"/>
    </row>
    <row r="26" spans="1:5" x14ac:dyDescent="0.25">
      <c r="A26" s="18"/>
      <c r="B26" s="18"/>
      <c r="C26" s="18"/>
      <c r="D26" s="18"/>
    </row>
    <row r="27" spans="1:5" x14ac:dyDescent="0.25">
      <c r="A27" s="18"/>
      <c r="B27" s="18"/>
      <c r="C27" s="18"/>
      <c r="D27" s="18"/>
    </row>
    <row r="28" spans="1:5" x14ac:dyDescent="0.25">
      <c r="A28" s="18"/>
      <c r="B28" s="18"/>
      <c r="C28" s="18"/>
      <c r="D28" s="18"/>
    </row>
    <row r="29" spans="1:5" x14ac:dyDescent="0.25">
      <c r="A29" s="18"/>
      <c r="B29" s="18"/>
      <c r="C29" s="18"/>
      <c r="D29" s="18"/>
    </row>
    <row r="30" spans="1:5" x14ac:dyDescent="0.25">
      <c r="A30" s="18"/>
      <c r="B30" s="18"/>
      <c r="C30" s="18"/>
      <c r="D30" s="18"/>
    </row>
    <row r="31" spans="1:5" x14ac:dyDescent="0.25">
      <c r="A31" s="18"/>
      <c r="B31" s="18"/>
      <c r="C31" s="18"/>
      <c r="D31" s="18"/>
    </row>
    <row r="32" spans="1:5" x14ac:dyDescent="0.25">
      <c r="A32" s="18"/>
      <c r="B32" s="18"/>
      <c r="C32" s="18"/>
      <c r="D32" s="18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6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workbookViewId="0">
      <selection activeCell="A6" sqref="A6:A8"/>
    </sheetView>
  </sheetViews>
  <sheetFormatPr baseColWidth="10" defaultRowHeight="15" x14ac:dyDescent="0.25"/>
  <cols>
    <col min="1" max="1" width="64.7109375" customWidth="1"/>
    <col min="2" max="2" width="19.42578125" customWidth="1"/>
    <col min="3" max="3" width="18.140625" customWidth="1"/>
    <col min="4" max="4" width="19.28515625" customWidth="1"/>
    <col min="5" max="7" width="17.85546875" customWidth="1"/>
  </cols>
  <sheetData>
    <row r="1" spans="1:7" x14ac:dyDescent="0.25">
      <c r="A1" s="87" t="s">
        <v>3</v>
      </c>
      <c r="B1" s="87"/>
      <c r="C1" s="87"/>
      <c r="D1" s="87"/>
      <c r="E1" s="87"/>
      <c r="F1" s="87"/>
      <c r="G1" s="87"/>
    </row>
    <row r="2" spans="1:7" x14ac:dyDescent="0.25">
      <c r="A2" s="87" t="s">
        <v>61</v>
      </c>
      <c r="B2" s="87"/>
      <c r="C2" s="87"/>
      <c r="D2" s="87"/>
      <c r="E2" s="87"/>
      <c r="F2" s="87"/>
      <c r="G2" s="87"/>
    </row>
    <row r="3" spans="1:7" x14ac:dyDescent="0.25">
      <c r="A3" s="87" t="s">
        <v>171</v>
      </c>
      <c r="B3" s="87"/>
      <c r="C3" s="87"/>
      <c r="D3" s="87"/>
      <c r="E3" s="87"/>
      <c r="F3" s="87"/>
      <c r="G3" s="87"/>
    </row>
    <row r="4" spans="1:7" x14ac:dyDescent="0.25">
      <c r="A4" s="87" t="s">
        <v>1</v>
      </c>
      <c r="B4" s="87"/>
      <c r="C4" s="87"/>
      <c r="D4" s="87"/>
      <c r="E4" s="87"/>
      <c r="F4" s="87"/>
      <c r="G4" s="87"/>
    </row>
    <row r="5" spans="1:7" x14ac:dyDescent="0.25">
      <c r="A5" s="88"/>
      <c r="B5" s="88"/>
      <c r="C5" s="88"/>
      <c r="D5" s="88"/>
      <c r="E5" s="88"/>
      <c r="F5" s="88"/>
      <c r="G5" s="88"/>
    </row>
    <row r="6" spans="1:7" x14ac:dyDescent="0.25">
      <c r="A6" s="92" t="s">
        <v>7</v>
      </c>
      <c r="B6" s="89" t="s">
        <v>22</v>
      </c>
      <c r="C6" s="90"/>
      <c r="D6" s="90"/>
      <c r="E6" s="90"/>
      <c r="F6" s="91"/>
      <c r="G6" s="92" t="s">
        <v>28</v>
      </c>
    </row>
    <row r="7" spans="1:7" ht="27" x14ac:dyDescent="0.25">
      <c r="A7" s="94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93"/>
    </row>
    <row r="8" spans="1:7" x14ac:dyDescent="0.25">
      <c r="A8" s="93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7" x14ac:dyDescent="0.25">
      <c r="A9" s="32" t="s">
        <v>172</v>
      </c>
      <c r="B9" s="35">
        <v>29177227838</v>
      </c>
      <c r="C9" s="35">
        <v>1122867324.0799999</v>
      </c>
      <c r="D9" s="35">
        <v>30300095162.079998</v>
      </c>
      <c r="E9" s="35">
        <v>5918107434.829998</v>
      </c>
      <c r="F9" s="35">
        <v>5756062748.9999981</v>
      </c>
      <c r="G9" s="35">
        <v>24381987727.250008</v>
      </c>
    </row>
    <row r="10" spans="1:7" x14ac:dyDescent="0.25">
      <c r="A10" s="33" t="s">
        <v>197</v>
      </c>
      <c r="B10" s="36">
        <v>28767200</v>
      </c>
      <c r="C10" s="36">
        <v>453538</v>
      </c>
      <c r="D10" s="36">
        <v>29220738</v>
      </c>
      <c r="E10" s="36">
        <v>6358218.5700000003</v>
      </c>
      <c r="F10" s="36">
        <v>5790028.9299999997</v>
      </c>
      <c r="G10" s="36">
        <v>22862519.43</v>
      </c>
    </row>
    <row r="11" spans="1:7" x14ac:dyDescent="0.25">
      <c r="A11" s="33" t="s">
        <v>198</v>
      </c>
      <c r="B11" s="36">
        <v>1520291378</v>
      </c>
      <c r="C11" s="36">
        <v>-12278136.050000001</v>
      </c>
      <c r="D11" s="36">
        <v>1508013241.95</v>
      </c>
      <c r="E11" s="36">
        <v>238217061.93000001</v>
      </c>
      <c r="F11" s="36">
        <v>238217061.93000001</v>
      </c>
      <c r="G11" s="36">
        <v>1269796180.02</v>
      </c>
    </row>
    <row r="12" spans="1:7" x14ac:dyDescent="0.25">
      <c r="A12" s="33" t="s">
        <v>199</v>
      </c>
      <c r="B12" s="36">
        <v>11349238775</v>
      </c>
      <c r="C12" s="36">
        <v>-6011203.0199999996</v>
      </c>
      <c r="D12" s="36">
        <v>11343227571.98</v>
      </c>
      <c r="E12" s="36">
        <v>2319100401.1900001</v>
      </c>
      <c r="F12" s="36">
        <v>2249136707.9099998</v>
      </c>
      <c r="G12" s="36">
        <v>9024127170.7900009</v>
      </c>
    </row>
    <row r="13" spans="1:7" x14ac:dyDescent="0.25">
      <c r="A13" s="33" t="s">
        <v>200</v>
      </c>
      <c r="B13" s="36">
        <v>7586328273</v>
      </c>
      <c r="C13" s="36">
        <v>241602394</v>
      </c>
      <c r="D13" s="36">
        <v>7827930667</v>
      </c>
      <c r="E13" s="36">
        <v>2157842962.4499998</v>
      </c>
      <c r="F13" s="36">
        <v>2157842962.4499998</v>
      </c>
      <c r="G13" s="36">
        <v>5670087704.5500002</v>
      </c>
    </row>
    <row r="14" spans="1:7" x14ac:dyDescent="0.25">
      <c r="A14" s="33" t="s">
        <v>201</v>
      </c>
      <c r="B14" s="36">
        <v>803870620</v>
      </c>
      <c r="C14" s="36">
        <v>-98043</v>
      </c>
      <c r="D14" s="36">
        <v>803772577</v>
      </c>
      <c r="E14" s="36">
        <v>166124814.47999999</v>
      </c>
      <c r="F14" s="36">
        <v>166124814.47999999</v>
      </c>
      <c r="G14" s="36">
        <v>637647762.51999998</v>
      </c>
    </row>
    <row r="15" spans="1:7" x14ac:dyDescent="0.25">
      <c r="A15" s="33" t="s">
        <v>202</v>
      </c>
      <c r="B15" s="36">
        <v>460721055</v>
      </c>
      <c r="C15" s="36">
        <v>-832442</v>
      </c>
      <c r="D15" s="36">
        <v>459888613</v>
      </c>
      <c r="E15" s="36">
        <v>72760634.329999998</v>
      </c>
      <c r="F15" s="36">
        <v>65710497.630000003</v>
      </c>
      <c r="G15" s="36">
        <v>387127978.67000002</v>
      </c>
    </row>
    <row r="16" spans="1:7" x14ac:dyDescent="0.25">
      <c r="A16" s="33" t="s">
        <v>203</v>
      </c>
      <c r="B16" s="36">
        <v>401038367</v>
      </c>
      <c r="C16" s="36">
        <v>706179</v>
      </c>
      <c r="D16" s="36">
        <v>401744546</v>
      </c>
      <c r="E16" s="36">
        <v>17562842.93</v>
      </c>
      <c r="F16" s="36">
        <v>15872939.369999999</v>
      </c>
      <c r="G16" s="36">
        <v>384181703.06999999</v>
      </c>
    </row>
    <row r="17" spans="1:7" x14ac:dyDescent="0.25">
      <c r="A17" s="33" t="s">
        <v>204</v>
      </c>
      <c r="B17" s="36">
        <v>113386551</v>
      </c>
      <c r="C17" s="36">
        <v>1452601.71</v>
      </c>
      <c r="D17" s="36">
        <v>114839152.70999999</v>
      </c>
      <c r="E17" s="36">
        <v>20363474.370000001</v>
      </c>
      <c r="F17" s="36">
        <v>18715058.199999999</v>
      </c>
      <c r="G17" s="36">
        <v>94475678.340000004</v>
      </c>
    </row>
    <row r="18" spans="1:7" x14ac:dyDescent="0.25">
      <c r="A18" s="33" t="s">
        <v>205</v>
      </c>
      <c r="B18" s="36">
        <v>483675016</v>
      </c>
      <c r="C18" s="36">
        <v>48606741</v>
      </c>
      <c r="D18" s="36">
        <v>532281757</v>
      </c>
      <c r="E18" s="36">
        <v>25272969.93</v>
      </c>
      <c r="F18" s="36">
        <v>24073918.890000001</v>
      </c>
      <c r="G18" s="36">
        <v>507008787.06999999</v>
      </c>
    </row>
    <row r="19" spans="1:7" x14ac:dyDescent="0.25">
      <c r="A19" s="33" t="s">
        <v>206</v>
      </c>
      <c r="B19" s="36">
        <v>79640459</v>
      </c>
      <c r="C19" s="36">
        <v>4654742</v>
      </c>
      <c r="D19" s="36">
        <v>84295201</v>
      </c>
      <c r="E19" s="36">
        <v>7699242.0300000003</v>
      </c>
      <c r="F19" s="36">
        <v>7004825.1900000004</v>
      </c>
      <c r="G19" s="36">
        <v>76595958.969999999</v>
      </c>
    </row>
    <row r="20" spans="1:7" x14ac:dyDescent="0.25">
      <c r="A20" s="33" t="s">
        <v>207</v>
      </c>
      <c r="B20" s="36">
        <v>496838529</v>
      </c>
      <c r="C20" s="36">
        <v>13718098</v>
      </c>
      <c r="D20" s="36">
        <v>510556627</v>
      </c>
      <c r="E20" s="36">
        <v>57056553.899999999</v>
      </c>
      <c r="F20" s="36">
        <v>55271907.829999998</v>
      </c>
      <c r="G20" s="36">
        <v>453500073.10000002</v>
      </c>
    </row>
    <row r="21" spans="1:7" x14ac:dyDescent="0.25">
      <c r="A21" s="33" t="s">
        <v>208</v>
      </c>
      <c r="B21" s="36">
        <v>472815187</v>
      </c>
      <c r="C21" s="36">
        <v>2352408</v>
      </c>
      <c r="D21" s="36">
        <v>475167595</v>
      </c>
      <c r="E21" s="36">
        <v>78105093.079999998</v>
      </c>
      <c r="F21" s="36">
        <v>73155164.269999996</v>
      </c>
      <c r="G21" s="36">
        <v>397062501.92000002</v>
      </c>
    </row>
    <row r="22" spans="1:7" x14ac:dyDescent="0.25">
      <c r="A22" s="33" t="s">
        <v>209</v>
      </c>
      <c r="B22" s="36">
        <v>13960172</v>
      </c>
      <c r="C22" s="36">
        <v>25708383.399999999</v>
      </c>
      <c r="D22" s="36">
        <v>39668555.399999999</v>
      </c>
      <c r="E22" s="36">
        <v>18322177.940000001</v>
      </c>
      <c r="F22" s="36">
        <v>18065852.149999999</v>
      </c>
      <c r="G22" s="36">
        <v>21346377.460000001</v>
      </c>
    </row>
    <row r="23" spans="1:7" x14ac:dyDescent="0.25">
      <c r="A23" s="33" t="s">
        <v>210</v>
      </c>
      <c r="B23" s="36">
        <v>3250124321</v>
      </c>
      <c r="C23" s="36">
        <v>749211478.54999995</v>
      </c>
      <c r="D23" s="36">
        <v>3999335799.5500002</v>
      </c>
      <c r="E23" s="36">
        <v>440434696.51999998</v>
      </c>
      <c r="F23" s="36">
        <v>401819994</v>
      </c>
      <c r="G23" s="36">
        <v>3558901103.0300002</v>
      </c>
    </row>
    <row r="24" spans="1:7" x14ac:dyDescent="0.25">
      <c r="A24" s="33" t="s">
        <v>211</v>
      </c>
      <c r="B24" s="36">
        <v>152159912</v>
      </c>
      <c r="C24" s="36">
        <v>10747019</v>
      </c>
      <c r="D24" s="36">
        <v>162906931</v>
      </c>
      <c r="E24" s="36">
        <v>9233565.0099999998</v>
      </c>
      <c r="F24" s="36">
        <v>7230549.5700000003</v>
      </c>
      <c r="G24" s="36">
        <v>153673365.99000001</v>
      </c>
    </row>
    <row r="25" spans="1:7" x14ac:dyDescent="0.25">
      <c r="A25" s="33" t="s">
        <v>212</v>
      </c>
      <c r="B25" s="36">
        <v>79110</v>
      </c>
      <c r="C25" s="36">
        <v>0</v>
      </c>
      <c r="D25" s="36">
        <v>79110</v>
      </c>
      <c r="E25" s="36">
        <v>0</v>
      </c>
      <c r="F25" s="36">
        <v>0</v>
      </c>
      <c r="G25" s="36">
        <v>79110</v>
      </c>
    </row>
    <row r="26" spans="1:7" x14ac:dyDescent="0.25">
      <c r="A26" s="33" t="s">
        <v>213</v>
      </c>
      <c r="B26" s="36">
        <v>119499553</v>
      </c>
      <c r="C26" s="36">
        <v>611548</v>
      </c>
      <c r="D26" s="36">
        <v>120111101</v>
      </c>
      <c r="E26" s="36">
        <v>21918564.600000001</v>
      </c>
      <c r="F26" s="36">
        <v>19737825.41</v>
      </c>
      <c r="G26" s="36">
        <v>98192536.400000006</v>
      </c>
    </row>
    <row r="27" spans="1:7" x14ac:dyDescent="0.25">
      <c r="A27" s="33" t="s">
        <v>214</v>
      </c>
      <c r="B27" s="36">
        <v>409529213</v>
      </c>
      <c r="C27" s="36">
        <v>7122705</v>
      </c>
      <c r="D27" s="36">
        <v>416651918</v>
      </c>
      <c r="E27" s="36">
        <v>85713323.760000005</v>
      </c>
      <c r="F27" s="36">
        <v>78954747.129999995</v>
      </c>
      <c r="G27" s="36">
        <v>330938594.24000001</v>
      </c>
    </row>
    <row r="28" spans="1:7" x14ac:dyDescent="0.25">
      <c r="A28" s="33" t="s">
        <v>215</v>
      </c>
      <c r="B28" s="36">
        <v>1107035512</v>
      </c>
      <c r="C28" s="36">
        <v>17752981.23</v>
      </c>
      <c r="D28" s="36">
        <v>1124788493.23</v>
      </c>
      <c r="E28" s="36">
        <v>145431633.90000001</v>
      </c>
      <c r="F28" s="36">
        <v>124925623.95</v>
      </c>
      <c r="G28" s="36">
        <v>979356859.33000004</v>
      </c>
    </row>
    <row r="29" spans="1:7" x14ac:dyDescent="0.25">
      <c r="A29" s="33" t="s">
        <v>216</v>
      </c>
      <c r="B29" s="36">
        <v>140149133</v>
      </c>
      <c r="C29" s="36">
        <v>17303474.260000002</v>
      </c>
      <c r="D29" s="36">
        <v>157452607.25999999</v>
      </c>
      <c r="E29" s="36">
        <v>14277189.74</v>
      </c>
      <c r="F29" s="36">
        <v>13614911.41</v>
      </c>
      <c r="G29" s="36">
        <v>143175417.52000001</v>
      </c>
    </row>
    <row r="30" spans="1:7" x14ac:dyDescent="0.25">
      <c r="A30" s="33" t="s">
        <v>217</v>
      </c>
      <c r="B30" s="36">
        <v>82531406</v>
      </c>
      <c r="C30" s="36">
        <v>26836</v>
      </c>
      <c r="D30" s="36">
        <v>82558242</v>
      </c>
      <c r="E30" s="36">
        <v>10604362.210000001</v>
      </c>
      <c r="F30" s="36">
        <v>9688568.6300000008</v>
      </c>
      <c r="G30" s="36">
        <v>71953879.790000007</v>
      </c>
    </row>
    <row r="31" spans="1:7" x14ac:dyDescent="0.25">
      <c r="A31" s="33" t="s">
        <v>218</v>
      </c>
      <c r="B31" s="36">
        <v>105548096</v>
      </c>
      <c r="C31" s="36">
        <v>56021</v>
      </c>
      <c r="D31" s="36">
        <v>105604117</v>
      </c>
      <c r="E31" s="36">
        <v>5707651.96</v>
      </c>
      <c r="F31" s="36">
        <v>5108789.67</v>
      </c>
      <c r="G31" s="36">
        <v>99896465.040000007</v>
      </c>
    </row>
    <row r="32" spans="1:7" x14ac:dyDescent="0.25">
      <c r="A32" s="34"/>
      <c r="B32" s="37"/>
      <c r="C32" s="37"/>
      <c r="D32" s="37"/>
      <c r="E32" s="37"/>
      <c r="F32" s="37"/>
      <c r="G32" s="37"/>
    </row>
    <row r="33" spans="1:7" x14ac:dyDescent="0.25">
      <c r="A33" s="27" t="s">
        <v>60</v>
      </c>
      <c r="B33" s="38">
        <f t="shared" ref="B33:G33" si="0">SUM(B10:B31)</f>
        <v>29177227838</v>
      </c>
      <c r="C33" s="38">
        <f t="shared" si="0"/>
        <v>1122867324.0799999</v>
      </c>
      <c r="D33" s="38">
        <f t="shared" si="0"/>
        <v>30300095162.079998</v>
      </c>
      <c r="E33" s="38">
        <f t="shared" si="0"/>
        <v>5918107434.829998</v>
      </c>
      <c r="F33" s="38">
        <f t="shared" si="0"/>
        <v>5756062748.9999981</v>
      </c>
      <c r="G33" s="38">
        <f t="shared" si="0"/>
        <v>24381987727.250008</v>
      </c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69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B17" sqref="B17"/>
    </sheetView>
  </sheetViews>
  <sheetFormatPr baseColWidth="10" defaultRowHeight="13.5" x14ac:dyDescent="0.25"/>
  <cols>
    <col min="1" max="1" width="47.140625" style="18" customWidth="1"/>
    <col min="2" max="2" width="20.140625" style="18" bestFit="1" customWidth="1"/>
    <col min="3" max="3" width="19.85546875" style="18" bestFit="1" customWidth="1"/>
    <col min="4" max="4" width="20" style="18" bestFit="1" customWidth="1"/>
    <col min="5" max="5" width="20.28515625" style="18" bestFit="1" customWidth="1"/>
    <col min="6" max="6" width="20" style="18" bestFit="1" customWidth="1"/>
    <col min="7" max="7" width="19.85546875" style="18" bestFit="1" customWidth="1"/>
    <col min="8" max="16384" width="11.42578125" style="18"/>
  </cols>
  <sheetData>
    <row r="1" spans="1:7" x14ac:dyDescent="0.25">
      <c r="A1" s="87" t="s">
        <v>219</v>
      </c>
      <c r="B1" s="87"/>
      <c r="C1" s="87"/>
      <c r="D1" s="87"/>
      <c r="E1" s="87"/>
      <c r="F1" s="87"/>
      <c r="G1" s="87"/>
    </row>
    <row r="2" spans="1:7" x14ac:dyDescent="0.25">
      <c r="A2" s="87" t="s">
        <v>61</v>
      </c>
      <c r="B2" s="87"/>
      <c r="C2" s="87"/>
      <c r="D2" s="87"/>
      <c r="E2" s="87"/>
      <c r="F2" s="87"/>
      <c r="G2" s="87"/>
    </row>
    <row r="3" spans="1:7" x14ac:dyDescent="0.25">
      <c r="A3" s="87" t="s">
        <v>171</v>
      </c>
      <c r="B3" s="87"/>
      <c r="C3" s="87"/>
      <c r="D3" s="87"/>
      <c r="E3" s="87"/>
      <c r="F3" s="87"/>
      <c r="G3" s="87"/>
    </row>
    <row r="4" spans="1:7" x14ac:dyDescent="0.25">
      <c r="A4" s="87" t="s">
        <v>1</v>
      </c>
      <c r="B4" s="87"/>
      <c r="C4" s="87"/>
      <c r="D4" s="87"/>
      <c r="E4" s="87"/>
      <c r="F4" s="87"/>
      <c r="G4" s="87"/>
    </row>
    <row r="5" spans="1:7" x14ac:dyDescent="0.25">
      <c r="A5" s="87"/>
      <c r="B5" s="87"/>
      <c r="C5" s="87"/>
      <c r="D5" s="87"/>
      <c r="E5" s="87"/>
      <c r="F5" s="87"/>
      <c r="G5" s="87"/>
    </row>
    <row r="6" spans="1:7" x14ac:dyDescent="0.25">
      <c r="A6" s="94" t="s">
        <v>7</v>
      </c>
      <c r="B6" s="100" t="s">
        <v>22</v>
      </c>
      <c r="C6" s="101"/>
      <c r="D6" s="101"/>
      <c r="E6" s="101"/>
      <c r="F6" s="101"/>
      <c r="G6" s="102" t="s">
        <v>28</v>
      </c>
    </row>
    <row r="7" spans="1:7" ht="27" x14ac:dyDescent="0.25">
      <c r="A7" s="94"/>
      <c r="B7" s="14" t="s">
        <v>23</v>
      </c>
      <c r="C7" s="14" t="s">
        <v>24</v>
      </c>
      <c r="D7" s="14" t="s">
        <v>25</v>
      </c>
      <c r="E7" s="14" t="s">
        <v>5</v>
      </c>
      <c r="F7" s="39" t="s">
        <v>26</v>
      </c>
      <c r="G7" s="103"/>
    </row>
    <row r="8" spans="1:7" x14ac:dyDescent="0.25">
      <c r="A8" s="93"/>
      <c r="B8" s="14" t="s">
        <v>220</v>
      </c>
      <c r="C8" s="14" t="s">
        <v>221</v>
      </c>
      <c r="D8" s="14" t="s">
        <v>27</v>
      </c>
      <c r="E8" s="14" t="s">
        <v>222</v>
      </c>
      <c r="F8" s="14" t="s">
        <v>223</v>
      </c>
      <c r="G8" s="14" t="s">
        <v>29</v>
      </c>
    </row>
    <row r="9" spans="1:7" x14ac:dyDescent="0.25">
      <c r="A9" s="45" t="s">
        <v>224</v>
      </c>
      <c r="B9" s="40">
        <v>42359897665</v>
      </c>
      <c r="C9" s="40">
        <v>1146350230.74</v>
      </c>
      <c r="D9" s="40">
        <v>43506247895.739998</v>
      </c>
      <c r="E9" s="40">
        <v>8068863962.4099998</v>
      </c>
      <c r="F9" s="40">
        <v>7846872171.0500002</v>
      </c>
      <c r="G9" s="40">
        <v>35437383933.330002</v>
      </c>
    </row>
    <row r="10" spans="1:7" x14ac:dyDescent="0.25">
      <c r="A10" s="46" t="s">
        <v>225</v>
      </c>
      <c r="B10" s="36">
        <v>225583450</v>
      </c>
      <c r="C10" s="36">
        <v>0</v>
      </c>
      <c r="D10" s="36">
        <v>225583450</v>
      </c>
      <c r="E10" s="36">
        <v>57136159</v>
      </c>
      <c r="F10" s="36">
        <v>57136159</v>
      </c>
      <c r="G10" s="36">
        <v>168447291</v>
      </c>
    </row>
    <row r="11" spans="1:7" x14ac:dyDescent="0.25">
      <c r="A11" s="46" t="s">
        <v>226</v>
      </c>
      <c r="B11" s="36">
        <v>633836980</v>
      </c>
      <c r="C11" s="36">
        <v>6500000</v>
      </c>
      <c r="D11" s="36">
        <v>640336980</v>
      </c>
      <c r="E11" s="36">
        <v>164961135</v>
      </c>
      <c r="F11" s="36">
        <v>164961135</v>
      </c>
      <c r="G11" s="36">
        <v>475375845</v>
      </c>
    </row>
    <row r="12" spans="1:7" x14ac:dyDescent="0.25">
      <c r="A12" s="46" t="s">
        <v>227</v>
      </c>
      <c r="B12" s="36">
        <v>2818732226</v>
      </c>
      <c r="C12" s="36">
        <v>42856.800000000003</v>
      </c>
      <c r="D12" s="36">
        <v>2818775082.8000002</v>
      </c>
      <c r="E12" s="36">
        <v>659128240.79999995</v>
      </c>
      <c r="F12" s="36">
        <v>659128240.79999995</v>
      </c>
      <c r="G12" s="36">
        <v>2159646842</v>
      </c>
    </row>
    <row r="13" spans="1:7" x14ac:dyDescent="0.25">
      <c r="A13" s="34"/>
      <c r="B13" s="37"/>
      <c r="C13" s="37"/>
      <c r="D13" s="37"/>
      <c r="E13" s="37"/>
      <c r="F13" s="37"/>
      <c r="G13" s="37"/>
    </row>
    <row r="14" spans="1:7" x14ac:dyDescent="0.25">
      <c r="A14" s="27" t="s">
        <v>60</v>
      </c>
      <c r="B14" s="38">
        <f t="shared" ref="B14:G14" si="0">SUM(B9:B12)</f>
        <v>46038050321</v>
      </c>
      <c r="C14" s="38">
        <f t="shared" si="0"/>
        <v>1152893087.54</v>
      </c>
      <c r="D14" s="38">
        <f t="shared" si="0"/>
        <v>47190943408.540001</v>
      </c>
      <c r="E14" s="38">
        <f t="shared" si="0"/>
        <v>8950089497.2099991</v>
      </c>
      <c r="F14" s="38">
        <f t="shared" si="0"/>
        <v>8728097705.8500004</v>
      </c>
      <c r="G14" s="38">
        <f t="shared" si="0"/>
        <v>38240853911.330002</v>
      </c>
    </row>
    <row r="16" spans="1:7" x14ac:dyDescent="0.25">
      <c r="G16" s="44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B20" sqref="B20"/>
    </sheetView>
  </sheetViews>
  <sheetFormatPr baseColWidth="10" defaultRowHeight="13.5" x14ac:dyDescent="0.25"/>
  <cols>
    <col min="1" max="1" width="86.5703125" style="18" customWidth="1"/>
    <col min="2" max="2" width="17" style="18" customWidth="1"/>
    <col min="3" max="3" width="20.5703125" style="18" customWidth="1"/>
    <col min="4" max="4" width="17" style="18" customWidth="1"/>
    <col min="5" max="5" width="16.7109375" style="18" customWidth="1"/>
    <col min="6" max="6" width="17.7109375" style="18" customWidth="1"/>
    <col min="7" max="7" width="16.42578125" style="18" customWidth="1"/>
    <col min="8" max="16384" width="11.42578125" style="18"/>
  </cols>
  <sheetData>
    <row r="1" spans="1:7" x14ac:dyDescent="0.25">
      <c r="A1" s="87" t="s">
        <v>228</v>
      </c>
      <c r="B1" s="87"/>
      <c r="C1" s="87"/>
      <c r="D1" s="87"/>
      <c r="E1" s="87"/>
      <c r="F1" s="87"/>
      <c r="G1" s="87"/>
    </row>
    <row r="2" spans="1:7" x14ac:dyDescent="0.25">
      <c r="A2" s="87" t="s">
        <v>61</v>
      </c>
      <c r="B2" s="87"/>
      <c r="C2" s="87"/>
      <c r="D2" s="87"/>
      <c r="E2" s="87"/>
      <c r="F2" s="87"/>
      <c r="G2" s="87"/>
    </row>
    <row r="3" spans="1:7" x14ac:dyDescent="0.25">
      <c r="A3" s="87" t="s">
        <v>171</v>
      </c>
      <c r="B3" s="87"/>
      <c r="C3" s="87"/>
      <c r="D3" s="87"/>
      <c r="E3" s="87"/>
      <c r="F3" s="87"/>
      <c r="G3" s="87"/>
    </row>
    <row r="4" spans="1:7" x14ac:dyDescent="0.25">
      <c r="A4" s="87" t="s">
        <v>1</v>
      </c>
      <c r="B4" s="87"/>
      <c r="C4" s="87"/>
      <c r="D4" s="87"/>
      <c r="E4" s="87"/>
      <c r="F4" s="87"/>
      <c r="G4" s="87"/>
    </row>
    <row r="5" spans="1:7" x14ac:dyDescent="0.25">
      <c r="A5" s="87"/>
      <c r="B5" s="87"/>
      <c r="C5" s="87"/>
      <c r="D5" s="87"/>
      <c r="E5" s="87"/>
      <c r="F5" s="87"/>
      <c r="G5" s="87"/>
    </row>
    <row r="6" spans="1:7" x14ac:dyDescent="0.25">
      <c r="A6" s="94" t="s">
        <v>7</v>
      </c>
      <c r="B6" s="100" t="s">
        <v>22</v>
      </c>
      <c r="C6" s="101"/>
      <c r="D6" s="101"/>
      <c r="E6" s="101"/>
      <c r="F6" s="101"/>
      <c r="G6" s="102" t="s">
        <v>28</v>
      </c>
    </row>
    <row r="7" spans="1:7" ht="27" x14ac:dyDescent="0.25">
      <c r="A7" s="94"/>
      <c r="B7" s="14" t="s">
        <v>23</v>
      </c>
      <c r="C7" s="14" t="s">
        <v>24</v>
      </c>
      <c r="D7" s="14" t="s">
        <v>25</v>
      </c>
      <c r="E7" s="14" t="s">
        <v>5</v>
      </c>
      <c r="F7" s="39" t="s">
        <v>26</v>
      </c>
      <c r="G7" s="103"/>
    </row>
    <row r="8" spans="1:7" x14ac:dyDescent="0.25">
      <c r="A8" s="93"/>
      <c r="B8" s="14" t="s">
        <v>220</v>
      </c>
      <c r="C8" s="14" t="s">
        <v>221</v>
      </c>
      <c r="D8" s="14" t="s">
        <v>27</v>
      </c>
      <c r="E8" s="14" t="s">
        <v>222</v>
      </c>
      <c r="F8" s="14" t="s">
        <v>223</v>
      </c>
      <c r="G8" s="14" t="s">
        <v>29</v>
      </c>
    </row>
    <row r="9" spans="1:7" x14ac:dyDescent="0.25">
      <c r="A9" s="41"/>
      <c r="B9" s="42"/>
      <c r="C9" s="43"/>
      <c r="D9" s="43"/>
      <c r="E9" s="43"/>
      <c r="F9" s="43"/>
      <c r="G9" s="43"/>
    </row>
    <row r="10" spans="1:7" x14ac:dyDescent="0.25">
      <c r="A10" s="33" t="s">
        <v>229</v>
      </c>
      <c r="B10" s="36">
        <v>11009104469</v>
      </c>
      <c r="C10" s="36">
        <v>23384863.66</v>
      </c>
      <c r="D10" s="36">
        <v>11032489332.66</v>
      </c>
      <c r="E10" s="36">
        <v>2146780882.5799999</v>
      </c>
      <c r="F10" s="36">
        <v>2086833777.05</v>
      </c>
      <c r="G10" s="36">
        <v>8885708450.0799999</v>
      </c>
    </row>
    <row r="11" spans="1:7" x14ac:dyDescent="0.25">
      <c r="A11" s="33" t="s">
        <v>230</v>
      </c>
      <c r="B11" s="36">
        <v>2139437335</v>
      </c>
      <c r="C11" s="36">
        <v>98043</v>
      </c>
      <c r="D11" s="36">
        <v>2139535378</v>
      </c>
      <c r="E11" s="36">
        <v>0</v>
      </c>
      <c r="F11" s="36">
        <v>0</v>
      </c>
      <c r="G11" s="36">
        <v>2139535378</v>
      </c>
    </row>
    <row r="12" spans="1:7" x14ac:dyDescent="0.25">
      <c r="A12" s="33" t="s">
        <v>231</v>
      </c>
      <c r="B12" s="36">
        <v>34128023</v>
      </c>
      <c r="C12" s="36">
        <v>0</v>
      </c>
      <c r="D12" s="36">
        <v>34128023</v>
      </c>
      <c r="E12" s="36">
        <v>3975645</v>
      </c>
      <c r="F12" s="36">
        <v>3975645</v>
      </c>
      <c r="G12" s="36">
        <v>30152378</v>
      </c>
    </row>
    <row r="13" spans="1:7" x14ac:dyDescent="0.25">
      <c r="A13" s="33" t="s">
        <v>232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33" t="s">
        <v>233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33" t="s">
        <v>234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33" t="s">
        <v>235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34"/>
      <c r="B17" s="37"/>
      <c r="C17" s="37"/>
      <c r="D17" s="37"/>
      <c r="E17" s="37"/>
      <c r="F17" s="37"/>
      <c r="G17" s="37"/>
    </row>
    <row r="18" spans="1:7" x14ac:dyDescent="0.25">
      <c r="A18" s="27" t="s">
        <v>60</v>
      </c>
      <c r="B18" s="38">
        <v>13182669827</v>
      </c>
      <c r="C18" s="38">
        <v>23482906.66</v>
      </c>
      <c r="D18" s="38">
        <v>13206152733.66</v>
      </c>
      <c r="E18" s="38">
        <v>2150756527.5799999</v>
      </c>
      <c r="F18" s="38">
        <v>2090809422.05</v>
      </c>
      <c r="G18" s="38">
        <v>11055396206.08</v>
      </c>
    </row>
    <row r="20" spans="1:7" x14ac:dyDescent="0.25">
      <c r="B20" s="44"/>
      <c r="C20" s="44"/>
      <c r="D20" s="44"/>
      <c r="E20" s="44"/>
      <c r="F20" s="44"/>
      <c r="G20" s="44"/>
    </row>
    <row r="21" spans="1:7" x14ac:dyDescent="0.25">
      <c r="B21" s="44"/>
      <c r="C21" s="44"/>
      <c r="D21" s="44"/>
      <c r="E21" s="44"/>
      <c r="F21" s="44"/>
      <c r="G21" s="44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activeCell="A10" sqref="A10"/>
    </sheetView>
  </sheetViews>
  <sheetFormatPr baseColWidth="10" defaultRowHeight="15" x14ac:dyDescent="0.25"/>
  <cols>
    <col min="1" max="1" width="64.7109375" customWidth="1"/>
    <col min="2" max="2" width="19.28515625" customWidth="1"/>
    <col min="3" max="3" width="18.140625" customWidth="1"/>
    <col min="4" max="4" width="21.140625" customWidth="1"/>
    <col min="5" max="6" width="15.7109375" customWidth="1"/>
    <col min="7" max="7" width="17.5703125" customWidth="1"/>
  </cols>
  <sheetData>
    <row r="1" spans="1:8" x14ac:dyDescent="0.25">
      <c r="A1" s="87" t="s">
        <v>3</v>
      </c>
      <c r="B1" s="87"/>
      <c r="C1" s="87"/>
      <c r="D1" s="87"/>
      <c r="E1" s="87"/>
      <c r="F1" s="87"/>
      <c r="G1" s="87"/>
    </row>
    <row r="2" spans="1:8" x14ac:dyDescent="0.25">
      <c r="A2" s="87" t="s">
        <v>61</v>
      </c>
      <c r="B2" s="87"/>
      <c r="C2" s="87"/>
      <c r="D2" s="87"/>
      <c r="E2" s="87"/>
      <c r="F2" s="87"/>
      <c r="G2" s="87"/>
    </row>
    <row r="3" spans="1:8" x14ac:dyDescent="0.25">
      <c r="A3" s="87" t="s">
        <v>167</v>
      </c>
      <c r="B3" s="87"/>
      <c r="C3" s="87"/>
      <c r="D3" s="87"/>
      <c r="E3" s="87"/>
      <c r="F3" s="87"/>
      <c r="G3" s="87"/>
    </row>
    <row r="4" spans="1:8" x14ac:dyDescent="0.25">
      <c r="A4" s="87" t="s">
        <v>1</v>
      </c>
      <c r="B4" s="87"/>
      <c r="C4" s="87"/>
      <c r="D4" s="87"/>
      <c r="E4" s="87"/>
      <c r="F4" s="87"/>
      <c r="G4" s="87"/>
    </row>
    <row r="5" spans="1:8" x14ac:dyDescent="0.25">
      <c r="A5" s="88"/>
      <c r="B5" s="88"/>
      <c r="C5" s="88"/>
      <c r="D5" s="88"/>
      <c r="E5" s="88"/>
      <c r="F5" s="88"/>
      <c r="G5" s="88"/>
    </row>
    <row r="6" spans="1:8" x14ac:dyDescent="0.25">
      <c r="A6" s="92" t="s">
        <v>7</v>
      </c>
      <c r="B6" s="89" t="s">
        <v>22</v>
      </c>
      <c r="C6" s="90"/>
      <c r="D6" s="90"/>
      <c r="E6" s="90"/>
      <c r="F6" s="91"/>
      <c r="G6" s="92" t="s">
        <v>28</v>
      </c>
    </row>
    <row r="7" spans="1:8" ht="27" x14ac:dyDescent="0.25">
      <c r="A7" s="94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93"/>
    </row>
    <row r="8" spans="1:8" x14ac:dyDescent="0.25">
      <c r="A8" s="93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16" t="s">
        <v>168</v>
      </c>
      <c r="B9" s="17">
        <v>37932882768</v>
      </c>
      <c r="C9" s="17">
        <v>408277722.45999998</v>
      </c>
      <c r="D9" s="17">
        <v>38341160490.459999</v>
      </c>
      <c r="E9" s="17">
        <v>7463236211.3699999</v>
      </c>
      <c r="F9" s="17">
        <v>7265263368.7299995</v>
      </c>
      <c r="G9" s="17">
        <v>30877924279.09</v>
      </c>
    </row>
    <row r="10" spans="1:8" x14ac:dyDescent="0.25">
      <c r="A10" s="15" t="s">
        <v>169</v>
      </c>
      <c r="B10" s="8">
        <v>1341370968</v>
      </c>
      <c r="C10" s="8">
        <v>785579926.64999998</v>
      </c>
      <c r="D10" s="8">
        <v>2126950894.6500001</v>
      </c>
      <c r="E10" s="8">
        <v>103261527.8</v>
      </c>
      <c r="F10" s="8">
        <v>79242579.079999998</v>
      </c>
      <c r="G10" s="8">
        <v>2023689366.8499999</v>
      </c>
    </row>
    <row r="11" spans="1:8" x14ac:dyDescent="0.25">
      <c r="A11" s="15" t="s">
        <v>170</v>
      </c>
      <c r="B11" s="8">
        <v>615946307</v>
      </c>
      <c r="C11" s="8">
        <v>-40964561.57</v>
      </c>
      <c r="D11" s="8">
        <v>574981745.42999995</v>
      </c>
      <c r="E11" s="8">
        <v>95576712.109999999</v>
      </c>
      <c r="F11" s="8">
        <v>95576712.109999999</v>
      </c>
      <c r="G11" s="8">
        <v>479405033.31999999</v>
      </c>
    </row>
    <row r="12" spans="1:8" x14ac:dyDescent="0.25">
      <c r="A12" s="15" t="s">
        <v>128</v>
      </c>
      <c r="B12" s="8">
        <v>2055681348</v>
      </c>
      <c r="C12" s="8">
        <v>0</v>
      </c>
      <c r="D12" s="8">
        <v>2055681348</v>
      </c>
      <c r="E12" s="8">
        <v>166124814.47999999</v>
      </c>
      <c r="F12" s="8">
        <v>166124814.47999999</v>
      </c>
      <c r="G12" s="8">
        <v>1889556533.52</v>
      </c>
    </row>
    <row r="13" spans="1:8" x14ac:dyDescent="0.25">
      <c r="A13" s="26" t="s">
        <v>156</v>
      </c>
      <c r="B13" s="22">
        <v>4092168930</v>
      </c>
      <c r="C13" s="22">
        <v>0</v>
      </c>
      <c r="D13" s="22">
        <v>4092168930</v>
      </c>
      <c r="E13" s="22">
        <v>1121890231.45</v>
      </c>
      <c r="F13" s="22">
        <v>1121890231.45</v>
      </c>
      <c r="G13" s="22">
        <v>2970278698.5500002</v>
      </c>
    </row>
    <row r="14" spans="1:8" x14ac:dyDescent="0.25">
      <c r="A14" s="23" t="s">
        <v>60</v>
      </c>
      <c r="B14" s="24">
        <v>46038050321</v>
      </c>
      <c r="C14" s="24">
        <v>1152893087.54</v>
      </c>
      <c r="D14" s="24">
        <v>47190943408.540001</v>
      </c>
      <c r="E14" s="24">
        <v>8950089497.2099991</v>
      </c>
      <c r="F14" s="24">
        <v>8728097705.8500004</v>
      </c>
      <c r="G14" s="24">
        <v>38240853911.330002</v>
      </c>
      <c r="H14" s="1"/>
    </row>
    <row r="15" spans="1:8" x14ac:dyDescent="0.25">
      <c r="A15" s="18"/>
      <c r="B15" s="18"/>
      <c r="C15" s="18"/>
      <c r="D15" s="18"/>
      <c r="E15" s="18"/>
      <c r="F15" s="18"/>
      <c r="G15" s="18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71" fitToHeight="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workbookViewId="0">
      <selection activeCell="A11" sqref="A11"/>
    </sheetView>
  </sheetViews>
  <sheetFormatPr baseColWidth="10" defaultRowHeight="15" x14ac:dyDescent="0.25"/>
  <cols>
    <col min="1" max="1" width="64.7109375" customWidth="1"/>
    <col min="2" max="2" width="20.42578125" customWidth="1"/>
    <col min="3" max="3" width="15.7109375" customWidth="1"/>
    <col min="4" max="4" width="20" customWidth="1"/>
    <col min="5" max="6" width="15.7109375" customWidth="1"/>
    <col min="7" max="7" width="17.140625" customWidth="1"/>
  </cols>
  <sheetData>
    <row r="1" spans="1:8" x14ac:dyDescent="0.25">
      <c r="A1" s="87" t="s">
        <v>3</v>
      </c>
      <c r="B1" s="87"/>
      <c r="C1" s="87"/>
      <c r="D1" s="87"/>
      <c r="E1" s="87"/>
      <c r="F1" s="87"/>
      <c r="G1" s="87"/>
    </row>
    <row r="2" spans="1:8" x14ac:dyDescent="0.25">
      <c r="A2" s="87" t="s">
        <v>61</v>
      </c>
      <c r="B2" s="87"/>
      <c r="C2" s="87"/>
      <c r="D2" s="87"/>
      <c r="E2" s="87"/>
      <c r="F2" s="87"/>
      <c r="G2" s="87"/>
    </row>
    <row r="3" spans="1:8" x14ac:dyDescent="0.25">
      <c r="A3" s="87" t="s">
        <v>95</v>
      </c>
      <c r="B3" s="87"/>
      <c r="C3" s="87"/>
      <c r="D3" s="87"/>
      <c r="E3" s="87"/>
      <c r="F3" s="87"/>
      <c r="G3" s="87"/>
    </row>
    <row r="4" spans="1:8" x14ac:dyDescent="0.25">
      <c r="A4" s="87" t="s">
        <v>1</v>
      </c>
      <c r="B4" s="87"/>
      <c r="C4" s="87"/>
      <c r="D4" s="87"/>
      <c r="E4" s="87"/>
      <c r="F4" s="87"/>
      <c r="G4" s="87"/>
    </row>
    <row r="5" spans="1:8" x14ac:dyDescent="0.25">
      <c r="A5" s="88"/>
      <c r="B5" s="88"/>
      <c r="C5" s="88"/>
      <c r="D5" s="88"/>
      <c r="E5" s="88"/>
      <c r="F5" s="88"/>
      <c r="G5" s="88"/>
    </row>
    <row r="6" spans="1:8" x14ac:dyDescent="0.25">
      <c r="A6" s="92" t="s">
        <v>7</v>
      </c>
      <c r="B6" s="89" t="s">
        <v>22</v>
      </c>
      <c r="C6" s="90"/>
      <c r="D6" s="90"/>
      <c r="E6" s="90"/>
      <c r="F6" s="91"/>
      <c r="G6" s="92" t="s">
        <v>28</v>
      </c>
    </row>
    <row r="7" spans="1:8" ht="27" x14ac:dyDescent="0.25">
      <c r="A7" s="94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93"/>
    </row>
    <row r="8" spans="1:8" x14ac:dyDescent="0.25">
      <c r="A8" s="93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5" t="s">
        <v>96</v>
      </c>
      <c r="B9" s="6">
        <v>13777619327</v>
      </c>
      <c r="C9" s="6">
        <v>5701743.8799999999</v>
      </c>
      <c r="D9" s="6">
        <v>13783321070.879999</v>
      </c>
      <c r="E9" s="6">
        <v>2902481323.29</v>
      </c>
      <c r="F9" s="6">
        <v>2840815588.6399999</v>
      </c>
      <c r="G9" s="6">
        <v>10880839747.59</v>
      </c>
      <c r="H9" s="1"/>
    </row>
    <row r="10" spans="1:8" x14ac:dyDescent="0.25">
      <c r="A10" s="7" t="s">
        <v>97</v>
      </c>
      <c r="B10" s="8">
        <v>6978020778</v>
      </c>
      <c r="C10" s="8">
        <v>41138665.289999999</v>
      </c>
      <c r="D10" s="8">
        <v>7019159443.29</v>
      </c>
      <c r="E10" s="8">
        <v>1642087438.28</v>
      </c>
      <c r="F10" s="8">
        <v>1642087438.28</v>
      </c>
      <c r="G10" s="8">
        <v>5377072005.0100002</v>
      </c>
    </row>
    <row r="11" spans="1:8" x14ac:dyDescent="0.25">
      <c r="A11" s="7" t="s">
        <v>98</v>
      </c>
      <c r="B11" s="8">
        <v>1060753446</v>
      </c>
      <c r="C11" s="8">
        <v>51208834.479999997</v>
      </c>
      <c r="D11" s="8">
        <v>1111962280.48</v>
      </c>
      <c r="E11" s="8">
        <v>273909560.63</v>
      </c>
      <c r="F11" s="8">
        <v>272960164.13999999</v>
      </c>
      <c r="G11" s="8">
        <v>838052719.85000002</v>
      </c>
    </row>
    <row r="12" spans="1:8" x14ac:dyDescent="0.25">
      <c r="A12" s="7" t="s">
        <v>99</v>
      </c>
      <c r="B12" s="8">
        <v>1868103551</v>
      </c>
      <c r="C12" s="8">
        <v>-45413333.18</v>
      </c>
      <c r="D12" s="8">
        <v>1822690217.8199999</v>
      </c>
      <c r="E12" s="8">
        <v>359510688.13</v>
      </c>
      <c r="F12" s="8">
        <v>359510688.13</v>
      </c>
      <c r="G12" s="8">
        <v>1463179529.6900001</v>
      </c>
    </row>
    <row r="13" spans="1:8" x14ac:dyDescent="0.25">
      <c r="A13" s="7" t="s">
        <v>100</v>
      </c>
      <c r="B13" s="8">
        <v>1296562641</v>
      </c>
      <c r="C13" s="8">
        <v>23711876.640000001</v>
      </c>
      <c r="D13" s="8">
        <v>1320274517.6400001</v>
      </c>
      <c r="E13" s="8">
        <v>234820448.59999999</v>
      </c>
      <c r="F13" s="8">
        <v>183968185.44</v>
      </c>
      <c r="G13" s="8">
        <v>1085454069.04</v>
      </c>
    </row>
    <row r="14" spans="1:8" x14ac:dyDescent="0.25">
      <c r="A14" s="7" t="s">
        <v>101</v>
      </c>
      <c r="B14" s="8">
        <v>1090157559</v>
      </c>
      <c r="C14" s="8">
        <v>-32924533.350000001</v>
      </c>
      <c r="D14" s="8">
        <v>1057233025.65</v>
      </c>
      <c r="E14" s="8">
        <v>224954204.56999999</v>
      </c>
      <c r="F14" s="8">
        <v>215090129.56999999</v>
      </c>
      <c r="G14" s="8">
        <v>832278821.08000004</v>
      </c>
    </row>
    <row r="15" spans="1:8" x14ac:dyDescent="0.25">
      <c r="A15" s="7" t="s">
        <v>102</v>
      </c>
      <c r="B15" s="8">
        <v>245942764</v>
      </c>
      <c r="C15" s="8">
        <v>-45106278</v>
      </c>
      <c r="D15" s="8">
        <v>200836486</v>
      </c>
      <c r="E15" s="8">
        <v>0</v>
      </c>
      <c r="F15" s="8">
        <v>0</v>
      </c>
      <c r="G15" s="8">
        <v>200836486</v>
      </c>
    </row>
    <row r="16" spans="1:8" x14ac:dyDescent="0.25">
      <c r="A16" s="7" t="s">
        <v>103</v>
      </c>
      <c r="B16" s="8">
        <v>1238078588</v>
      </c>
      <c r="C16" s="8">
        <v>13086512</v>
      </c>
      <c r="D16" s="8">
        <v>1251165100</v>
      </c>
      <c r="E16" s="8">
        <v>167198983.08000001</v>
      </c>
      <c r="F16" s="8">
        <v>167198983.08000001</v>
      </c>
      <c r="G16" s="8">
        <v>1083966116.9200001</v>
      </c>
    </row>
    <row r="17" spans="1:8" x14ac:dyDescent="0.25">
      <c r="A17" s="9" t="s">
        <v>104</v>
      </c>
      <c r="B17" s="10">
        <v>1234440690</v>
      </c>
      <c r="C17" s="10">
        <v>-26240985.140000001</v>
      </c>
      <c r="D17" s="10">
        <v>1208199704.8599999</v>
      </c>
      <c r="E17" s="10">
        <v>70326910.209999993</v>
      </c>
      <c r="F17" s="10">
        <v>68327104.290000007</v>
      </c>
      <c r="G17" s="10">
        <v>1137872794.6500001</v>
      </c>
      <c r="H17" s="1"/>
    </row>
    <row r="18" spans="1:8" ht="27" x14ac:dyDescent="0.25">
      <c r="A18" s="7" t="s">
        <v>105</v>
      </c>
      <c r="B18" s="8">
        <v>337322632</v>
      </c>
      <c r="C18" s="8">
        <v>-19685460.969999999</v>
      </c>
      <c r="D18" s="8">
        <v>317637171.02999997</v>
      </c>
      <c r="E18" s="8">
        <v>42569074.829999998</v>
      </c>
      <c r="F18" s="8">
        <v>41846274.18</v>
      </c>
      <c r="G18" s="8">
        <v>275068096.19999999</v>
      </c>
    </row>
    <row r="19" spans="1:8" x14ac:dyDescent="0.25">
      <c r="A19" s="7" t="s">
        <v>106</v>
      </c>
      <c r="B19" s="8">
        <v>180841821</v>
      </c>
      <c r="C19" s="8">
        <v>-2969606.03</v>
      </c>
      <c r="D19" s="8">
        <v>177872214.97</v>
      </c>
      <c r="E19" s="8">
        <v>22911360.199999999</v>
      </c>
      <c r="F19" s="8">
        <v>22792598.760000002</v>
      </c>
      <c r="G19" s="8">
        <v>154960854.77000001</v>
      </c>
    </row>
    <row r="20" spans="1:8" x14ac:dyDescent="0.25">
      <c r="A20" s="7" t="s">
        <v>107</v>
      </c>
      <c r="B20" s="8">
        <v>0</v>
      </c>
      <c r="C20" s="8">
        <v>304</v>
      </c>
      <c r="D20" s="8">
        <v>304</v>
      </c>
      <c r="E20" s="8">
        <v>0</v>
      </c>
      <c r="F20" s="8">
        <v>0</v>
      </c>
      <c r="G20" s="8">
        <v>304</v>
      </c>
    </row>
    <row r="21" spans="1:8" x14ac:dyDescent="0.25">
      <c r="A21" s="7" t="s">
        <v>108</v>
      </c>
      <c r="B21" s="8">
        <v>69236379</v>
      </c>
      <c r="C21" s="8">
        <v>1163738.8500000001</v>
      </c>
      <c r="D21" s="8">
        <v>70400117.849999994</v>
      </c>
      <c r="E21" s="8">
        <v>1620378.39</v>
      </c>
      <c r="F21" s="8">
        <v>1472728.62</v>
      </c>
      <c r="G21" s="8">
        <v>68779739.459999993</v>
      </c>
    </row>
    <row r="22" spans="1:8" x14ac:dyDescent="0.25">
      <c r="A22" s="7" t="s">
        <v>109</v>
      </c>
      <c r="B22" s="8">
        <v>44132993</v>
      </c>
      <c r="C22" s="8">
        <v>-1024837</v>
      </c>
      <c r="D22" s="8">
        <v>43108156</v>
      </c>
      <c r="E22" s="8">
        <v>257969.78</v>
      </c>
      <c r="F22" s="8">
        <v>183797.85</v>
      </c>
      <c r="G22" s="8">
        <v>42850186.219999999</v>
      </c>
    </row>
    <row r="23" spans="1:8" x14ac:dyDescent="0.25">
      <c r="A23" s="7" t="s">
        <v>110</v>
      </c>
      <c r="B23" s="8">
        <v>361147153</v>
      </c>
      <c r="C23" s="8">
        <v>-788689</v>
      </c>
      <c r="D23" s="8">
        <v>360358464</v>
      </c>
      <c r="E23" s="8">
        <v>1997424.79</v>
      </c>
      <c r="F23" s="8">
        <v>1797253.21</v>
      </c>
      <c r="G23" s="8">
        <v>358361039.20999998</v>
      </c>
    </row>
    <row r="24" spans="1:8" x14ac:dyDescent="0.25">
      <c r="A24" s="7" t="s">
        <v>111</v>
      </c>
      <c r="B24" s="8">
        <v>81833739</v>
      </c>
      <c r="C24" s="8">
        <v>185362.02</v>
      </c>
      <c r="D24" s="8">
        <v>82019101.019999996</v>
      </c>
      <c r="E24" s="8">
        <v>63462.33</v>
      </c>
      <c r="F24" s="8">
        <v>62522.73</v>
      </c>
      <c r="G24" s="8">
        <v>81955638.689999998</v>
      </c>
    </row>
    <row r="25" spans="1:8" x14ac:dyDescent="0.25">
      <c r="A25" s="7" t="s">
        <v>112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8" x14ac:dyDescent="0.25">
      <c r="A26" s="7" t="s">
        <v>113</v>
      </c>
      <c r="B26" s="8">
        <v>159925973</v>
      </c>
      <c r="C26" s="8">
        <v>-3121797.01</v>
      </c>
      <c r="D26" s="8">
        <v>156804175.99000001</v>
      </c>
      <c r="E26" s="8">
        <v>907239.89</v>
      </c>
      <c r="F26" s="8">
        <v>171928.94</v>
      </c>
      <c r="G26" s="8">
        <v>155896936.09999999</v>
      </c>
    </row>
    <row r="27" spans="1:8" x14ac:dyDescent="0.25">
      <c r="A27" s="9" t="s">
        <v>114</v>
      </c>
      <c r="B27" s="10">
        <v>3146113205</v>
      </c>
      <c r="C27" s="10">
        <v>128337772.63</v>
      </c>
      <c r="D27" s="10">
        <v>3274450977.6300001</v>
      </c>
      <c r="E27" s="10">
        <v>306774481.93000001</v>
      </c>
      <c r="F27" s="10">
        <v>219916638.06999999</v>
      </c>
      <c r="G27" s="10">
        <v>2967676495.6999998</v>
      </c>
      <c r="H27" s="1"/>
    </row>
    <row r="28" spans="1:8" x14ac:dyDescent="0.25">
      <c r="A28" s="7" t="s">
        <v>115</v>
      </c>
      <c r="B28" s="8">
        <v>258111101</v>
      </c>
      <c r="C28" s="8">
        <v>3737817.22</v>
      </c>
      <c r="D28" s="8">
        <v>261848918.22</v>
      </c>
      <c r="E28" s="8">
        <v>45284548.93</v>
      </c>
      <c r="F28" s="8">
        <v>45159629.68</v>
      </c>
      <c r="G28" s="8">
        <v>216564369.28999999</v>
      </c>
    </row>
    <row r="29" spans="1:8" x14ac:dyDescent="0.25">
      <c r="A29" s="7" t="s">
        <v>116</v>
      </c>
      <c r="B29" s="8">
        <v>860263259</v>
      </c>
      <c r="C29" s="8">
        <v>-26103932.699999999</v>
      </c>
      <c r="D29" s="8">
        <v>834159326.29999995</v>
      </c>
      <c r="E29" s="8">
        <v>55084142.259999998</v>
      </c>
      <c r="F29" s="8">
        <v>53290975.520000003</v>
      </c>
      <c r="G29" s="8">
        <v>779075184.03999996</v>
      </c>
    </row>
    <row r="30" spans="1:8" x14ac:dyDescent="0.25">
      <c r="A30" s="7" t="s">
        <v>117</v>
      </c>
      <c r="B30" s="8">
        <v>409072161</v>
      </c>
      <c r="C30" s="8">
        <v>27959527.370000001</v>
      </c>
      <c r="D30" s="8">
        <v>437031688.37</v>
      </c>
      <c r="E30" s="8">
        <v>24207733.07</v>
      </c>
      <c r="F30" s="8">
        <v>15677853.07</v>
      </c>
      <c r="G30" s="8">
        <v>412823955.30000001</v>
      </c>
    </row>
    <row r="31" spans="1:8" x14ac:dyDescent="0.25">
      <c r="A31" s="7" t="s">
        <v>118</v>
      </c>
      <c r="B31" s="8">
        <v>209275458</v>
      </c>
      <c r="C31" s="8">
        <v>3338844.34</v>
      </c>
      <c r="D31" s="8">
        <v>212614302.34</v>
      </c>
      <c r="E31" s="8">
        <v>24186390.510000002</v>
      </c>
      <c r="F31" s="8">
        <v>23567584.07</v>
      </c>
      <c r="G31" s="8">
        <v>188427911.83000001</v>
      </c>
    </row>
    <row r="32" spans="1:8" x14ac:dyDescent="0.25">
      <c r="A32" s="7" t="s">
        <v>119</v>
      </c>
      <c r="B32" s="8">
        <v>669144244</v>
      </c>
      <c r="C32" s="8">
        <v>-34141088.609999999</v>
      </c>
      <c r="D32" s="8">
        <v>635003155.38999999</v>
      </c>
      <c r="E32" s="8">
        <v>35622248.229999997</v>
      </c>
      <c r="F32" s="8">
        <v>34279765.560000002</v>
      </c>
      <c r="G32" s="8">
        <v>599380907.15999997</v>
      </c>
    </row>
    <row r="33" spans="1:8" x14ac:dyDescent="0.25">
      <c r="A33" s="7" t="s">
        <v>120</v>
      </c>
      <c r="B33" s="8">
        <v>83936130</v>
      </c>
      <c r="C33" s="8">
        <v>47624460</v>
      </c>
      <c r="D33" s="8">
        <v>131560590</v>
      </c>
      <c r="E33" s="8">
        <v>10185336.789999999</v>
      </c>
      <c r="F33" s="8">
        <v>6536992.9500000002</v>
      </c>
      <c r="G33" s="8">
        <v>121375253.20999999</v>
      </c>
    </row>
    <row r="34" spans="1:8" x14ac:dyDescent="0.25">
      <c r="A34" s="7" t="s">
        <v>121</v>
      </c>
      <c r="B34" s="8">
        <v>40416199</v>
      </c>
      <c r="C34" s="8">
        <v>-5903945.7300000004</v>
      </c>
      <c r="D34" s="8">
        <v>34512253.270000003</v>
      </c>
      <c r="E34" s="8">
        <v>1013872.3</v>
      </c>
      <c r="F34" s="8">
        <v>789323.86</v>
      </c>
      <c r="G34" s="8">
        <v>33498380.969999999</v>
      </c>
    </row>
    <row r="35" spans="1:8" x14ac:dyDescent="0.25">
      <c r="A35" s="7" t="s">
        <v>122</v>
      </c>
      <c r="B35" s="8">
        <v>48961277</v>
      </c>
      <c r="C35" s="8">
        <v>92123655.109999999</v>
      </c>
      <c r="D35" s="8">
        <v>141084932.11000001</v>
      </c>
      <c r="E35" s="8">
        <v>11914513.77</v>
      </c>
      <c r="F35" s="8">
        <v>11768657.220000001</v>
      </c>
      <c r="G35" s="8">
        <v>129170418.34</v>
      </c>
    </row>
    <row r="36" spans="1:8" x14ac:dyDescent="0.25">
      <c r="A36" s="7" t="s">
        <v>71</v>
      </c>
      <c r="B36" s="8">
        <v>566933376</v>
      </c>
      <c r="C36" s="8">
        <v>19702435.629999999</v>
      </c>
      <c r="D36" s="8">
        <v>586635811.63</v>
      </c>
      <c r="E36" s="8">
        <v>99275696.069999993</v>
      </c>
      <c r="F36" s="8">
        <v>28845856.140000001</v>
      </c>
      <c r="G36" s="8">
        <v>487360115.56</v>
      </c>
    </row>
    <row r="37" spans="1:8" x14ac:dyDescent="0.25">
      <c r="A37" s="9" t="s">
        <v>123</v>
      </c>
      <c r="B37" s="10">
        <v>18647214509</v>
      </c>
      <c r="C37" s="10">
        <v>103479675.56999999</v>
      </c>
      <c r="D37" s="10">
        <v>18750694184.57</v>
      </c>
      <c r="E37" s="10">
        <v>3287023426.9299998</v>
      </c>
      <c r="F37" s="10">
        <v>3216547713.4000001</v>
      </c>
      <c r="G37" s="10">
        <v>15463670757.639999</v>
      </c>
      <c r="H37" s="1"/>
    </row>
    <row r="38" spans="1:8" x14ac:dyDescent="0.25">
      <c r="A38" s="7" t="s">
        <v>124</v>
      </c>
      <c r="B38" s="8">
        <v>15051906761</v>
      </c>
      <c r="C38" s="8">
        <v>26364850.260000002</v>
      </c>
      <c r="D38" s="8">
        <v>15078271611.26</v>
      </c>
      <c r="E38" s="8">
        <v>2985077737.3800001</v>
      </c>
      <c r="F38" s="8">
        <v>2917485298.8499999</v>
      </c>
      <c r="G38" s="8">
        <v>12093193873.879999</v>
      </c>
    </row>
    <row r="39" spans="1:8" x14ac:dyDescent="0.25">
      <c r="A39" s="7" t="s">
        <v>125</v>
      </c>
      <c r="B39" s="8">
        <v>453786800</v>
      </c>
      <c r="C39" s="8">
        <v>0</v>
      </c>
      <c r="D39" s="8">
        <v>453786800</v>
      </c>
      <c r="E39" s="8">
        <v>502500</v>
      </c>
      <c r="F39" s="8">
        <v>502500</v>
      </c>
      <c r="G39" s="8">
        <v>453284300</v>
      </c>
    </row>
    <row r="40" spans="1:8" x14ac:dyDescent="0.25">
      <c r="A40" s="7" t="s">
        <v>126</v>
      </c>
      <c r="B40" s="8">
        <v>642203224</v>
      </c>
      <c r="C40" s="8">
        <v>1366532</v>
      </c>
      <c r="D40" s="8">
        <v>643569756</v>
      </c>
      <c r="E40" s="8">
        <v>58426192</v>
      </c>
      <c r="F40" s="8">
        <v>58426192</v>
      </c>
      <c r="G40" s="8">
        <v>585143564</v>
      </c>
    </row>
    <row r="41" spans="1:8" x14ac:dyDescent="0.25">
      <c r="A41" s="7" t="s">
        <v>127</v>
      </c>
      <c r="B41" s="8">
        <v>421967735</v>
      </c>
      <c r="C41" s="8">
        <v>14742131.310000001</v>
      </c>
      <c r="D41" s="8">
        <v>436709866.31</v>
      </c>
      <c r="E41" s="8">
        <v>56442768</v>
      </c>
      <c r="F41" s="8">
        <v>54726160</v>
      </c>
      <c r="G41" s="8">
        <v>380267098.31</v>
      </c>
    </row>
    <row r="42" spans="1:8" x14ac:dyDescent="0.25">
      <c r="A42" s="7" t="s">
        <v>128</v>
      </c>
      <c r="B42" s="8">
        <v>2055681348</v>
      </c>
      <c r="C42" s="8">
        <v>0</v>
      </c>
      <c r="D42" s="8">
        <v>2055681348</v>
      </c>
      <c r="E42" s="8">
        <v>166124814.47999999</v>
      </c>
      <c r="F42" s="8">
        <v>166124814.47999999</v>
      </c>
      <c r="G42" s="8">
        <v>1889556533.52</v>
      </c>
    </row>
    <row r="43" spans="1:8" x14ac:dyDescent="0.25">
      <c r="A43" s="7" t="s">
        <v>129</v>
      </c>
      <c r="B43" s="8">
        <v>0</v>
      </c>
      <c r="C43" s="8">
        <v>53226162</v>
      </c>
      <c r="D43" s="8">
        <v>53226162</v>
      </c>
      <c r="E43" s="8">
        <v>16617414.07</v>
      </c>
      <c r="F43" s="8">
        <v>16617414.07</v>
      </c>
      <c r="G43" s="8">
        <v>36608747.93</v>
      </c>
    </row>
    <row r="44" spans="1:8" x14ac:dyDescent="0.25">
      <c r="A44" s="7" t="s">
        <v>130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</row>
    <row r="45" spans="1:8" x14ac:dyDescent="0.25">
      <c r="A45" s="7" t="s">
        <v>131</v>
      </c>
      <c r="B45" s="8">
        <v>21668641</v>
      </c>
      <c r="C45" s="8">
        <v>7780000</v>
      </c>
      <c r="D45" s="8">
        <v>29448641</v>
      </c>
      <c r="E45" s="8">
        <v>3832001</v>
      </c>
      <c r="F45" s="8">
        <v>2665334</v>
      </c>
      <c r="G45" s="8">
        <v>25616640</v>
      </c>
    </row>
    <row r="46" spans="1:8" x14ac:dyDescent="0.25">
      <c r="A46" s="7" t="s">
        <v>132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</row>
    <row r="47" spans="1:8" x14ac:dyDescent="0.25">
      <c r="A47" s="9" t="s">
        <v>133</v>
      </c>
      <c r="B47" s="10">
        <v>117611114</v>
      </c>
      <c r="C47" s="10">
        <v>17693920.579999998</v>
      </c>
      <c r="D47" s="10">
        <v>135305034.58000001</v>
      </c>
      <c r="E47" s="10">
        <v>13137021.289999999</v>
      </c>
      <c r="F47" s="10">
        <v>12144327.890000001</v>
      </c>
      <c r="G47" s="10">
        <v>122168013.29000001</v>
      </c>
      <c r="H47" s="1"/>
    </row>
    <row r="48" spans="1:8" x14ac:dyDescent="0.25">
      <c r="A48" s="7" t="s">
        <v>134</v>
      </c>
      <c r="B48" s="8">
        <v>30763819</v>
      </c>
      <c r="C48" s="8">
        <v>14075852.58</v>
      </c>
      <c r="D48" s="8">
        <v>44839671.579999998</v>
      </c>
      <c r="E48" s="8">
        <v>12133006.49</v>
      </c>
      <c r="F48" s="8">
        <v>12107207.890000001</v>
      </c>
      <c r="G48" s="8">
        <v>32706665.09</v>
      </c>
    </row>
    <row r="49" spans="1:8" x14ac:dyDescent="0.25">
      <c r="A49" s="7" t="s">
        <v>135</v>
      </c>
      <c r="B49" s="8">
        <v>736451</v>
      </c>
      <c r="C49" s="8">
        <v>895321</v>
      </c>
      <c r="D49" s="8">
        <v>1631772</v>
      </c>
      <c r="E49" s="8">
        <v>920320.8</v>
      </c>
      <c r="F49" s="8">
        <v>0</v>
      </c>
      <c r="G49" s="8">
        <v>711451.2</v>
      </c>
    </row>
    <row r="50" spans="1:8" x14ac:dyDescent="0.25">
      <c r="A50" s="7" t="s">
        <v>136</v>
      </c>
      <c r="B50" s="8">
        <v>88896</v>
      </c>
      <c r="C50" s="8">
        <v>2160000</v>
      </c>
      <c r="D50" s="8">
        <v>2248896</v>
      </c>
      <c r="E50" s="8">
        <v>0</v>
      </c>
      <c r="F50" s="8">
        <v>0</v>
      </c>
      <c r="G50" s="8">
        <v>2248896</v>
      </c>
    </row>
    <row r="51" spans="1:8" x14ac:dyDescent="0.25">
      <c r="A51" s="7" t="s">
        <v>137</v>
      </c>
      <c r="B51" s="8">
        <v>70240000</v>
      </c>
      <c r="C51" s="8">
        <v>1107920</v>
      </c>
      <c r="D51" s="8">
        <v>71347920</v>
      </c>
      <c r="E51" s="8">
        <v>0</v>
      </c>
      <c r="F51" s="8">
        <v>0</v>
      </c>
      <c r="G51" s="8">
        <v>71347920</v>
      </c>
    </row>
    <row r="52" spans="1:8" x14ac:dyDescent="0.25">
      <c r="A52" s="7" t="s">
        <v>138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</row>
    <row r="53" spans="1:8" x14ac:dyDescent="0.25">
      <c r="A53" s="7" t="s">
        <v>139</v>
      </c>
      <c r="B53" s="8">
        <v>1781948</v>
      </c>
      <c r="C53" s="8">
        <v>-545173</v>
      </c>
      <c r="D53" s="8">
        <v>1236775</v>
      </c>
      <c r="E53" s="8">
        <v>83694</v>
      </c>
      <c r="F53" s="8">
        <v>37120</v>
      </c>
      <c r="G53" s="8">
        <v>1153081</v>
      </c>
    </row>
    <row r="54" spans="1:8" x14ac:dyDescent="0.25">
      <c r="A54" s="7" t="s">
        <v>140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1:8" x14ac:dyDescent="0.25">
      <c r="A55" s="7" t="s">
        <v>141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</row>
    <row r="56" spans="1:8" x14ac:dyDescent="0.25">
      <c r="A56" s="7" t="s">
        <v>142</v>
      </c>
      <c r="B56" s="8">
        <v>14000000</v>
      </c>
      <c r="C56" s="8">
        <v>0</v>
      </c>
      <c r="D56" s="8">
        <v>14000000</v>
      </c>
      <c r="E56" s="8">
        <v>0</v>
      </c>
      <c r="F56" s="8">
        <v>0</v>
      </c>
      <c r="G56" s="8">
        <v>14000000</v>
      </c>
    </row>
    <row r="57" spans="1:8" x14ac:dyDescent="0.25">
      <c r="A57" s="9" t="s">
        <v>143</v>
      </c>
      <c r="B57" s="10">
        <v>111846456</v>
      </c>
      <c r="C57" s="10">
        <v>750938060.07000005</v>
      </c>
      <c r="D57" s="10">
        <v>862784516.07000005</v>
      </c>
      <c r="E57" s="10">
        <v>15618329.4</v>
      </c>
      <c r="F57" s="10">
        <v>15618329.4</v>
      </c>
      <c r="G57" s="10">
        <v>847166186.66999996</v>
      </c>
      <c r="H57" s="1"/>
    </row>
    <row r="58" spans="1:8" x14ac:dyDescent="0.25">
      <c r="A58" s="7" t="s">
        <v>144</v>
      </c>
      <c r="B58" s="8">
        <v>0</v>
      </c>
      <c r="C58" s="8">
        <v>750938060.07000005</v>
      </c>
      <c r="D58" s="8">
        <v>750938060.07000005</v>
      </c>
      <c r="E58" s="8">
        <v>15618329.4</v>
      </c>
      <c r="F58" s="8">
        <v>15618329.4</v>
      </c>
      <c r="G58" s="8">
        <v>735319730.66999996</v>
      </c>
    </row>
    <row r="59" spans="1:8" x14ac:dyDescent="0.25">
      <c r="A59" s="7" t="s">
        <v>145</v>
      </c>
      <c r="B59" s="8">
        <v>111846456</v>
      </c>
      <c r="C59" s="8">
        <v>0</v>
      </c>
      <c r="D59" s="8">
        <v>111846456</v>
      </c>
      <c r="E59" s="8">
        <v>0</v>
      </c>
      <c r="F59" s="8">
        <v>0</v>
      </c>
      <c r="G59" s="8">
        <v>111846456</v>
      </c>
    </row>
    <row r="60" spans="1:8" x14ac:dyDescent="0.25">
      <c r="A60" s="7" t="s">
        <v>146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8" x14ac:dyDescent="0.25">
      <c r="A61" s="9" t="s">
        <v>147</v>
      </c>
      <c r="B61" s="10">
        <v>21300100</v>
      </c>
      <c r="C61" s="10">
        <v>0</v>
      </c>
      <c r="D61" s="10">
        <v>21300100</v>
      </c>
      <c r="E61" s="10">
        <v>0</v>
      </c>
      <c r="F61" s="10">
        <v>0</v>
      </c>
      <c r="G61" s="10">
        <v>21300100</v>
      </c>
      <c r="H61" s="1"/>
    </row>
    <row r="62" spans="1:8" x14ac:dyDescent="0.25">
      <c r="A62" s="7" t="s">
        <v>148</v>
      </c>
      <c r="B62" s="8">
        <v>3700100</v>
      </c>
      <c r="C62" s="8">
        <v>0</v>
      </c>
      <c r="D62" s="8">
        <v>3700100</v>
      </c>
      <c r="E62" s="8">
        <v>0</v>
      </c>
      <c r="F62" s="8">
        <v>0</v>
      </c>
      <c r="G62" s="8">
        <v>3700100</v>
      </c>
    </row>
    <row r="63" spans="1:8" x14ac:dyDescent="0.25">
      <c r="A63" s="7" t="s">
        <v>149</v>
      </c>
      <c r="B63" s="8">
        <v>1100000</v>
      </c>
      <c r="C63" s="8">
        <v>0</v>
      </c>
      <c r="D63" s="8">
        <v>1100000</v>
      </c>
      <c r="E63" s="8">
        <v>0</v>
      </c>
      <c r="F63" s="8">
        <v>0</v>
      </c>
      <c r="G63" s="8">
        <v>1100000</v>
      </c>
    </row>
    <row r="64" spans="1:8" x14ac:dyDescent="0.25">
      <c r="A64" s="7" t="s">
        <v>150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8" x14ac:dyDescent="0.25">
      <c r="A65" s="7" t="s">
        <v>151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8" x14ac:dyDescent="0.25">
      <c r="A66" s="7" t="s">
        <v>152</v>
      </c>
      <c r="B66" s="8">
        <v>500000</v>
      </c>
      <c r="C66" s="8">
        <v>0</v>
      </c>
      <c r="D66" s="8">
        <v>500000</v>
      </c>
      <c r="E66" s="8">
        <v>0</v>
      </c>
      <c r="F66" s="8">
        <v>0</v>
      </c>
      <c r="G66" s="8">
        <v>500000</v>
      </c>
    </row>
    <row r="67" spans="1:8" x14ac:dyDescent="0.25">
      <c r="A67" s="7" t="s">
        <v>153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8" x14ac:dyDescent="0.25">
      <c r="A68" s="7" t="s">
        <v>154</v>
      </c>
      <c r="B68" s="8">
        <v>16000000</v>
      </c>
      <c r="C68" s="8">
        <v>0</v>
      </c>
      <c r="D68" s="8">
        <v>16000000</v>
      </c>
      <c r="E68" s="8">
        <v>0</v>
      </c>
      <c r="F68" s="8">
        <v>0</v>
      </c>
      <c r="G68" s="8">
        <v>16000000</v>
      </c>
    </row>
    <row r="69" spans="1:8" x14ac:dyDescent="0.25">
      <c r="A69" s="9" t="s">
        <v>155</v>
      </c>
      <c r="B69" s="10">
        <v>7586328273</v>
      </c>
      <c r="C69" s="10">
        <v>238487198</v>
      </c>
      <c r="D69" s="10">
        <v>7824815471</v>
      </c>
      <c r="E69" s="10">
        <v>2154727766.4499998</v>
      </c>
      <c r="F69" s="10">
        <v>2154727766.4499998</v>
      </c>
      <c r="G69" s="10">
        <v>5670087704.5500002</v>
      </c>
      <c r="H69" s="1"/>
    </row>
    <row r="70" spans="1:8" x14ac:dyDescent="0.25">
      <c r="A70" s="7" t="s">
        <v>156</v>
      </c>
      <c r="B70" s="8">
        <v>4092168930</v>
      </c>
      <c r="C70" s="8">
        <v>0</v>
      </c>
      <c r="D70" s="8">
        <v>4092168930</v>
      </c>
      <c r="E70" s="8">
        <v>1121890231.45</v>
      </c>
      <c r="F70" s="8">
        <v>1121890231.45</v>
      </c>
      <c r="G70" s="8">
        <v>2970278698.5500002</v>
      </c>
    </row>
    <row r="71" spans="1:8" x14ac:dyDescent="0.25">
      <c r="A71" s="7" t="s">
        <v>157</v>
      </c>
      <c r="B71" s="8">
        <v>3494159343</v>
      </c>
      <c r="C71" s="8">
        <v>238487198</v>
      </c>
      <c r="D71" s="8">
        <v>3732646541</v>
      </c>
      <c r="E71" s="8">
        <v>1032837535</v>
      </c>
      <c r="F71" s="8">
        <v>1032837535</v>
      </c>
      <c r="G71" s="8">
        <v>2699809006</v>
      </c>
    </row>
    <row r="72" spans="1:8" x14ac:dyDescent="0.25">
      <c r="A72" s="7" t="s">
        <v>158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</row>
    <row r="73" spans="1:8" x14ac:dyDescent="0.25">
      <c r="A73" s="9" t="s">
        <v>159</v>
      </c>
      <c r="B73" s="10">
        <v>1395576647</v>
      </c>
      <c r="C73" s="10">
        <v>-65504298.049999997</v>
      </c>
      <c r="D73" s="10">
        <v>1330072348.95</v>
      </c>
      <c r="E73" s="10">
        <v>200000237.71000001</v>
      </c>
      <c r="F73" s="10">
        <v>200000237.71000001</v>
      </c>
      <c r="G73" s="10">
        <v>1130072111.24</v>
      </c>
      <c r="H73" s="1"/>
    </row>
    <row r="74" spans="1:8" x14ac:dyDescent="0.25">
      <c r="A74" s="7" t="s">
        <v>160</v>
      </c>
      <c r="B74" s="8">
        <v>615946307</v>
      </c>
      <c r="C74" s="8">
        <v>-40964561.57</v>
      </c>
      <c r="D74" s="8">
        <v>574981745.42999995</v>
      </c>
      <c r="E74" s="8">
        <v>95576712.109999999</v>
      </c>
      <c r="F74" s="8">
        <v>95576712.109999999</v>
      </c>
      <c r="G74" s="8">
        <v>479405033.31999999</v>
      </c>
    </row>
    <row r="75" spans="1:8" x14ac:dyDescent="0.25">
      <c r="A75" s="7" t="s">
        <v>161</v>
      </c>
      <c r="B75" s="8">
        <v>582328808</v>
      </c>
      <c r="C75" s="8">
        <v>-21744803.48</v>
      </c>
      <c r="D75" s="8">
        <v>560584004.51999998</v>
      </c>
      <c r="E75" s="8">
        <v>100269680.25</v>
      </c>
      <c r="F75" s="8">
        <v>100269680.25</v>
      </c>
      <c r="G75" s="8">
        <v>460314324.26999998</v>
      </c>
    </row>
    <row r="76" spans="1:8" x14ac:dyDescent="0.25">
      <c r="A76" s="7" t="s">
        <v>162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</row>
    <row r="77" spans="1:8" x14ac:dyDescent="0.25">
      <c r="A77" s="7" t="s">
        <v>163</v>
      </c>
      <c r="B77" s="8">
        <v>3629072</v>
      </c>
      <c r="C77" s="8">
        <v>0</v>
      </c>
      <c r="D77" s="8">
        <v>3629072</v>
      </c>
      <c r="E77" s="8">
        <v>0</v>
      </c>
      <c r="F77" s="8">
        <v>0</v>
      </c>
      <c r="G77" s="8">
        <v>3629072</v>
      </c>
    </row>
    <row r="78" spans="1:8" x14ac:dyDescent="0.25">
      <c r="A78" s="7" t="s">
        <v>164</v>
      </c>
      <c r="B78" s="8">
        <v>43672460</v>
      </c>
      <c r="C78" s="8">
        <v>-2794933</v>
      </c>
      <c r="D78" s="8">
        <v>40877527</v>
      </c>
      <c r="E78" s="8">
        <v>4153845.35</v>
      </c>
      <c r="F78" s="8">
        <v>4153845.35</v>
      </c>
      <c r="G78" s="8">
        <v>36723681.649999999</v>
      </c>
    </row>
    <row r="79" spans="1:8" x14ac:dyDescent="0.25">
      <c r="A79" s="7" t="s">
        <v>165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</row>
    <row r="80" spans="1:8" x14ac:dyDescent="0.25">
      <c r="A80" s="25" t="s">
        <v>166</v>
      </c>
      <c r="B80" s="22">
        <v>150000000</v>
      </c>
      <c r="C80" s="22">
        <v>0</v>
      </c>
      <c r="D80" s="22">
        <v>150000000</v>
      </c>
      <c r="E80" s="22">
        <v>0</v>
      </c>
      <c r="F80" s="22">
        <v>0</v>
      </c>
      <c r="G80" s="22">
        <v>150000000</v>
      </c>
    </row>
    <row r="81" spans="1:8" x14ac:dyDescent="0.25">
      <c r="A81" s="23" t="s">
        <v>60</v>
      </c>
      <c r="B81" s="24">
        <v>46038050321</v>
      </c>
      <c r="C81" s="24">
        <v>1152893087.54</v>
      </c>
      <c r="D81" s="24">
        <v>47190943408.540001</v>
      </c>
      <c r="E81" s="24">
        <v>8950089497.2099991</v>
      </c>
      <c r="F81" s="24">
        <v>8728097705.8500004</v>
      </c>
      <c r="G81" s="24">
        <v>38240853911.330002</v>
      </c>
      <c r="H81" s="1"/>
    </row>
    <row r="82" spans="1:8" x14ac:dyDescent="0.25">
      <c r="A82" s="18"/>
      <c r="B82" s="18"/>
      <c r="C82" s="18"/>
      <c r="D82" s="18"/>
      <c r="E82" s="18"/>
      <c r="F82" s="18"/>
      <c r="G82" s="18"/>
    </row>
    <row r="83" spans="1:8" x14ac:dyDescent="0.25">
      <c r="A83" s="18"/>
      <c r="B83" s="44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/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72" fitToHeight="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12" sqref="A12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5.7109375" customWidth="1"/>
    <col min="4" max="4" width="18" customWidth="1"/>
    <col min="5" max="5" width="15.7109375" customWidth="1"/>
    <col min="6" max="6" width="17.85546875" customWidth="1"/>
    <col min="7" max="7" width="15.7109375" customWidth="1"/>
  </cols>
  <sheetData>
    <row r="1" spans="1:8" x14ac:dyDescent="0.25">
      <c r="A1" s="87" t="s">
        <v>3</v>
      </c>
      <c r="B1" s="87"/>
      <c r="C1" s="87"/>
      <c r="D1" s="87"/>
      <c r="E1" s="87"/>
      <c r="F1" s="87"/>
      <c r="G1" s="87"/>
    </row>
    <row r="2" spans="1:8" x14ac:dyDescent="0.25">
      <c r="A2" s="87" t="s">
        <v>61</v>
      </c>
      <c r="B2" s="87"/>
      <c r="C2" s="87"/>
      <c r="D2" s="87"/>
      <c r="E2" s="87"/>
      <c r="F2" s="87"/>
      <c r="G2" s="87"/>
    </row>
    <row r="3" spans="1:8" x14ac:dyDescent="0.25">
      <c r="A3" s="87" t="s">
        <v>62</v>
      </c>
      <c r="B3" s="87"/>
      <c r="C3" s="87"/>
      <c r="D3" s="87"/>
      <c r="E3" s="87"/>
      <c r="F3" s="87"/>
      <c r="G3" s="87"/>
    </row>
    <row r="4" spans="1:8" x14ac:dyDescent="0.25">
      <c r="A4" s="87" t="s">
        <v>1</v>
      </c>
      <c r="B4" s="87"/>
      <c r="C4" s="87"/>
      <c r="D4" s="87"/>
      <c r="E4" s="87"/>
      <c r="F4" s="87"/>
      <c r="G4" s="87"/>
    </row>
    <row r="5" spans="1:8" x14ac:dyDescent="0.25">
      <c r="A5" s="88"/>
      <c r="B5" s="88"/>
      <c r="C5" s="88"/>
      <c r="D5" s="88"/>
      <c r="E5" s="88"/>
      <c r="F5" s="88"/>
      <c r="G5" s="88"/>
    </row>
    <row r="6" spans="1:8" x14ac:dyDescent="0.25">
      <c r="A6" s="92" t="s">
        <v>7</v>
      </c>
      <c r="B6" s="89" t="s">
        <v>22</v>
      </c>
      <c r="C6" s="90"/>
      <c r="D6" s="90"/>
      <c r="E6" s="90"/>
      <c r="F6" s="91"/>
      <c r="G6" s="92" t="s">
        <v>28</v>
      </c>
    </row>
    <row r="7" spans="1:8" ht="27" x14ac:dyDescent="0.25">
      <c r="A7" s="94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93"/>
    </row>
    <row r="8" spans="1:8" x14ac:dyDescent="0.25">
      <c r="A8" s="93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5" t="s">
        <v>63</v>
      </c>
      <c r="B9" s="6">
        <v>7291794023</v>
      </c>
      <c r="C9" s="6">
        <v>802422234.42999995</v>
      </c>
      <c r="D9" s="6">
        <v>8094216257.4300003</v>
      </c>
      <c r="E9" s="6">
        <v>1307356345.49</v>
      </c>
      <c r="F9" s="6">
        <v>1231360939.6600001</v>
      </c>
      <c r="G9" s="6">
        <v>6786859911.9399996</v>
      </c>
      <c r="H9" s="1"/>
    </row>
    <row r="10" spans="1:8" x14ac:dyDescent="0.25">
      <c r="A10" s="7" t="s">
        <v>64</v>
      </c>
      <c r="B10" s="8">
        <v>174689528</v>
      </c>
      <c r="C10" s="8">
        <v>0</v>
      </c>
      <c r="D10" s="8">
        <v>174689528</v>
      </c>
      <c r="E10" s="8">
        <v>44606178</v>
      </c>
      <c r="F10" s="8">
        <v>44606178</v>
      </c>
      <c r="G10" s="8">
        <v>130083350</v>
      </c>
    </row>
    <row r="11" spans="1:8" x14ac:dyDescent="0.25">
      <c r="A11" s="7" t="s">
        <v>65</v>
      </c>
      <c r="B11" s="8">
        <v>1556559713</v>
      </c>
      <c r="C11" s="8">
        <v>-6168765</v>
      </c>
      <c r="D11" s="8">
        <v>1550390948</v>
      </c>
      <c r="E11" s="8">
        <v>327355524.79000002</v>
      </c>
      <c r="F11" s="8">
        <v>316946069.16000003</v>
      </c>
      <c r="G11" s="8">
        <v>1223035423.21</v>
      </c>
    </row>
    <row r="12" spans="1:8" x14ac:dyDescent="0.25">
      <c r="A12" s="7" t="s">
        <v>66</v>
      </c>
      <c r="B12" s="8">
        <v>1245279974</v>
      </c>
      <c r="C12" s="8">
        <v>18453312.710000001</v>
      </c>
      <c r="D12" s="8">
        <v>1263733286.71</v>
      </c>
      <c r="E12" s="8">
        <v>199917281.77000001</v>
      </c>
      <c r="F12" s="8">
        <v>189670699.44999999</v>
      </c>
      <c r="G12" s="8">
        <v>1063816004.9400001</v>
      </c>
    </row>
    <row r="13" spans="1:8" x14ac:dyDescent="0.25">
      <c r="A13" s="7" t="s">
        <v>67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8" x14ac:dyDescent="0.25">
      <c r="A14" s="7" t="s">
        <v>68</v>
      </c>
      <c r="B14" s="8">
        <v>680797847</v>
      </c>
      <c r="C14" s="8">
        <v>23788259.170000002</v>
      </c>
      <c r="D14" s="8">
        <v>704586106.16999996</v>
      </c>
      <c r="E14" s="8">
        <v>237312909.97999999</v>
      </c>
      <c r="F14" s="8">
        <v>227075565.78</v>
      </c>
      <c r="G14" s="8">
        <v>467273196.19</v>
      </c>
    </row>
    <row r="15" spans="1:8" x14ac:dyDescent="0.25">
      <c r="A15" s="7" t="s">
        <v>69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8" x14ac:dyDescent="0.25">
      <c r="A16" s="7" t="s">
        <v>70</v>
      </c>
      <c r="B16" s="8">
        <v>3276371527</v>
      </c>
      <c r="C16" s="8">
        <v>756952541.54999995</v>
      </c>
      <c r="D16" s="8">
        <v>4033324068.5500002</v>
      </c>
      <c r="E16" s="8">
        <v>439107907.72000003</v>
      </c>
      <c r="F16" s="8">
        <v>401247290.20999998</v>
      </c>
      <c r="G16" s="8">
        <v>3594216160.8299999</v>
      </c>
    </row>
    <row r="17" spans="1:8" x14ac:dyDescent="0.25">
      <c r="A17" s="7" t="s">
        <v>71</v>
      </c>
      <c r="B17" s="8">
        <v>358095434</v>
      </c>
      <c r="C17" s="8">
        <v>9396886</v>
      </c>
      <c r="D17" s="8">
        <v>367492320</v>
      </c>
      <c r="E17" s="8">
        <v>59056543.229999997</v>
      </c>
      <c r="F17" s="8">
        <v>51815137.060000002</v>
      </c>
      <c r="G17" s="8">
        <v>308435776.76999998</v>
      </c>
    </row>
    <row r="18" spans="1:8" x14ac:dyDescent="0.25">
      <c r="A18" s="9" t="s">
        <v>72</v>
      </c>
      <c r="B18" s="10">
        <v>27231906314</v>
      </c>
      <c r="C18" s="10">
        <v>33193439.109999999</v>
      </c>
      <c r="D18" s="10">
        <v>27265099753.110001</v>
      </c>
      <c r="E18" s="10">
        <v>5027356991.6400003</v>
      </c>
      <c r="F18" s="10">
        <v>4892060855.4399996</v>
      </c>
      <c r="G18" s="10">
        <v>22237742761.470001</v>
      </c>
      <c r="H18" s="1"/>
    </row>
    <row r="19" spans="1:8" x14ac:dyDescent="0.25">
      <c r="A19" s="7" t="s">
        <v>73</v>
      </c>
      <c r="B19" s="8">
        <v>253788471</v>
      </c>
      <c r="C19" s="8">
        <v>10274575</v>
      </c>
      <c r="D19" s="8">
        <v>264063046</v>
      </c>
      <c r="E19" s="8">
        <v>13655145.01</v>
      </c>
      <c r="F19" s="8">
        <v>10974146.57</v>
      </c>
      <c r="G19" s="8">
        <v>250407900.99000001</v>
      </c>
    </row>
    <row r="20" spans="1:8" x14ac:dyDescent="0.25">
      <c r="A20" s="7" t="s">
        <v>74</v>
      </c>
      <c r="B20" s="8">
        <v>974337756</v>
      </c>
      <c r="C20" s="8">
        <v>17332054.399999999</v>
      </c>
      <c r="D20" s="8">
        <v>991669810.39999998</v>
      </c>
      <c r="E20" s="8">
        <v>90355191.150000006</v>
      </c>
      <c r="F20" s="8">
        <v>69692657.209999993</v>
      </c>
      <c r="G20" s="8">
        <v>901314619.25</v>
      </c>
    </row>
    <row r="21" spans="1:8" x14ac:dyDescent="0.25">
      <c r="A21" s="7" t="s">
        <v>75</v>
      </c>
      <c r="B21" s="8">
        <v>5378557717</v>
      </c>
      <c r="C21" s="8">
        <v>-6254732.2800000003</v>
      </c>
      <c r="D21" s="8">
        <v>5372302984.7200003</v>
      </c>
      <c r="E21" s="8">
        <v>1190917886.21</v>
      </c>
      <c r="F21" s="8">
        <v>1188284365.3599999</v>
      </c>
      <c r="G21" s="8">
        <v>4181385098.5100002</v>
      </c>
    </row>
    <row r="22" spans="1:8" x14ac:dyDescent="0.25">
      <c r="A22" s="7" t="s">
        <v>76</v>
      </c>
      <c r="B22" s="8">
        <v>761731900</v>
      </c>
      <c r="C22" s="8">
        <v>9921652</v>
      </c>
      <c r="D22" s="8">
        <v>771653552</v>
      </c>
      <c r="E22" s="8">
        <v>158813386.34</v>
      </c>
      <c r="F22" s="8">
        <v>151653789.00999999</v>
      </c>
      <c r="G22" s="8">
        <v>612840165.65999997</v>
      </c>
    </row>
    <row r="23" spans="1:8" x14ac:dyDescent="0.25">
      <c r="A23" s="7" t="s">
        <v>77</v>
      </c>
      <c r="B23" s="8">
        <v>13175950462</v>
      </c>
      <c r="C23" s="8">
        <v>1172108.21</v>
      </c>
      <c r="D23" s="8">
        <v>13177122570.209999</v>
      </c>
      <c r="E23" s="8">
        <v>2824604021.0700002</v>
      </c>
      <c r="F23" s="8">
        <v>2757566822.6999998</v>
      </c>
      <c r="G23" s="8">
        <v>10352518549.139999</v>
      </c>
    </row>
    <row r="24" spans="1:8" x14ac:dyDescent="0.25">
      <c r="A24" s="7" t="s">
        <v>78</v>
      </c>
      <c r="B24" s="8">
        <v>6507990533</v>
      </c>
      <c r="C24" s="8">
        <v>995219.78</v>
      </c>
      <c r="D24" s="8">
        <v>6508985752.7799997</v>
      </c>
      <c r="E24" s="8">
        <v>730850756.94000006</v>
      </c>
      <c r="F24" s="8">
        <v>696953738.54999995</v>
      </c>
      <c r="G24" s="8">
        <v>5778134995.8400002</v>
      </c>
    </row>
    <row r="25" spans="1:8" x14ac:dyDescent="0.25">
      <c r="A25" s="7" t="s">
        <v>79</v>
      </c>
      <c r="B25" s="8">
        <v>179549475</v>
      </c>
      <c r="C25" s="8">
        <v>-247438</v>
      </c>
      <c r="D25" s="8">
        <v>179302037</v>
      </c>
      <c r="E25" s="8">
        <v>18160604.920000002</v>
      </c>
      <c r="F25" s="8">
        <v>16935336.039999999</v>
      </c>
      <c r="G25" s="8">
        <v>161141432.08000001</v>
      </c>
    </row>
    <row r="26" spans="1:8" x14ac:dyDescent="0.25">
      <c r="A26" s="9" t="s">
        <v>80</v>
      </c>
      <c r="B26" s="10">
        <v>2352730333</v>
      </c>
      <c r="C26" s="10">
        <v>87953156.049999997</v>
      </c>
      <c r="D26" s="10">
        <v>2440683489.0500002</v>
      </c>
      <c r="E26" s="10">
        <v>219316135.69999999</v>
      </c>
      <c r="F26" s="10">
        <v>208615886.37</v>
      </c>
      <c r="G26" s="10">
        <v>2221367353.3499999</v>
      </c>
      <c r="H26" s="1"/>
    </row>
    <row r="27" spans="1:8" x14ac:dyDescent="0.25">
      <c r="A27" s="7" t="s">
        <v>81</v>
      </c>
      <c r="B27" s="8">
        <v>505041737</v>
      </c>
      <c r="C27" s="8">
        <v>125213710.75</v>
      </c>
      <c r="D27" s="8">
        <v>630255447.75</v>
      </c>
      <c r="E27" s="8">
        <v>39392759.689999998</v>
      </c>
      <c r="F27" s="8">
        <v>38354715.18</v>
      </c>
      <c r="G27" s="8">
        <v>590862688.05999994</v>
      </c>
    </row>
    <row r="28" spans="1:8" x14ac:dyDescent="0.25">
      <c r="A28" s="7" t="s">
        <v>82</v>
      </c>
      <c r="B28" s="8">
        <v>358280426</v>
      </c>
      <c r="C28" s="8">
        <v>738582</v>
      </c>
      <c r="D28" s="8">
        <v>359019008</v>
      </c>
      <c r="E28" s="8">
        <v>17388519.989999998</v>
      </c>
      <c r="F28" s="8">
        <v>15652564.02</v>
      </c>
      <c r="G28" s="8">
        <v>341630488.00999999</v>
      </c>
    </row>
    <row r="29" spans="1:8" x14ac:dyDescent="0.25">
      <c r="A29" s="7" t="s">
        <v>83</v>
      </c>
      <c r="B29" s="8">
        <v>3297163</v>
      </c>
      <c r="C29" s="8">
        <v>9652</v>
      </c>
      <c r="D29" s="8">
        <v>3306815</v>
      </c>
      <c r="E29" s="8">
        <v>576542.82999999996</v>
      </c>
      <c r="F29" s="8">
        <v>530192.02</v>
      </c>
      <c r="G29" s="8">
        <v>2730272.17</v>
      </c>
    </row>
    <row r="30" spans="1:8" x14ac:dyDescent="0.25">
      <c r="A30" s="7" t="s">
        <v>84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85</v>
      </c>
      <c r="B31" s="8">
        <v>540558656</v>
      </c>
      <c r="C31" s="8">
        <v>362176</v>
      </c>
      <c r="D31" s="8">
        <v>540920832</v>
      </c>
      <c r="E31" s="8">
        <v>87550078</v>
      </c>
      <c r="F31" s="8">
        <v>84817311</v>
      </c>
      <c r="G31" s="8">
        <v>453370754</v>
      </c>
    </row>
    <row r="32" spans="1:8" x14ac:dyDescent="0.25">
      <c r="A32" s="7" t="s">
        <v>86</v>
      </c>
      <c r="B32" s="8">
        <v>142541556</v>
      </c>
      <c r="C32" s="8">
        <v>-512724</v>
      </c>
      <c r="D32" s="8">
        <v>142028832</v>
      </c>
      <c r="E32" s="8">
        <v>3269287.4</v>
      </c>
      <c r="F32" s="8">
        <v>2829477.4</v>
      </c>
      <c r="G32" s="8">
        <v>138759544.59999999</v>
      </c>
    </row>
    <row r="33" spans="1:8" x14ac:dyDescent="0.25">
      <c r="A33" s="7" t="s">
        <v>87</v>
      </c>
      <c r="B33" s="8">
        <v>213019246</v>
      </c>
      <c r="C33" s="8">
        <v>4769491</v>
      </c>
      <c r="D33" s="8">
        <v>217788737</v>
      </c>
      <c r="E33" s="8">
        <v>16181447.49</v>
      </c>
      <c r="F33" s="8">
        <v>15661770.82</v>
      </c>
      <c r="G33" s="8">
        <v>201607289.50999999</v>
      </c>
    </row>
    <row r="34" spans="1:8" x14ac:dyDescent="0.25">
      <c r="A34" s="7" t="s">
        <v>88</v>
      </c>
      <c r="B34" s="8">
        <v>36650087</v>
      </c>
      <c r="C34" s="8">
        <v>12897159.050000001</v>
      </c>
      <c r="D34" s="8">
        <v>49547246.049999997</v>
      </c>
      <c r="E34" s="8">
        <v>5388792.4500000002</v>
      </c>
      <c r="F34" s="8">
        <v>5149613.95</v>
      </c>
      <c r="G34" s="8">
        <v>44158453.600000001</v>
      </c>
    </row>
    <row r="35" spans="1:8" x14ac:dyDescent="0.25">
      <c r="A35" s="7" t="s">
        <v>89</v>
      </c>
      <c r="B35" s="8">
        <v>553341462</v>
      </c>
      <c r="C35" s="8">
        <v>-55524890.75</v>
      </c>
      <c r="D35" s="8">
        <v>497816571.25</v>
      </c>
      <c r="E35" s="8">
        <v>49568707.850000001</v>
      </c>
      <c r="F35" s="8">
        <v>45620241.979999997</v>
      </c>
      <c r="G35" s="8">
        <v>448247863.39999998</v>
      </c>
    </row>
    <row r="36" spans="1:8" x14ac:dyDescent="0.25">
      <c r="A36" s="9" t="s">
        <v>90</v>
      </c>
      <c r="B36" s="10">
        <v>9161619651</v>
      </c>
      <c r="C36" s="10">
        <v>229324257.94999999</v>
      </c>
      <c r="D36" s="10">
        <v>9390943908.9500008</v>
      </c>
      <c r="E36" s="10">
        <v>2396060024.3800001</v>
      </c>
      <c r="F36" s="10">
        <v>2396060024.3800001</v>
      </c>
      <c r="G36" s="10">
        <v>6994883884.5699997</v>
      </c>
      <c r="H36" s="1"/>
    </row>
    <row r="37" spans="1:8" x14ac:dyDescent="0.25">
      <c r="A37" s="7" t="s">
        <v>91</v>
      </c>
      <c r="B37" s="8">
        <v>1370291378</v>
      </c>
      <c r="C37" s="8">
        <v>-12278136.050000001</v>
      </c>
      <c r="D37" s="8">
        <v>1358013241.95</v>
      </c>
      <c r="E37" s="8">
        <v>238217061.93000001</v>
      </c>
      <c r="F37" s="8">
        <v>238217061.93000001</v>
      </c>
      <c r="G37" s="8">
        <v>1119796180.02</v>
      </c>
    </row>
    <row r="38" spans="1:8" ht="27" x14ac:dyDescent="0.25">
      <c r="A38" s="7" t="s">
        <v>92</v>
      </c>
      <c r="B38" s="8">
        <v>7586328273</v>
      </c>
      <c r="C38" s="8">
        <v>241602394</v>
      </c>
      <c r="D38" s="8">
        <v>7827930667</v>
      </c>
      <c r="E38" s="8">
        <v>2157842962.4499998</v>
      </c>
      <c r="F38" s="8">
        <v>2157842962.4499998</v>
      </c>
      <c r="G38" s="8">
        <v>5670087704.5500002</v>
      </c>
    </row>
    <row r="39" spans="1:8" x14ac:dyDescent="0.25">
      <c r="A39" s="7" t="s">
        <v>93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8" x14ac:dyDescent="0.25">
      <c r="A40" s="25" t="s">
        <v>94</v>
      </c>
      <c r="B40" s="22">
        <v>205000000</v>
      </c>
      <c r="C40" s="22">
        <v>0</v>
      </c>
      <c r="D40" s="22">
        <v>205000000</v>
      </c>
      <c r="E40" s="22">
        <v>0</v>
      </c>
      <c r="F40" s="22">
        <v>0</v>
      </c>
      <c r="G40" s="22">
        <v>205000000</v>
      </c>
    </row>
    <row r="41" spans="1:8" x14ac:dyDescent="0.25">
      <c r="A41" s="23" t="s">
        <v>60</v>
      </c>
      <c r="B41" s="24">
        <v>46038050321</v>
      </c>
      <c r="C41" s="24">
        <v>1152893087.54</v>
      </c>
      <c r="D41" s="24">
        <v>47190943408.540001</v>
      </c>
      <c r="E41" s="24">
        <v>8950089497.2099991</v>
      </c>
      <c r="F41" s="24">
        <v>8728097705.8500004</v>
      </c>
      <c r="G41" s="24">
        <v>38240853911.330002</v>
      </c>
      <c r="H41" s="1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44"/>
      <c r="C43" s="44"/>
      <c r="D43" s="44"/>
      <c r="E43" s="44"/>
      <c r="F43" s="44"/>
      <c r="G43" s="44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workbookViewId="0">
      <selection activeCell="A2" sqref="A2:C2"/>
    </sheetView>
  </sheetViews>
  <sheetFormatPr baseColWidth="10" defaultColWidth="6.85546875" defaultRowHeight="13.5" x14ac:dyDescent="0.25"/>
  <cols>
    <col min="1" max="1" width="70.5703125" style="48" customWidth="1"/>
    <col min="2" max="2" width="33.85546875" style="48" customWidth="1"/>
    <col min="3" max="3" width="32.7109375" style="48" customWidth="1"/>
    <col min="4" max="16384" width="6.85546875" style="48"/>
  </cols>
  <sheetData>
    <row r="1" spans="1:3" x14ac:dyDescent="0.25">
      <c r="A1" s="107" t="s">
        <v>3</v>
      </c>
      <c r="B1" s="107"/>
      <c r="C1" s="107"/>
    </row>
    <row r="2" spans="1:3" ht="12.75" customHeight="1" x14ac:dyDescent="0.25">
      <c r="A2" s="87" t="s">
        <v>236</v>
      </c>
      <c r="B2" s="87"/>
      <c r="C2" s="87"/>
    </row>
    <row r="3" spans="1:3" ht="12.75" customHeight="1" x14ac:dyDescent="0.25">
      <c r="A3" s="87" t="s">
        <v>237</v>
      </c>
      <c r="B3" s="87"/>
      <c r="C3" s="87"/>
    </row>
    <row r="4" spans="1:3" ht="12.75" customHeight="1" x14ac:dyDescent="0.25">
      <c r="A4" s="87"/>
      <c r="B4" s="87"/>
      <c r="C4" s="87"/>
    </row>
    <row r="5" spans="1:3" ht="12.75" customHeight="1" x14ac:dyDescent="0.25">
      <c r="A5" s="49"/>
      <c r="B5" s="49"/>
      <c r="C5" s="49"/>
    </row>
    <row r="6" spans="1:3" ht="21" customHeight="1" x14ac:dyDescent="0.25">
      <c r="A6" s="50" t="s">
        <v>238</v>
      </c>
      <c r="B6" s="50" t="s">
        <v>5</v>
      </c>
      <c r="C6" s="51" t="s">
        <v>26</v>
      </c>
    </row>
    <row r="7" spans="1:3" ht="20.25" customHeight="1" x14ac:dyDescent="0.25">
      <c r="A7" s="104" t="s">
        <v>239</v>
      </c>
      <c r="B7" s="105"/>
      <c r="C7" s="106"/>
    </row>
    <row r="8" spans="1:3" x14ac:dyDescent="0.25">
      <c r="A8" s="52"/>
      <c r="B8" s="53"/>
      <c r="C8" s="53"/>
    </row>
    <row r="9" spans="1:3" x14ac:dyDescent="0.25">
      <c r="A9" s="54"/>
      <c r="B9" s="55"/>
      <c r="C9" s="55"/>
    </row>
    <row r="10" spans="1:3" x14ac:dyDescent="0.25">
      <c r="A10" s="54" t="s">
        <v>240</v>
      </c>
      <c r="B10" s="56">
        <v>4253815.88</v>
      </c>
      <c r="C10" s="56">
        <v>4253815.88</v>
      </c>
    </row>
    <row r="11" spans="1:3" x14ac:dyDescent="0.25">
      <c r="A11" s="54" t="s">
        <v>241</v>
      </c>
      <c r="B11" s="56">
        <v>39698007.240000002</v>
      </c>
      <c r="C11" s="56">
        <v>39698007.240000002</v>
      </c>
    </row>
    <row r="12" spans="1:3" x14ac:dyDescent="0.25">
      <c r="A12" s="54" t="s">
        <v>242</v>
      </c>
      <c r="B12" s="56">
        <v>13093890.68</v>
      </c>
      <c r="C12" s="56">
        <v>13093890.68</v>
      </c>
    </row>
    <row r="13" spans="1:3" x14ac:dyDescent="0.25">
      <c r="A13" s="54" t="s">
        <v>243</v>
      </c>
      <c r="B13" s="56">
        <v>19943233.5</v>
      </c>
      <c r="C13" s="56">
        <v>19943233.5</v>
      </c>
    </row>
    <row r="14" spans="1:3" x14ac:dyDescent="0.25">
      <c r="A14" s="54" t="s">
        <v>244</v>
      </c>
      <c r="B14" s="56">
        <v>23280732.949999999</v>
      </c>
      <c r="C14" s="56">
        <v>23280732.949999999</v>
      </c>
    </row>
    <row r="15" spans="1:3" ht="15" x14ac:dyDescent="0.25">
      <c r="A15" s="54" t="s">
        <v>245</v>
      </c>
      <c r="B15" s="56">
        <v>5740684.5899999999</v>
      </c>
      <c r="C15" s="56">
        <v>5740684.5899999999</v>
      </c>
    </row>
    <row r="16" spans="1:3" ht="15" x14ac:dyDescent="0.25">
      <c r="A16" s="54" t="s">
        <v>246</v>
      </c>
      <c r="B16" s="56">
        <v>3264838.89</v>
      </c>
      <c r="C16" s="56">
        <v>3264838.89</v>
      </c>
    </row>
    <row r="17" spans="1:3" ht="15" x14ac:dyDescent="0.25">
      <c r="A17" s="54" t="s">
        <v>247</v>
      </c>
      <c r="B17" s="56">
        <v>0</v>
      </c>
      <c r="C17" s="56">
        <v>0</v>
      </c>
    </row>
    <row r="18" spans="1:3" ht="15" x14ac:dyDescent="0.25">
      <c r="A18" s="54" t="s">
        <v>248</v>
      </c>
      <c r="B18" s="56">
        <v>11514436.119999999</v>
      </c>
      <c r="C18" s="56">
        <v>11514436.119999999</v>
      </c>
    </row>
    <row r="19" spans="1:3" ht="15" x14ac:dyDescent="0.25">
      <c r="A19" s="54" t="s">
        <v>249</v>
      </c>
      <c r="B19" s="56">
        <v>0</v>
      </c>
      <c r="C19" s="56">
        <v>0</v>
      </c>
    </row>
    <row r="20" spans="1:3" ht="15" x14ac:dyDescent="0.25">
      <c r="A20" s="54" t="s">
        <v>250</v>
      </c>
      <c r="B20" s="56">
        <v>0</v>
      </c>
      <c r="C20" s="56">
        <v>0</v>
      </c>
    </row>
    <row r="21" spans="1:3" ht="15" x14ac:dyDescent="0.25">
      <c r="A21" s="54" t="s">
        <v>251</v>
      </c>
      <c r="B21" s="56">
        <v>1079450.55</v>
      </c>
      <c r="C21" s="56">
        <v>1079450.55</v>
      </c>
    </row>
    <row r="22" spans="1:3" ht="16.5" customHeight="1" x14ac:dyDescent="0.25">
      <c r="A22" s="57" t="s">
        <v>252</v>
      </c>
      <c r="B22" s="56">
        <f>SUM(B10:B21)</f>
        <v>121869090.40000002</v>
      </c>
      <c r="C22" s="56">
        <f>SUM(C10:C21)</f>
        <v>121869090.40000002</v>
      </c>
    </row>
    <row r="23" spans="1:3" x14ac:dyDescent="0.25">
      <c r="A23" s="52"/>
      <c r="B23" s="58"/>
      <c r="C23" s="58"/>
    </row>
    <row r="24" spans="1:3" ht="19.5" customHeight="1" x14ac:dyDescent="0.25">
      <c r="A24" s="104" t="s">
        <v>253</v>
      </c>
      <c r="B24" s="105"/>
      <c r="C24" s="106"/>
    </row>
    <row r="25" spans="1:3" x14ac:dyDescent="0.25">
      <c r="A25" s="52"/>
      <c r="B25" s="58"/>
      <c r="C25" s="58"/>
    </row>
    <row r="26" spans="1:3" x14ac:dyDescent="0.25">
      <c r="A26" s="54"/>
      <c r="B26" s="59"/>
      <c r="C26" s="59"/>
    </row>
    <row r="27" spans="1:3" x14ac:dyDescent="0.25">
      <c r="A27" s="52" t="s">
        <v>254</v>
      </c>
      <c r="B27" s="56">
        <v>0</v>
      </c>
      <c r="C27" s="56">
        <v>0</v>
      </c>
    </row>
    <row r="28" spans="1:3" x14ac:dyDescent="0.25">
      <c r="A28" s="52"/>
      <c r="B28" s="56"/>
      <c r="C28" s="56"/>
    </row>
    <row r="29" spans="1:3" x14ac:dyDescent="0.25">
      <c r="A29" s="57" t="s">
        <v>255</v>
      </c>
      <c r="B29" s="56">
        <f>B22+B27</f>
        <v>121869090.40000002</v>
      </c>
      <c r="C29" s="56">
        <f>C22+C27</f>
        <v>121869090.40000002</v>
      </c>
    </row>
    <row r="30" spans="1:3" ht="15" x14ac:dyDescent="0.25">
      <c r="A30" s="60" t="s">
        <v>256</v>
      </c>
      <c r="B30" s="61"/>
      <c r="C30" s="61"/>
    </row>
    <row r="31" spans="1:3" ht="12.75" customHeight="1" x14ac:dyDescent="0.25">
      <c r="B31" s="62"/>
    </row>
    <row r="36" spans="1:3" s="63" customFormat="1" ht="12.75" customHeight="1" x14ac:dyDescent="0.25"/>
    <row r="37" spans="1:3" s="63" customFormat="1" ht="12.75" customHeight="1" x14ac:dyDescent="0.25"/>
    <row r="38" spans="1:3" s="63" customFormat="1" ht="12.75" customHeight="1" x14ac:dyDescent="0.25"/>
    <row r="39" spans="1:3" s="63" customFormat="1" ht="12.75" customHeight="1" x14ac:dyDescent="0.25">
      <c r="A39" s="64"/>
      <c r="C39" s="64"/>
    </row>
    <row r="40" spans="1:3" s="63" customFormat="1" ht="12.75" customHeight="1" x14ac:dyDescent="0.25">
      <c r="A40" s="64"/>
      <c r="C40" s="64"/>
    </row>
    <row r="41" spans="1:3" s="63" customFormat="1" ht="12.75" customHeight="1" x14ac:dyDescent="0.25">
      <c r="B41" s="65"/>
    </row>
    <row r="42" spans="1:3" s="63" customFormat="1" ht="12.75" customHeight="1" x14ac:dyDescent="0.25"/>
  </sheetData>
  <mergeCells count="6">
    <mergeCell ref="A24:C24"/>
    <mergeCell ref="A1:C1"/>
    <mergeCell ref="A2:C2"/>
    <mergeCell ref="A3:C3"/>
    <mergeCell ref="A4:C4"/>
    <mergeCell ref="A7:C7"/>
  </mergeCells>
  <pageMargins left="0.7" right="0.7" top="0.75" bottom="0.75" header="0.3" footer="0.3"/>
  <pageSetup scale="89" fitToHeight="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A3" sqref="A3:D3"/>
    </sheetView>
  </sheetViews>
  <sheetFormatPr baseColWidth="10" defaultColWidth="6.85546875" defaultRowHeight="12.75" x14ac:dyDescent="0.25"/>
  <cols>
    <col min="1" max="1" width="57.140625" style="66" customWidth="1"/>
    <col min="2" max="2" width="24" style="66" customWidth="1"/>
    <col min="3" max="3" width="25.140625" style="66" customWidth="1"/>
    <col min="4" max="4" width="23.140625" style="66" customWidth="1"/>
    <col min="5" max="5" width="6.85546875" style="66"/>
    <col min="6" max="7" width="13.42578125" style="66" bestFit="1" customWidth="1"/>
    <col min="8" max="16384" width="6.85546875" style="66"/>
  </cols>
  <sheetData>
    <row r="1" spans="1:7" ht="13.5" x14ac:dyDescent="0.25">
      <c r="A1" s="107" t="s">
        <v>3</v>
      </c>
      <c r="B1" s="107"/>
      <c r="C1" s="107"/>
      <c r="D1" s="107"/>
    </row>
    <row r="2" spans="1:7" ht="13.5" x14ac:dyDescent="0.25">
      <c r="A2" s="87" t="s">
        <v>257</v>
      </c>
      <c r="B2" s="87"/>
      <c r="C2" s="87"/>
      <c r="D2" s="87"/>
    </row>
    <row r="3" spans="1:7" ht="13.5" x14ac:dyDescent="0.25">
      <c r="A3" s="87" t="s">
        <v>258</v>
      </c>
      <c r="B3" s="87"/>
      <c r="C3" s="87"/>
      <c r="D3" s="87"/>
    </row>
    <row r="4" spans="1:7" ht="13.5" x14ac:dyDescent="0.25">
      <c r="A4" s="87"/>
      <c r="B4" s="87"/>
      <c r="C4" s="87"/>
      <c r="D4" s="87"/>
    </row>
    <row r="5" spans="1:7" ht="13.5" x14ac:dyDescent="0.25">
      <c r="A5" s="92" t="s">
        <v>238</v>
      </c>
      <c r="B5" s="50" t="s">
        <v>259</v>
      </c>
      <c r="C5" s="50" t="s">
        <v>260</v>
      </c>
      <c r="D5" s="50" t="s">
        <v>257</v>
      </c>
    </row>
    <row r="6" spans="1:7" ht="13.5" x14ac:dyDescent="0.25">
      <c r="A6" s="94"/>
      <c r="B6" s="67" t="s">
        <v>261</v>
      </c>
      <c r="C6" s="67" t="s">
        <v>262</v>
      </c>
      <c r="D6" s="67" t="s">
        <v>263</v>
      </c>
    </row>
    <row r="7" spans="1:7" ht="13.5" x14ac:dyDescent="0.25">
      <c r="A7" s="97" t="s">
        <v>239</v>
      </c>
      <c r="B7" s="98"/>
      <c r="C7" s="98"/>
      <c r="D7" s="99"/>
    </row>
    <row r="8" spans="1:7" s="70" customFormat="1" x14ac:dyDescent="0.25">
      <c r="A8" s="68"/>
      <c r="B8" s="69"/>
      <c r="C8" s="69"/>
      <c r="D8" s="69"/>
    </row>
    <row r="9" spans="1:7" ht="13.5" x14ac:dyDescent="0.25">
      <c r="A9" s="54" t="s">
        <v>241</v>
      </c>
      <c r="B9" s="56">
        <v>0</v>
      </c>
      <c r="C9" s="56">
        <v>7314141.4500000002</v>
      </c>
      <c r="D9" s="56">
        <f>B9-C9</f>
        <v>-7314141.4500000002</v>
      </c>
    </row>
    <row r="10" spans="1:7" ht="13.5" x14ac:dyDescent="0.25">
      <c r="A10" s="54" t="s">
        <v>242</v>
      </c>
      <c r="B10" s="56">
        <v>0</v>
      </c>
      <c r="C10" s="56">
        <v>1955522.4</v>
      </c>
      <c r="D10" s="56">
        <f t="shared" ref="D10:D17" si="0">B10-C10</f>
        <v>-1955522.4</v>
      </c>
    </row>
    <row r="11" spans="1:7" ht="13.5" x14ac:dyDescent="0.25">
      <c r="A11" s="54" t="s">
        <v>243</v>
      </c>
      <c r="B11" s="56">
        <v>0</v>
      </c>
      <c r="C11" s="56">
        <v>2932119.33</v>
      </c>
      <c r="D11" s="56">
        <f t="shared" si="0"/>
        <v>-2932119.33</v>
      </c>
    </row>
    <row r="12" spans="1:7" ht="13.5" x14ac:dyDescent="0.25">
      <c r="A12" s="54" t="s">
        <v>244</v>
      </c>
      <c r="B12" s="56">
        <v>0</v>
      </c>
      <c r="C12" s="56">
        <v>3374928.9299999997</v>
      </c>
      <c r="D12" s="56">
        <f t="shared" si="0"/>
        <v>-3374928.9299999997</v>
      </c>
      <c r="F12" s="71"/>
      <c r="G12" s="72"/>
    </row>
    <row r="13" spans="1:7" ht="15" x14ac:dyDescent="0.25">
      <c r="A13" s="73" t="s">
        <v>245</v>
      </c>
      <c r="B13" s="56">
        <v>0</v>
      </c>
      <c r="C13" s="56">
        <v>0</v>
      </c>
      <c r="D13" s="56">
        <f t="shared" si="0"/>
        <v>0</v>
      </c>
    </row>
    <row r="14" spans="1:7" ht="15" x14ac:dyDescent="0.25">
      <c r="A14" s="73" t="s">
        <v>246</v>
      </c>
      <c r="B14" s="56">
        <v>0</v>
      </c>
      <c r="C14" s="56">
        <v>0</v>
      </c>
      <c r="D14" s="56">
        <f t="shared" si="0"/>
        <v>0</v>
      </c>
    </row>
    <row r="15" spans="1:7" ht="15" x14ac:dyDescent="0.25">
      <c r="A15" s="73" t="s">
        <v>248</v>
      </c>
      <c r="B15" s="56">
        <v>0</v>
      </c>
      <c r="C15" s="56">
        <v>80000000</v>
      </c>
      <c r="D15" s="56">
        <f t="shared" si="0"/>
        <v>-80000000</v>
      </c>
    </row>
    <row r="16" spans="1:7" ht="15" x14ac:dyDescent="0.25">
      <c r="A16" s="73" t="s">
        <v>264</v>
      </c>
      <c r="B16" s="56">
        <v>0</v>
      </c>
      <c r="C16" s="56">
        <v>0</v>
      </c>
      <c r="D16" s="56">
        <f t="shared" si="0"/>
        <v>0</v>
      </c>
    </row>
    <row r="17" spans="1:4" ht="13.5" x14ac:dyDescent="0.25">
      <c r="A17" s="74" t="s">
        <v>265</v>
      </c>
      <c r="B17" s="56">
        <v>0</v>
      </c>
      <c r="C17" s="56">
        <f>SUM(C9:C16)</f>
        <v>95576712.109999999</v>
      </c>
      <c r="D17" s="56">
        <f t="shared" si="0"/>
        <v>-95576712.109999999</v>
      </c>
    </row>
    <row r="18" spans="1:4" x14ac:dyDescent="0.25">
      <c r="A18" s="75"/>
      <c r="B18" s="69"/>
      <c r="C18" s="69"/>
      <c r="D18" s="69"/>
    </row>
    <row r="19" spans="1:4" ht="13.5" x14ac:dyDescent="0.25">
      <c r="A19" s="29" t="s">
        <v>253</v>
      </c>
      <c r="B19" s="30"/>
      <c r="C19" s="30"/>
      <c r="D19" s="31"/>
    </row>
    <row r="20" spans="1:4" ht="13.5" x14ac:dyDescent="0.25">
      <c r="A20" s="76"/>
      <c r="B20" s="76"/>
      <c r="C20" s="76"/>
      <c r="D20" s="76"/>
    </row>
    <row r="21" spans="1:4" ht="13.5" x14ac:dyDescent="0.25">
      <c r="A21" s="54"/>
      <c r="B21" s="77"/>
      <c r="C21" s="77"/>
      <c r="D21" s="77"/>
    </row>
    <row r="22" spans="1:4" ht="13.5" x14ac:dyDescent="0.25">
      <c r="A22" s="78" t="s">
        <v>266</v>
      </c>
      <c r="B22" s="56">
        <v>0</v>
      </c>
      <c r="C22" s="56">
        <v>0</v>
      </c>
      <c r="D22" s="56">
        <v>0</v>
      </c>
    </row>
    <row r="23" spans="1:4" ht="13.5" x14ac:dyDescent="0.25">
      <c r="A23" s="79"/>
      <c r="B23" s="76"/>
      <c r="C23" s="77"/>
      <c r="D23" s="77"/>
    </row>
    <row r="24" spans="1:4" ht="13.5" x14ac:dyDescent="0.25">
      <c r="A24" s="74" t="s">
        <v>255</v>
      </c>
      <c r="B24" s="80">
        <f>B17+B22</f>
        <v>0</v>
      </c>
      <c r="C24" s="80">
        <f>C17+C22</f>
        <v>95576712.109999999</v>
      </c>
      <c r="D24" s="80">
        <f>D17+D22</f>
        <v>-95576712.109999999</v>
      </c>
    </row>
    <row r="25" spans="1:4" ht="15" x14ac:dyDescent="0.25">
      <c r="A25" s="60" t="s">
        <v>267</v>
      </c>
      <c r="B25" s="81"/>
      <c r="C25" s="81"/>
      <c r="D25" s="81"/>
    </row>
    <row r="26" spans="1:4" x14ac:dyDescent="0.25">
      <c r="C26" s="82"/>
      <c r="D26" s="82"/>
    </row>
    <row r="28" spans="1:4" ht="13.5" x14ac:dyDescent="0.25">
      <c r="A28" s="28"/>
    </row>
    <row r="29" spans="1:4" ht="13.5" x14ac:dyDescent="0.25">
      <c r="A29" s="28"/>
    </row>
  </sheetData>
  <mergeCells count="6">
    <mergeCell ref="A7:D7"/>
    <mergeCell ref="A1:D1"/>
    <mergeCell ref="A2:D2"/>
    <mergeCell ref="A3:D3"/>
    <mergeCell ref="A4:D4"/>
    <mergeCell ref="A5:A6"/>
  </mergeCells>
  <pageMargins left="0.7" right="0.7" top="0.75" bottom="0.75" header="0.3" footer="0.3"/>
  <pageSetup scale="9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Análitico Ingresos</vt:lpstr>
      <vt:lpstr>Clasif Admtva Dependencias</vt:lpstr>
      <vt:lpstr>Clasif Admtva Poderes</vt:lpstr>
      <vt:lpstr>Clasif Admtva Entidades</vt:lpstr>
      <vt:lpstr>Clasificación Económica</vt:lpstr>
      <vt:lpstr>Objeto del Gasto</vt:lpstr>
      <vt:lpstr>Clasificación Funcional</vt:lpstr>
      <vt:lpstr>Intereses de la Deuda</vt:lpstr>
      <vt:lpstr>Endeudamiento Neto</vt:lpstr>
      <vt:lpstr>Categoría Programática</vt:lpstr>
      <vt:lpstr>Postura Fiscal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2022-04-30T02:32:18Z</cp:lastPrinted>
  <dcterms:created xsi:type="dcterms:W3CDTF">2022-04-26T04:04:38Z</dcterms:created>
  <dcterms:modified xsi:type="dcterms:W3CDTF">2022-04-30T02:40:24Z</dcterms:modified>
</cp:coreProperties>
</file>