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1\4to trimestre\cifras para publicacion 4T2021\publicación de Estados Financieros\modificacion pub 4T2021_31enero2022\"/>
    </mc:Choice>
  </mc:AlternateContent>
  <bookViews>
    <workbookView xWindow="0" yWindow="0" windowWidth="19515" windowHeight="6960" firstSheet="3" activeTab="6"/>
  </bookViews>
  <sheets>
    <sheet name="Estado Actividades" sheetId="8" r:id="rId1"/>
    <sheet name="Situación Financiera" sheetId="7" r:id="rId2"/>
    <sheet name="Estado  Variación" sheetId="2" r:id="rId3"/>
    <sheet name="Cambio Situación Financiera" sheetId="5" r:id="rId4"/>
    <sheet name="Flujo Efectivo" sheetId="6" r:id="rId5"/>
    <sheet name="Análitico Activo" sheetId="4" r:id="rId6"/>
    <sheet name="Análitico Deuda" sheetId="3" r:id="rId7"/>
    <sheet name="Hoja1" sheetId="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6" l="1"/>
  <c r="B36" i="6" s="1"/>
  <c r="B59" i="6" s="1"/>
  <c r="F34" i="2" l="1"/>
  <c r="C34" i="2"/>
  <c r="B34" i="2"/>
  <c r="F27" i="2"/>
  <c r="D25" i="2"/>
  <c r="C25" i="2"/>
  <c r="D20" i="2"/>
  <c r="C20" i="2"/>
  <c r="F16" i="2"/>
  <c r="F15" i="2"/>
  <c r="F14" i="2"/>
  <c r="F13" i="2"/>
  <c r="F12" i="2"/>
  <c r="F11" i="2" s="1"/>
  <c r="E11" i="2"/>
  <c r="E20" i="2" s="1"/>
  <c r="D11" i="2"/>
  <c r="C11" i="2"/>
  <c r="F10" i="2"/>
  <c r="F9" i="2"/>
  <c r="F8" i="2"/>
  <c r="F7" i="2"/>
  <c r="F20" i="2" s="1"/>
  <c r="B7" i="2"/>
  <c r="B20" i="2" s="1"/>
  <c r="F25" i="2" l="1"/>
  <c r="D34" i="2"/>
</calcChain>
</file>

<file path=xl/sharedStrings.xml><?xml version="1.0" encoding="utf-8"?>
<sst xmlns="http://schemas.openxmlformats.org/spreadsheetml/2006/main" count="365" uniqueCount="245">
  <si>
    <t>Estado de Variación en la Hacienda Pública</t>
  </si>
  <si>
    <t>Del  1o. de enero al 31 de diciembre de 2021</t>
  </si>
  <si>
    <t>(Cifras en Pesos)</t>
  </si>
  <si>
    <t>Ente Público: PODER EJECUTIVO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</si>
  <si>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</si>
  <si>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</si>
  <si>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</si>
  <si>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</si>
  <si>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Pública/Patrimonio</t>
  </si>
  <si>
    <t>Total</t>
  </si>
  <si>
    <t xml:space="preserve">               Aportaciones</t>
  </si>
  <si>
    <t xml:space="preserve">               Donaciones de Capital</t>
  </si>
  <si>
    <t xml:space="preserve">               Actualización de la Hacienda Pública/Patrimonio</t>
  </si>
  <si>
    <t xml:space="preserve">               Resultados del Ejercicio (Ahorro/Desahorro)</t>
  </si>
  <si>
    <t xml:space="preserve">               Resultados de Ejercicios Anteriores</t>
  </si>
  <si>
    <t xml:space="preserve">               Revalúos</t>
  </si>
  <si>
    <t xml:space="preserve">               Reservas</t>
  </si>
  <si>
    <t xml:space="preserve">               Rectificaciones de Resultados de Ejercicios Anteriores</t>
  </si>
  <si>
    <t xml:space="preserve">               Resultado por Posición Monetaria</t>
  </si>
  <si>
    <t xml:space="preserve">               Resultado por Tenencia de Activos No Monetarios</t>
  </si>
  <si>
    <t xml:space="preserve">               Rectificaciones a Resultados de Ejercicios Anteriores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</si>
  <si>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</si>
  <si>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</si>
  <si>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</si>
  <si>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</si>
  <si>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</si>
  <si>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</si>
  <si>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 xml:space="preserve">    Corto Plazo</t>
  </si>
  <si>
    <t xml:space="preserve">               Deuda Interna</t>
  </si>
  <si>
    <t>Peso</t>
  </si>
  <si>
    <t>Mex.</t>
  </si>
  <si>
    <t xml:space="preserve">                      Instituciones de Crédito</t>
  </si>
  <si>
    <t xml:space="preserve">                      Títulos y Valores</t>
  </si>
  <si>
    <t xml:space="preserve">                      Arrendamientos Financieros</t>
  </si>
  <si>
    <t xml:space="preserve">               Deuda Externa</t>
  </si>
  <si>
    <t xml:space="preserve">                      Organismos Financieros Internacionales</t>
  </si>
  <si>
    <t xml:space="preserve">                      Deuda Bilateral</t>
  </si>
  <si>
    <t xml:space="preserve">    Subtotal de Deuda Pública a Corto Plazo</t>
  </si>
  <si>
    <t xml:space="preserve">    Largo Plazo</t>
  </si>
  <si>
    <t xml:space="preserve">    Subtotal de Deuda Pública a Largo Plazo</t>
  </si>
  <si>
    <t xml:space="preserve">    Total de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</si>
  <si>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</si>
  <si>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</si>
  <si>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</si>
  <si>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</si>
  <si>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</si>
  <si>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</si>
  <si>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</si>
  <si>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</si>
  <si>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</si>
  <si>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</si>
  <si>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</si>
  <si>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</si>
  <si>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</si>
  <si>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</si>
  <si>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Activo No Circulante</t>
  </si>
  <si>
    <t xml:space="preserve">               Inversiones Financieras a Largo Plazo</t>
  </si>
  <si>
    <t xml:space="preserve">               Derechos a Recibir Efectivo o Equivalentes a Largo Plazo</t>
  </si>
  <si>
    <t xml:space="preserve">               Bienes Inmuebles, Infraestructura y Construcciones en Proceso</t>
  </si>
  <si>
    <t xml:space="preserve">               Bienes Muebles</t>
  </si>
  <si>
    <t xml:space="preserve">               Activos Intangibles</t>
  </si>
  <si>
    <t xml:space="preserve">               Depreciación, Deterioro y Amortización Acumulada de Bienes</t>
  </si>
  <si>
    <t xml:space="preserve">               Activos Diferidos</t>
  </si>
  <si>
    <t>Estado de Cambios en la Situación Financiera</t>
  </si>
  <si>
    <t>Origen</t>
  </si>
  <si>
    <t>Aplicación</t>
  </si>
  <si>
    <t xml:space="preserve">    Pasivo Circulante</t>
  </si>
  <si>
    <t xml:space="preserve">               Cuentas por Pagar a Corto Plazo</t>
  </si>
  <si>
    <t xml:space="preserve">               Documentos por Pagar a Corto Plazo</t>
  </si>
  <si>
    <t xml:space="preserve">               Porción a Corto Plazo de la Deuda Pública a Largo Plazo</t>
  </si>
  <si>
    <t xml:space="preserve">               Títulos y Valores a Corto Plazo</t>
  </si>
  <si>
    <t xml:space="preserve">               Pasivos Diferidos a Corto Plazo</t>
  </si>
  <si>
    <t xml:space="preserve">               Provisiones a Corto Plazo</t>
  </si>
  <si>
    <t xml:space="preserve">               Otros Pasivos a Corto Plazo</t>
  </si>
  <si>
    <t xml:space="preserve">    Pasivo No Circulante</t>
  </si>
  <si>
    <t xml:space="preserve">               Cuentas por Pagar a Largo Plazo</t>
  </si>
  <si>
    <t xml:space="preserve">               Documentos por Pagar a Largo Plazo</t>
  </si>
  <si>
    <t xml:space="preserve">               Deuda Pública a Largo Plazo</t>
  </si>
  <si>
    <t xml:space="preserve">               Pasivos Diferidos a Largo Plazo</t>
  </si>
  <si>
    <t xml:space="preserve">               Provisiones a Largo Plazo</t>
  </si>
  <si>
    <t xml:space="preserve">    Hacienda Pública/Patrimonio Contribuido</t>
  </si>
  <si>
    <t xml:space="preserve">               Actualización de la Hacienda Pública / Patrimonio</t>
  </si>
  <si>
    <t xml:space="preserve">    Hacienda Pública/Patrimonio Generado</t>
  </si>
  <si>
    <t xml:space="preserve">               Resultados del Ejercicio (Ahorro / Desahorro)</t>
  </si>
  <si>
    <t xml:space="preserve">    Exceso o Insuficiencia en la Actualización de la Hacienda Pública/Patrimonio</t>
  </si>
  <si>
    <t xml:space="preserve">    Flujos de Efectivo de Las Actividades de Operación</t>
  </si>
  <si>
    <t xml:space="preserve">               Origen</t>
  </si>
  <si>
    <t xml:space="preserve">                      Impuestos</t>
  </si>
  <si>
    <t xml:space="preserve">                      Cuotas y Aportaciones de Seguridad Social</t>
  </si>
  <si>
    <t xml:space="preserve">                      Contribuciones de Mejoras</t>
  </si>
  <si>
    <t xml:space="preserve">                      Derechos</t>
  </si>
  <si>
    <t xml:space="preserve">                      Productos</t>
  </si>
  <si>
    <t xml:space="preserve">                      Aprovechamientos</t>
  </si>
  <si>
    <t xml:space="preserve">                      Ingresos por Venta de Bienes y Prestación de Servicios</t>
  </si>
  <si>
    <t xml:space="preserve">                      Participaciones, Aportaciones, Convenios, Incentivos Derivados de la Colaboración Fiscal y Fondos Distintos de Aportaciones</t>
  </si>
  <si>
    <t xml:space="preserve">                      Transferencias, Asignaciones, Subsidios y Subvenciones, y Pensiones y Jubilaciones</t>
  </si>
  <si>
    <t xml:space="preserve">                      Otros Origenes de Operación</t>
  </si>
  <si>
    <t xml:space="preserve">               Aplicación</t>
  </si>
  <si>
    <t xml:space="preserve">                      Servicios Personales</t>
  </si>
  <si>
    <t xml:space="preserve">                      Materiales y Suministros</t>
  </si>
  <si>
    <t xml:space="preserve">                      Servicios Generales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</si>
  <si>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</si>
  <si>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</si>
  <si>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</si>
  <si>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</si>
  <si>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</si>
  <si>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Transferencias a Fideicomisos, Mandatos y Contratos Análogos</t>
  </si>
  <si>
    <t xml:space="preserve">                      Transferencias a la Seguridad Social</t>
  </si>
  <si>
    <t xml:space="preserve">                      Donativos</t>
  </si>
  <si>
    <t xml:space="preserve">                      Transferencias al Exterior</t>
  </si>
  <si>
    <t xml:space="preserve">                      Participaciones 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</si>
  <si>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</si>
  <si>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</si>
  <si>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</si>
  <si>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</si>
  <si>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 xml:space="preserve">    Flujos de Efectivo de Las Actividades de Inversión </t>
  </si>
  <si>
    <t xml:space="preserve">                      Bienes Inmuebles, Infraestructura y Construcciones en Proceso</t>
  </si>
  <si>
    <t xml:space="preserve">                      Bienes Muebles</t>
  </si>
  <si>
    <t xml:space="preserve">                      Otros Orígenes de Inversión</t>
  </si>
  <si>
    <t xml:space="preserve">                      Otras Aplicaciones de Inversión</t>
  </si>
  <si>
    <t xml:space="preserve">    Flujos Netos de Efectivo por Actividades de Inversión</t>
  </si>
  <si>
    <t xml:space="preserve">    Flujos de Efectivo de Las Actividades de Financiamiento</t>
  </si>
  <si>
    <t xml:space="preserve">                      Endeudamiento Neto</t>
  </si>
  <si>
    <t xml:space="preserve">                             Interno</t>
  </si>
  <si>
    <t xml:space="preserve">                             Externo</t>
  </si>
  <si>
    <t xml:space="preserve">                      Otros Origenes de Financiamiento</t>
  </si>
  <si>
    <t xml:space="preserve">                      Servicios de la Deuda</t>
  </si>
  <si>
    <t xml:space="preserve">                      Otras Aplicaciones de Financiamiento</t>
  </si>
  <si>
    <t xml:space="preserve">    Flujos Netos de Efectivo por Actividades de Financiamiento</t>
  </si>
  <si>
    <t xml:space="preserve">    Incremento/Disminución Neta en el Efectivo y Equivalentes al Efectivo </t>
  </si>
  <si>
    <t xml:space="preserve">    Efectivo y Equivalentes al Efectivo al Inicio del Ejercicio</t>
  </si>
  <si>
    <t xml:space="preserve"> Efectivo y Equivalentes al Efectivo al Final del Ejercicio</t>
  </si>
  <si>
    <t>Estado de Situación Financiera</t>
  </si>
  <si>
    <t>Al 31 de diciembre de 2021</t>
  </si>
  <si>
    <t xml:space="preserve">               Activo Circulante</t>
  </si>
  <si>
    <t xml:space="preserve">               Pasivo Circulante</t>
  </si>
  <si>
    <t xml:space="preserve">                      Efectivo y Equivalentes</t>
  </si>
  <si>
    <t xml:space="preserve">                      Cuentas por Pagar a Corto Plazo</t>
  </si>
  <si>
    <t xml:space="preserve">                      Derechos a Recibir Efectivo o Equivalentes</t>
  </si>
  <si>
    <t xml:space="preserve">                      Documentos por Pagar a Corto Plazo</t>
  </si>
  <si>
    <t xml:space="preserve">                      Derechos a Recibir Bienes o Servicios</t>
  </si>
  <si>
    <t xml:space="preserve">                      Porción a Corto Plazo de la Deuda Pública a Largo Plazo</t>
  </si>
  <si>
    <t xml:space="preserve">                      Inventarios</t>
  </si>
  <si>
    <t xml:space="preserve">                      Titulos y Valores a Corto Plazo</t>
  </si>
  <si>
    <t xml:space="preserve">                      Almacenes</t>
  </si>
  <si>
    <t xml:space="preserve">                      Pasivos Diferidos a Corto Plazo</t>
  </si>
  <si>
    <t xml:space="preserve">                      Estimación por Pérdida o Deterioro de Activos Circulantes</t>
  </si>
  <si>
    <t xml:space="preserve">                      Otros Activos Circulantes</t>
  </si>
  <si>
    <t xml:space="preserve">                      Provisiones a Corto Plazo</t>
  </si>
  <si>
    <t xml:space="preserve">                      Otros Pasivos a Corto Plazo</t>
  </si>
  <si>
    <t xml:space="preserve">               Activo No Circulante</t>
  </si>
  <si>
    <t xml:space="preserve">                      Inversiones Financieras a Largo Plazo</t>
  </si>
  <si>
    <t xml:space="preserve">               Pasivo No Circulante</t>
  </si>
  <si>
    <t xml:space="preserve">                      Derechos a Recibir Efectivo o Equivalentes a Largo Plazo</t>
  </si>
  <si>
    <t xml:space="preserve">                      Cuentas por Pagar a Largo Plazo</t>
  </si>
  <si>
    <t xml:space="preserve">                      Documentos por Pagar a Largo Plazo</t>
  </si>
  <si>
    <t xml:space="preserve">                      Deuda Pública a Largo Plazo</t>
  </si>
  <si>
    <t xml:space="preserve">                      Activos Intangibles</t>
  </si>
  <si>
    <t xml:space="preserve">                      Pasivos Diferidos a Largo Plazo</t>
  </si>
  <si>
    <t xml:space="preserve">                      Depreciación, Deterioro y Amortización Acumulada de Bienes</t>
  </si>
  <si>
    <t xml:space="preserve">                      Activos Diferidos</t>
  </si>
  <si>
    <t xml:space="preserve">                      Provisiones a Largo Plazo</t>
  </si>
  <si>
    <t xml:space="preserve">                      Estimación por Pérdida o Deterioro de Activos No Circulantes</t>
  </si>
  <si>
    <t xml:space="preserve">                      Otros Activos No Circulantes</t>
  </si>
  <si>
    <t xml:space="preserve">    Total Pasivo</t>
  </si>
  <si>
    <t xml:space="preserve">               Hacienda Pública /  Patrimonio Contribuido</t>
  </si>
  <si>
    <t xml:space="preserve">                      Aportaciones</t>
  </si>
  <si>
    <t xml:space="preserve">                      Donaciones de Capital</t>
  </si>
  <si>
    <t xml:space="preserve">                      Actualización de la Hacienda Pública/Patrimonio</t>
  </si>
  <si>
    <t xml:space="preserve">               Hacienda Pública / Patrimonio Generado</t>
  </si>
  <si>
    <t xml:space="preserve">                      Resultados del Ejercicio (Ahorro / Desahorro)</t>
  </si>
  <si>
    <t xml:space="preserve">                      Resultados de Ejercicios Anteriores</t>
  </si>
  <si>
    <t xml:space="preserve">                      Revalúos</t>
  </si>
  <si>
    <t xml:space="preserve">                      Reservas</t>
  </si>
  <si>
    <t xml:space="preserve">                      Rectificaciones de Resultados de Ejercicios Anteriores</t>
  </si>
  <si>
    <t xml:space="preserve">               Exceso o Insuficiencia en la Actualización de la Hacienda Pública/Patrimonio</t>
  </si>
  <si>
    <t xml:space="preserve">                      Resultado por Posición Monetaria</t>
  </si>
  <si>
    <t xml:space="preserve">                      Resultado por Tenencia de Activos No Monetarios</t>
  </si>
  <si>
    <t>Estado de Actividades</t>
  </si>
  <si>
    <t xml:space="preserve">               Ingresos de Gestión</t>
  </si>
  <si>
    <t xml:space="preserve">               Participaciones, Aportaciones, Convenios, Incentivos Derivados de la Colaboración Fiscal, Fondos Distintos de Aportaciones, Transferencias, Asignaciones, Subsidios y Subvenciones, y Pensiones y Jubilaciones</t>
  </si>
  <si>
    <t xml:space="preserve">               Otros Ingresos y Beneficios</t>
  </si>
  <si>
    <t xml:space="preserve">                      Ingresos Financieros</t>
  </si>
  <si>
    <t xml:space="preserve">                      Incremento por Variación de Inventarios</t>
  </si>
  <si>
    <t xml:space="preserve">                      Disminución del Exceso de Estimaciones por Pérdida o Deterioro u Obsolescencia</t>
  </si>
  <si>
    <t xml:space="preserve">                      Disminución del Exceso de Provisiones</t>
  </si>
  <si>
    <t xml:space="preserve">                      Otros Ingresos y Beneficios Varios</t>
  </si>
  <si>
    <t xml:space="preserve">               Gastos de Funcionamiento</t>
  </si>
  <si>
    <t xml:space="preserve">               Transferencias, Asignaciones, Subsidios y Otras Ayudas</t>
  </si>
  <si>
    <t xml:space="preserve">                      Subsidios y Subvenciones</t>
  </si>
  <si>
    <t xml:space="preserve">               Participaciones y Aportaciones</t>
  </si>
  <si>
    <t xml:space="preserve">                      Participaciones</t>
  </si>
  <si>
    <t xml:space="preserve">               Intereses, Comisiones y Otros Gastos de la Deuda Pública</t>
  </si>
  <si>
    <t xml:space="preserve">                      Intereses de la Deuda Pública</t>
  </si>
  <si>
    <t xml:space="preserve">                      Comisiones de la Deuda Pública</t>
  </si>
  <si>
    <t xml:space="preserve">                      Gastos de la Deuda Pública</t>
  </si>
  <si>
    <t xml:space="preserve">                      Costo por Coberturas</t>
  </si>
  <si>
    <t xml:space="preserve">                      Apoyos Financieros</t>
  </si>
  <si>
    <t xml:space="preserve">               Otros Gastos y Pérdidas Extraordinarias</t>
  </si>
  <si>
    <t xml:space="preserve">                      Estimaciones, Depreciaciones, Deterioros, Obsolencia y Amortizaciones</t>
  </si>
  <si>
    <t xml:space="preserve">                      Provisiones</t>
  </si>
  <si>
    <t xml:space="preserve">                      Disminución de Inventarios</t>
  </si>
  <si>
    <t xml:space="preserve">                      Aumento por Insuficiencia de Estimaciones por Pérdida o Deterioro u Obsolescencia</t>
  </si>
  <si>
    <t xml:space="preserve">                      Aumento por Insuficiencia de Provisiones</t>
  </si>
  <si>
    <t xml:space="preserve">                      Otros Gastos</t>
  </si>
  <si>
    <t xml:space="preserve">               Inversión Pública</t>
  </si>
  <si>
    <t xml:space="preserve">                      Inversión Pública No Capitalizable</t>
  </si>
  <si>
    <t xml:space="preserve"> Resultado del Ejercicio (Ahorro / Desahorro)</t>
  </si>
  <si>
    <t>Bajo protesta de decir verdad declaramos que los Estados Financieros y sus Notas son razonablemente correctos y son responsabilidad del emisor.</t>
  </si>
  <si>
    <t xml:space="preserve">    INGRESOS Y OTROS BENEFICIOS</t>
  </si>
  <si>
    <t xml:space="preserve">    GASTOS Y OTRAS PERDIDAS</t>
  </si>
  <si>
    <t xml:space="preserve"> Total Ingresos y Otros Beneficios</t>
  </si>
  <si>
    <t>Total Gastos y Otras Pérdidas</t>
  </si>
  <si>
    <t xml:space="preserve">    ACTIVO</t>
  </si>
  <si>
    <t xml:space="preserve">    PASIVO</t>
  </si>
  <si>
    <t xml:space="preserve">                      Fondos y Bienes de Terceros en Garantía y/o  Administración a Corto Plazo</t>
  </si>
  <si>
    <t xml:space="preserve">               Total de Activos Circulantes</t>
  </si>
  <si>
    <t xml:space="preserve">               Total de Pasivos Circulantes</t>
  </si>
  <si>
    <t xml:space="preserve">                      Fondos y Bienes de Terceros en Garantía y/o en Administración a Largo Plazo</t>
  </si>
  <si>
    <t xml:space="preserve">               Total de Pasivos No Circulantes</t>
  </si>
  <si>
    <t xml:space="preserve">               Total de Activos No Circulantes</t>
  </si>
  <si>
    <t xml:space="preserve">    HACIENDA PUBLICA/ PATRIMONIO</t>
  </si>
  <si>
    <t xml:space="preserve">    Total del Activo</t>
  </si>
  <si>
    <t xml:space="preserve"> Total Hacienda Pública / Patrimonio</t>
  </si>
  <si>
    <t xml:space="preserve"> Total del Pasivo y Hacienda Pública / Patrimonio</t>
  </si>
  <si>
    <t xml:space="preserve">    Hacienda Pública / Patrimonio Contribuido Neto de 2020.</t>
  </si>
  <si>
    <t xml:space="preserve">    Hacienda Pública / Patrimonio Generado Neto de 2020.</t>
  </si>
  <si>
    <t xml:space="preserve">    Exceso o Insuficiencia en la Actualización de la Hacienda Pública/Patrimonio Neto de 2020.</t>
  </si>
  <si>
    <t xml:space="preserve">    Hacienda Pública/Patrimonio Neto Final de 2020.</t>
  </si>
  <si>
    <t xml:space="preserve">    Cambios en la Hacienda Pública/Patrimonio Contribuido Neto de 2021</t>
  </si>
  <si>
    <t>Variaciones de la Hacienda Pública/ Patrimonio Generado Neto de 2021.</t>
  </si>
  <si>
    <t xml:space="preserve">    Cambios en el Exceso o Insuficiencia en la Actualización de la Hacienda Pública/Patrimonio Neto de 2021.</t>
  </si>
  <si>
    <t xml:space="preserve"> Hacienda Pública/Patrimonio Neto Final de 2021</t>
  </si>
  <si>
    <t>ACTIVO</t>
  </si>
  <si>
    <t>PASIVO</t>
  </si>
  <si>
    <t xml:space="preserve"> HACIENDA PUBLICA / PATRIMONIO</t>
  </si>
  <si>
    <t xml:space="preserve">               Fondos y Bienes de Terceros en Garantía y/o Administración a Corto Plazo</t>
  </si>
  <si>
    <t xml:space="preserve">               Fondos y Bienes de Terceros en Garantía y/o en Administración a Largo Plazo</t>
  </si>
  <si>
    <t xml:space="preserve">               Otros Activos no Circulantes</t>
  </si>
  <si>
    <t xml:space="preserve">               Estimación por Pérdida o Deterioro de Activos no Circulantes</t>
  </si>
  <si>
    <t xml:space="preserve">               Resultado por Tenencia de Activos no Monetarios</t>
  </si>
  <si>
    <t>Estado de Flujos de Efectivo</t>
  </si>
  <si>
    <t xml:space="preserve"> ACTIVO</t>
  </si>
  <si>
    <t xml:space="preserve"> DEUDA PUBLICA</t>
  </si>
  <si>
    <t xml:space="preserve"> Total de Deuda Pública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</si>
</sst>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0" fontId="4" fillId="0" borderId="0" xfId="0" applyFont="1"/>
    <xf numFmtId="0" fontId="2" fillId="0" borderId="2" xfId="0" applyFont="1" applyBorder="1"/>
    <xf numFmtId="0" fontId="2" fillId="0" borderId="3" xfId="0" applyFont="1" applyBorder="1"/>
    <xf numFmtId="164" fontId="4" fillId="0" borderId="4" xfId="0" applyNumberFormat="1" applyFont="1" applyBorder="1" applyAlignment="1">
      <alignment horizontal="right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4" fillId="0" borderId="7" xfId="0" applyFont="1" applyBorder="1"/>
    <xf numFmtId="0" fontId="2" fillId="0" borderId="8" xfId="0" applyFont="1" applyBorder="1"/>
    <xf numFmtId="164" fontId="2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4" fillId="0" borderId="8" xfId="0" applyFont="1" applyBorder="1"/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/>
    <xf numFmtId="164" fontId="2" fillId="0" borderId="6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4" fillId="0" borderId="0" xfId="0" applyNumberFormat="1" applyFont="1"/>
    <xf numFmtId="164" fontId="0" fillId="0" borderId="0" xfId="0" applyNumberFormat="1"/>
    <xf numFmtId="164" fontId="4" fillId="0" borderId="7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wrapText="1"/>
    </xf>
    <xf numFmtId="164" fontId="2" fillId="0" borderId="9" xfId="0" applyNumberFormat="1" applyFont="1" applyBorder="1" applyAlignment="1">
      <alignment horizontal="right" wrapText="1"/>
    </xf>
    <xf numFmtId="0" fontId="0" fillId="0" borderId="0" xfId="0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1</xdr:row>
      <xdr:rowOff>28575</xdr:rowOff>
    </xdr:from>
    <xdr:to>
      <xdr:col>0</xdr:col>
      <xdr:colOff>2067765</xdr:colOff>
      <xdr:row>3</xdr:row>
      <xdr:rowOff>190166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219075"/>
          <a:ext cx="896190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0</xdr:rowOff>
    </xdr:from>
    <xdr:to>
      <xdr:col>0</xdr:col>
      <xdr:colOff>2772615</xdr:colOff>
      <xdr:row>3</xdr:row>
      <xdr:rowOff>161591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190500"/>
          <a:ext cx="896190" cy="5425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1</xdr:row>
      <xdr:rowOff>47625</xdr:rowOff>
    </xdr:from>
    <xdr:to>
      <xdr:col>0</xdr:col>
      <xdr:colOff>2629740</xdr:colOff>
      <xdr:row>4</xdr:row>
      <xdr:rowOff>18716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238125"/>
          <a:ext cx="896190" cy="5425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1</xdr:row>
      <xdr:rowOff>66675</xdr:rowOff>
    </xdr:from>
    <xdr:to>
      <xdr:col>0</xdr:col>
      <xdr:colOff>1877265</xdr:colOff>
      <xdr:row>4</xdr:row>
      <xdr:rowOff>37766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257175"/>
          <a:ext cx="896190" cy="5425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142875</xdr:rowOff>
    </xdr:from>
    <xdr:to>
      <xdr:col>0</xdr:col>
      <xdr:colOff>2143965</xdr:colOff>
      <xdr:row>3</xdr:row>
      <xdr:rowOff>113966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142875"/>
          <a:ext cx="896190" cy="5425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1</xdr:row>
      <xdr:rowOff>28575</xdr:rowOff>
    </xdr:from>
    <xdr:to>
      <xdr:col>0</xdr:col>
      <xdr:colOff>2582115</xdr:colOff>
      <xdr:row>3</xdr:row>
      <xdr:rowOff>190166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219075"/>
          <a:ext cx="896190" cy="542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1</xdr:row>
      <xdr:rowOff>19050</xdr:rowOff>
    </xdr:from>
    <xdr:to>
      <xdr:col>0</xdr:col>
      <xdr:colOff>2515440</xdr:colOff>
      <xdr:row>3</xdr:row>
      <xdr:rowOff>180641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209550"/>
          <a:ext cx="896190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workbookViewId="0">
      <selection activeCell="A71" sqref="A71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4" t="s">
        <v>3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4" t="s">
        <v>178</v>
      </c>
      <c r="B2" s="44"/>
      <c r="C2" s="44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4" t="s">
        <v>1</v>
      </c>
      <c r="B3" s="44"/>
      <c r="C3" s="44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4" t="s">
        <v>2</v>
      </c>
      <c r="B4" s="44"/>
      <c r="C4" s="44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2" t="s">
        <v>4</v>
      </c>
      <c r="B6" s="12">
        <v>2021</v>
      </c>
      <c r="C6" s="3">
        <v>2020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3" t="s">
        <v>209</v>
      </c>
      <c r="B7" s="13"/>
      <c r="C7" s="9"/>
    </row>
    <row r="8" spans="1:12" x14ac:dyDescent="0.25">
      <c r="A8" s="14" t="s">
        <v>179</v>
      </c>
      <c r="B8" s="17">
        <v>4282902431.9899998</v>
      </c>
      <c r="C8" s="6">
        <v>2914819159.27</v>
      </c>
    </row>
    <row r="9" spans="1:12" x14ac:dyDescent="0.25">
      <c r="A9" s="15" t="s">
        <v>87</v>
      </c>
      <c r="B9" s="18">
        <v>2498927583.1199999</v>
      </c>
      <c r="C9" s="5">
        <v>1852494186.3299999</v>
      </c>
    </row>
    <row r="10" spans="1:12" x14ac:dyDescent="0.25">
      <c r="A10" s="15" t="s">
        <v>88</v>
      </c>
      <c r="B10" s="18">
        <v>0</v>
      </c>
      <c r="C10" s="5">
        <v>0</v>
      </c>
    </row>
    <row r="11" spans="1:12" x14ac:dyDescent="0.25">
      <c r="A11" s="15" t="s">
        <v>89</v>
      </c>
      <c r="B11" s="18">
        <v>0</v>
      </c>
      <c r="C11" s="5">
        <v>0</v>
      </c>
    </row>
    <row r="12" spans="1:12" x14ac:dyDescent="0.25">
      <c r="A12" s="15" t="s">
        <v>90</v>
      </c>
      <c r="B12" s="18">
        <v>1507041623.3299999</v>
      </c>
      <c r="C12" s="5">
        <v>846373461.13</v>
      </c>
    </row>
    <row r="13" spans="1:12" x14ac:dyDescent="0.25">
      <c r="A13" s="15" t="s">
        <v>91</v>
      </c>
      <c r="B13" s="18">
        <v>139684169.12</v>
      </c>
      <c r="C13" s="5">
        <v>103681451.89</v>
      </c>
    </row>
    <row r="14" spans="1:12" x14ac:dyDescent="0.25">
      <c r="A14" s="15" t="s">
        <v>92</v>
      </c>
      <c r="B14" s="18">
        <v>137249056.41999999</v>
      </c>
      <c r="C14" s="5">
        <v>112270059.92</v>
      </c>
    </row>
    <row r="15" spans="1:12" x14ac:dyDescent="0.25">
      <c r="A15" s="15" t="s">
        <v>93</v>
      </c>
      <c r="B15" s="18">
        <v>0</v>
      </c>
      <c r="C15" s="5">
        <v>0</v>
      </c>
    </row>
    <row r="16" spans="1:12" x14ac:dyDescent="0.25">
      <c r="A16" s="14" t="s">
        <v>180</v>
      </c>
      <c r="B16" s="17">
        <v>34798831460.150002</v>
      </c>
      <c r="C16" s="6">
        <v>35550693933.290001</v>
      </c>
    </row>
    <row r="17" spans="1:3" x14ac:dyDescent="0.25">
      <c r="A17" s="15" t="s">
        <v>94</v>
      </c>
      <c r="B17" s="18">
        <v>32662070537.150002</v>
      </c>
      <c r="C17" s="5">
        <v>33466596409.290001</v>
      </c>
    </row>
    <row r="18" spans="1:3" x14ac:dyDescent="0.25">
      <c r="A18" s="15" t="s">
        <v>95</v>
      </c>
      <c r="B18" s="18">
        <v>2136760923</v>
      </c>
      <c r="C18" s="5">
        <v>2084097524</v>
      </c>
    </row>
    <row r="19" spans="1:3" x14ac:dyDescent="0.25">
      <c r="A19" s="14" t="s">
        <v>181</v>
      </c>
      <c r="B19" s="17">
        <v>0</v>
      </c>
      <c r="C19" s="6">
        <v>0</v>
      </c>
    </row>
    <row r="20" spans="1:3" x14ac:dyDescent="0.25">
      <c r="A20" s="15" t="s">
        <v>182</v>
      </c>
      <c r="B20" s="18">
        <v>0</v>
      </c>
      <c r="C20" s="5">
        <v>0</v>
      </c>
    </row>
    <row r="21" spans="1:3" x14ac:dyDescent="0.25">
      <c r="A21" s="15" t="s">
        <v>183</v>
      </c>
      <c r="B21" s="18">
        <v>0</v>
      </c>
      <c r="C21" s="5">
        <v>0</v>
      </c>
    </row>
    <row r="22" spans="1:3" x14ac:dyDescent="0.25">
      <c r="A22" s="15" t="s">
        <v>184</v>
      </c>
      <c r="B22" s="18">
        <v>0</v>
      </c>
      <c r="C22" s="5">
        <v>0</v>
      </c>
    </row>
    <row r="23" spans="1:3" x14ac:dyDescent="0.25">
      <c r="A23" s="15" t="s">
        <v>185</v>
      </c>
      <c r="B23" s="18">
        <v>0</v>
      </c>
      <c r="C23" s="5">
        <v>0</v>
      </c>
    </row>
    <row r="24" spans="1:3" x14ac:dyDescent="0.25">
      <c r="A24" s="15" t="s">
        <v>186</v>
      </c>
      <c r="B24" s="18">
        <v>0</v>
      </c>
      <c r="C24" s="5">
        <v>0</v>
      </c>
    </row>
    <row r="25" spans="1:3" x14ac:dyDescent="0.25">
      <c r="A25" s="14" t="s">
        <v>211</v>
      </c>
      <c r="B25" s="17">
        <v>39081733892.139999</v>
      </c>
      <c r="C25" s="6">
        <v>38465513092.559998</v>
      </c>
    </row>
    <row r="26" spans="1:3" x14ac:dyDescent="0.25">
      <c r="A26" s="14" t="s">
        <v>210</v>
      </c>
      <c r="B26" s="14"/>
      <c r="C26" s="10"/>
    </row>
    <row r="27" spans="1:3" x14ac:dyDescent="0.25">
      <c r="A27" s="14" t="s">
        <v>187</v>
      </c>
      <c r="B27" s="17">
        <v>15893152715.17</v>
      </c>
      <c r="C27" s="6">
        <v>16168369205.879999</v>
      </c>
    </row>
    <row r="28" spans="1:3" x14ac:dyDescent="0.25">
      <c r="A28" s="15" t="s">
        <v>98</v>
      </c>
      <c r="B28" s="18">
        <v>12449109131.59</v>
      </c>
      <c r="C28" s="5">
        <v>12461860386.540001</v>
      </c>
    </row>
    <row r="29" spans="1:3" x14ac:dyDescent="0.25">
      <c r="A29" s="15" t="s">
        <v>99</v>
      </c>
      <c r="B29" s="18">
        <v>908133453.01999998</v>
      </c>
      <c r="C29" s="5">
        <v>1029116388.97</v>
      </c>
    </row>
    <row r="30" spans="1:3" x14ac:dyDescent="0.25">
      <c r="A30" s="15" t="s">
        <v>100</v>
      </c>
      <c r="B30" s="18">
        <v>2535910130.5599999</v>
      </c>
      <c r="C30" s="5">
        <v>2677392430.3699999</v>
      </c>
    </row>
    <row r="31" spans="1:3" x14ac:dyDescent="0.25">
      <c r="A31" s="14" t="s">
        <v>188</v>
      </c>
      <c r="B31" s="17">
        <v>14487602205.74</v>
      </c>
      <c r="C31" s="6">
        <v>16454220286.15</v>
      </c>
    </row>
    <row r="32" spans="1:3" x14ac:dyDescent="0.25">
      <c r="A32" s="15" t="s">
        <v>101</v>
      </c>
      <c r="B32" s="18">
        <v>12472326068.120001</v>
      </c>
      <c r="C32" s="5">
        <v>13697824361.379999</v>
      </c>
    </row>
    <row r="33" spans="1:3" x14ac:dyDescent="0.25">
      <c r="A33" s="15" t="s">
        <v>102</v>
      </c>
      <c r="B33" s="18">
        <v>13465000</v>
      </c>
      <c r="C33" s="5">
        <v>68537299</v>
      </c>
    </row>
    <row r="34" spans="1:3" x14ac:dyDescent="0.25">
      <c r="A34" s="15" t="s">
        <v>189</v>
      </c>
      <c r="B34" s="18">
        <v>693473030.03999996</v>
      </c>
      <c r="C34" s="5">
        <v>1215159151.3399999</v>
      </c>
    </row>
    <row r="35" spans="1:3" x14ac:dyDescent="0.25">
      <c r="A35" s="15" t="s">
        <v>104</v>
      </c>
      <c r="B35" s="18">
        <v>464231767.75</v>
      </c>
      <c r="C35" s="5">
        <v>559936178.25</v>
      </c>
    </row>
    <row r="36" spans="1:3" x14ac:dyDescent="0.25">
      <c r="A36" s="15" t="s">
        <v>105</v>
      </c>
      <c r="B36" s="18">
        <v>764375111.62</v>
      </c>
      <c r="C36" s="5">
        <v>753750108.17999995</v>
      </c>
    </row>
    <row r="37" spans="1:3" x14ac:dyDescent="0.25">
      <c r="A37" s="15" t="s">
        <v>106</v>
      </c>
      <c r="B37" s="18">
        <v>57071362.210000001</v>
      </c>
      <c r="C37" s="5">
        <v>130000000</v>
      </c>
    </row>
    <row r="38" spans="1:3" x14ac:dyDescent="0.25">
      <c r="A38" s="15" t="s">
        <v>107</v>
      </c>
      <c r="B38" s="18">
        <v>0</v>
      </c>
      <c r="C38" s="5">
        <v>0</v>
      </c>
    </row>
    <row r="39" spans="1:3" x14ac:dyDescent="0.25">
      <c r="A39" s="15" t="s">
        <v>108</v>
      </c>
      <c r="B39" s="18">
        <v>22459866</v>
      </c>
      <c r="C39" s="5">
        <v>29013188</v>
      </c>
    </row>
    <row r="40" spans="1:3" x14ac:dyDescent="0.25">
      <c r="A40" s="15" t="s">
        <v>109</v>
      </c>
      <c r="B40" s="18">
        <v>200000</v>
      </c>
      <c r="C40" s="5">
        <v>0</v>
      </c>
    </row>
    <row r="41" spans="1:3" x14ac:dyDescent="0.25">
      <c r="A41" s="14" t="s">
        <v>190</v>
      </c>
      <c r="B41" s="17">
        <v>6825399267.8199997</v>
      </c>
      <c r="C41" s="6">
        <v>6856042532.0500002</v>
      </c>
    </row>
    <row r="42" spans="1:3" x14ac:dyDescent="0.25">
      <c r="A42" s="15" t="s">
        <v>191</v>
      </c>
      <c r="B42" s="18">
        <v>3497596228.8200002</v>
      </c>
      <c r="C42" s="5">
        <v>3499493453.3499999</v>
      </c>
    </row>
    <row r="43" spans="1:3" x14ac:dyDescent="0.25">
      <c r="A43" s="15" t="s">
        <v>166</v>
      </c>
      <c r="B43" s="18">
        <v>3105131897.77</v>
      </c>
      <c r="C43" s="5">
        <v>3140461777.3000002</v>
      </c>
    </row>
    <row r="44" spans="1:3" x14ac:dyDescent="0.25">
      <c r="A44" s="15" t="s">
        <v>112</v>
      </c>
      <c r="B44" s="18">
        <v>222671141.22999999</v>
      </c>
      <c r="C44" s="5">
        <v>216087301.40000001</v>
      </c>
    </row>
    <row r="45" spans="1:3" x14ac:dyDescent="0.25">
      <c r="A45" s="14" t="s">
        <v>192</v>
      </c>
      <c r="B45" s="17">
        <v>380779402.31999999</v>
      </c>
      <c r="C45" s="6">
        <v>387573413.08999997</v>
      </c>
    </row>
    <row r="46" spans="1:3" x14ac:dyDescent="0.25">
      <c r="A46" s="15" t="s">
        <v>193</v>
      </c>
      <c r="B46" s="18">
        <v>337125959.94</v>
      </c>
      <c r="C46" s="5">
        <v>313404642.66000003</v>
      </c>
    </row>
    <row r="47" spans="1:3" x14ac:dyDescent="0.25">
      <c r="A47" s="15" t="s">
        <v>194</v>
      </c>
      <c r="B47" s="18">
        <v>0</v>
      </c>
      <c r="C47" s="5">
        <v>0</v>
      </c>
    </row>
    <row r="48" spans="1:3" x14ac:dyDescent="0.25">
      <c r="A48" s="15" t="s">
        <v>195</v>
      </c>
      <c r="B48" s="18">
        <v>3579016.8</v>
      </c>
      <c r="C48" s="5">
        <v>50275180.090000004</v>
      </c>
    </row>
    <row r="49" spans="1:3" x14ac:dyDescent="0.25">
      <c r="A49" s="15" t="s">
        <v>196</v>
      </c>
      <c r="B49" s="18">
        <v>40074425.579999998</v>
      </c>
      <c r="C49" s="5">
        <v>23893590.34</v>
      </c>
    </row>
    <row r="50" spans="1:3" x14ac:dyDescent="0.25">
      <c r="A50" s="15" t="s">
        <v>197</v>
      </c>
      <c r="B50" s="18">
        <v>0</v>
      </c>
      <c r="C50" s="5">
        <v>0</v>
      </c>
    </row>
    <row r="51" spans="1:3" x14ac:dyDescent="0.25">
      <c r="A51" s="14" t="s">
        <v>198</v>
      </c>
      <c r="B51" s="17">
        <v>217397609.75999999</v>
      </c>
      <c r="C51" s="6">
        <v>226385167.21000001</v>
      </c>
    </row>
    <row r="52" spans="1:3" x14ac:dyDescent="0.25">
      <c r="A52" s="15" t="s">
        <v>199</v>
      </c>
      <c r="B52" s="18">
        <v>216002460.21000001</v>
      </c>
      <c r="C52" s="5">
        <v>223346313.18000001</v>
      </c>
    </row>
    <row r="53" spans="1:3" x14ac:dyDescent="0.25">
      <c r="A53" s="15" t="s">
        <v>200</v>
      </c>
      <c r="B53" s="18">
        <v>0</v>
      </c>
      <c r="C53" s="5">
        <v>3024417.01</v>
      </c>
    </row>
    <row r="54" spans="1:3" x14ac:dyDescent="0.25">
      <c r="A54" s="15" t="s">
        <v>201</v>
      </c>
      <c r="B54" s="18">
        <v>0</v>
      </c>
      <c r="C54" s="5">
        <v>0</v>
      </c>
    </row>
    <row r="55" spans="1:3" x14ac:dyDescent="0.25">
      <c r="A55" s="15" t="s">
        <v>202</v>
      </c>
      <c r="B55" s="18">
        <v>0</v>
      </c>
      <c r="C55" s="5">
        <v>0</v>
      </c>
    </row>
    <row r="56" spans="1:3" x14ac:dyDescent="0.25">
      <c r="A56" s="15" t="s">
        <v>203</v>
      </c>
      <c r="B56" s="18">
        <v>0</v>
      </c>
      <c r="C56" s="5">
        <v>0</v>
      </c>
    </row>
    <row r="57" spans="1:3" x14ac:dyDescent="0.25">
      <c r="A57" s="15" t="s">
        <v>204</v>
      </c>
      <c r="B57" s="18">
        <v>1395149.55</v>
      </c>
      <c r="C57" s="5">
        <v>14437.02</v>
      </c>
    </row>
    <row r="58" spans="1:3" x14ac:dyDescent="0.25">
      <c r="A58" s="14" t="s">
        <v>205</v>
      </c>
      <c r="B58" s="17">
        <v>346139.89</v>
      </c>
      <c r="C58" s="6">
        <v>0</v>
      </c>
    </row>
    <row r="59" spans="1:3" x14ac:dyDescent="0.25">
      <c r="A59" s="15" t="s">
        <v>206</v>
      </c>
      <c r="B59" s="18">
        <v>346139.89</v>
      </c>
      <c r="C59" s="5">
        <v>0</v>
      </c>
    </row>
    <row r="60" spans="1:3" x14ac:dyDescent="0.25">
      <c r="A60" s="14" t="s">
        <v>212</v>
      </c>
      <c r="B60" s="17">
        <v>37804677340.699997</v>
      </c>
      <c r="C60" s="6">
        <v>40092590604.379997</v>
      </c>
    </row>
    <row r="61" spans="1:3" x14ac:dyDescent="0.25">
      <c r="A61" s="16" t="s">
        <v>207</v>
      </c>
      <c r="B61" s="19">
        <v>1277056551.4400001</v>
      </c>
      <c r="C61" s="7">
        <v>-1627077511.8199999</v>
      </c>
    </row>
    <row r="62" spans="1:3" x14ac:dyDescent="0.25">
      <c r="A62" s="8" t="s">
        <v>208</v>
      </c>
      <c r="B62" s="8"/>
      <c r="C62" s="8"/>
    </row>
    <row r="63" spans="1:3" x14ac:dyDescent="0.25">
      <c r="B63" s="38"/>
      <c r="C63" s="8"/>
    </row>
    <row r="64" spans="1:3" x14ac:dyDescent="0.25">
      <c r="B64" s="8"/>
      <c r="C64" s="8"/>
    </row>
    <row r="65" spans="1:3" x14ac:dyDescent="0.25">
      <c r="A65" s="8"/>
      <c r="B65" s="38"/>
      <c r="C65" s="8"/>
    </row>
    <row r="66" spans="1:3" x14ac:dyDescent="0.25">
      <c r="A66" s="8"/>
      <c r="B66" s="38"/>
      <c r="C66" s="8"/>
    </row>
    <row r="67" spans="1:3" x14ac:dyDescent="0.25">
      <c r="A67" s="8"/>
      <c r="B67" s="38"/>
      <c r="C67" s="8"/>
    </row>
    <row r="68" spans="1:3" x14ac:dyDescent="0.25">
      <c r="A68" s="8"/>
      <c r="B68" s="8"/>
      <c r="C68" s="8"/>
    </row>
    <row r="69" spans="1:3" x14ac:dyDescent="0.25">
      <c r="A69" s="8"/>
      <c r="B69" s="38"/>
      <c r="C69" s="8"/>
    </row>
    <row r="70" spans="1:3" x14ac:dyDescent="0.25">
      <c r="A70" s="8"/>
      <c r="B70" s="8"/>
      <c r="C70" s="8"/>
    </row>
    <row r="71" spans="1:3" x14ac:dyDescent="0.25">
      <c r="A71" s="8"/>
      <c r="B71" s="8"/>
      <c r="C71" s="8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095" right="0.78740157479861095" top="1.9685039369986113" bottom="1.181102362198611" header="0.39370078739861114" footer="0.39370078739861114"/>
  <pageSetup scale="6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workbookViewId="0">
      <selection activeCell="A7" sqref="A7"/>
    </sheetView>
  </sheetViews>
  <sheetFormatPr baseColWidth="10" defaultRowHeight="15" x14ac:dyDescent="0.25"/>
  <cols>
    <col min="1" max="1" width="64.7109375" style="27" customWidth="1"/>
    <col min="2" max="2" width="18" customWidth="1"/>
    <col min="3" max="3" width="16.42578125" customWidth="1"/>
    <col min="4" max="4" width="64.7109375" style="27" customWidth="1"/>
    <col min="5" max="5" width="16.85546875" customWidth="1"/>
    <col min="6" max="7" width="18.28515625" customWidth="1"/>
    <col min="8" max="12" width="15.7109375" customWidth="1"/>
  </cols>
  <sheetData>
    <row r="1" spans="1:12" x14ac:dyDescent="0.25">
      <c r="A1" s="44" t="s">
        <v>3</v>
      </c>
      <c r="B1" s="44"/>
      <c r="C1" s="44"/>
      <c r="D1" s="44"/>
      <c r="E1" s="44"/>
      <c r="F1" s="44"/>
      <c r="G1" s="1"/>
      <c r="H1" s="1"/>
      <c r="I1" s="1"/>
      <c r="J1" s="1"/>
      <c r="K1" s="1"/>
      <c r="L1" s="1"/>
    </row>
    <row r="2" spans="1:12" x14ac:dyDescent="0.25">
      <c r="A2" s="44" t="s">
        <v>132</v>
      </c>
      <c r="B2" s="44"/>
      <c r="C2" s="44"/>
      <c r="D2" s="44"/>
      <c r="E2" s="44"/>
      <c r="F2" s="44"/>
      <c r="G2" s="1"/>
      <c r="H2" s="1"/>
      <c r="I2" s="1"/>
      <c r="J2" s="1"/>
      <c r="K2" s="1"/>
      <c r="L2" s="1"/>
    </row>
    <row r="3" spans="1:12" x14ac:dyDescent="0.25">
      <c r="A3" s="44" t="s">
        <v>133</v>
      </c>
      <c r="B3" s="44"/>
      <c r="C3" s="44"/>
      <c r="D3" s="44"/>
      <c r="E3" s="44"/>
      <c r="F3" s="44"/>
      <c r="G3" s="1"/>
      <c r="H3" s="1"/>
      <c r="I3" s="1"/>
      <c r="J3" s="1"/>
      <c r="K3" s="1"/>
      <c r="L3" s="1"/>
    </row>
    <row r="4" spans="1:12" x14ac:dyDescent="0.25">
      <c r="A4" s="44" t="s">
        <v>2</v>
      </c>
      <c r="B4" s="44"/>
      <c r="C4" s="44"/>
      <c r="D4" s="44"/>
      <c r="E4" s="44"/>
      <c r="F4" s="44"/>
      <c r="G4" s="1"/>
      <c r="H4" s="1"/>
      <c r="I4" s="1"/>
      <c r="J4" s="1"/>
      <c r="K4" s="1"/>
      <c r="L4" s="1"/>
    </row>
    <row r="5" spans="1:12" x14ac:dyDescent="0.25">
      <c r="A5" s="21"/>
      <c r="B5" s="2"/>
      <c r="C5" s="2"/>
      <c r="D5" s="21"/>
      <c r="E5" s="2"/>
      <c r="F5" s="2"/>
      <c r="G5" s="1"/>
      <c r="H5" s="1"/>
      <c r="I5" s="1"/>
      <c r="J5" s="1"/>
      <c r="K5" s="1"/>
      <c r="L5" s="1"/>
    </row>
    <row r="6" spans="1:12" x14ac:dyDescent="0.25">
      <c r="A6" s="12" t="s">
        <v>4</v>
      </c>
      <c r="B6" s="12">
        <v>2021</v>
      </c>
      <c r="C6" s="12">
        <v>2020</v>
      </c>
      <c r="D6" s="12" t="s">
        <v>4</v>
      </c>
      <c r="E6" s="12">
        <v>2021</v>
      </c>
      <c r="F6" s="3">
        <v>2020</v>
      </c>
      <c r="G6" s="1"/>
      <c r="H6" s="1"/>
      <c r="I6" s="1"/>
      <c r="J6" s="1"/>
      <c r="K6" s="1"/>
      <c r="L6" s="1"/>
    </row>
    <row r="7" spans="1:12" x14ac:dyDescent="0.25">
      <c r="A7" s="22" t="s">
        <v>213</v>
      </c>
      <c r="B7" s="13"/>
      <c r="C7" s="13"/>
      <c r="D7" s="22" t="s">
        <v>214</v>
      </c>
      <c r="E7" s="13"/>
      <c r="F7" s="9"/>
    </row>
    <row r="8" spans="1:12" x14ac:dyDescent="0.25">
      <c r="A8" s="23" t="s">
        <v>134</v>
      </c>
      <c r="B8" s="14"/>
      <c r="C8" s="14"/>
      <c r="D8" s="23" t="s">
        <v>135</v>
      </c>
      <c r="E8" s="14"/>
      <c r="F8" s="10"/>
    </row>
    <row r="9" spans="1:12" x14ac:dyDescent="0.25">
      <c r="A9" s="24" t="s">
        <v>136</v>
      </c>
      <c r="B9" s="18">
        <v>1452854412.21</v>
      </c>
      <c r="C9" s="18">
        <v>2091844601.6099999</v>
      </c>
      <c r="D9" s="24" t="s">
        <v>137</v>
      </c>
      <c r="E9" s="18">
        <v>534298579.26999998</v>
      </c>
      <c r="F9" s="5">
        <v>1422406936.99</v>
      </c>
    </row>
    <row r="10" spans="1:12" x14ac:dyDescent="0.25">
      <c r="A10" s="24" t="s">
        <v>138</v>
      </c>
      <c r="B10" s="18">
        <v>555664899.00999999</v>
      </c>
      <c r="C10" s="18">
        <v>299589260.06999999</v>
      </c>
      <c r="D10" s="24" t="s">
        <v>139</v>
      </c>
      <c r="E10" s="18">
        <v>1349982922.3699999</v>
      </c>
      <c r="F10" s="5">
        <v>2263718401.29</v>
      </c>
    </row>
    <row r="11" spans="1:12" x14ac:dyDescent="0.25">
      <c r="A11" s="24" t="s">
        <v>140</v>
      </c>
      <c r="B11" s="18">
        <v>0</v>
      </c>
      <c r="C11" s="18">
        <v>0</v>
      </c>
      <c r="D11" s="24" t="s">
        <v>141</v>
      </c>
      <c r="E11" s="18">
        <v>0</v>
      </c>
      <c r="F11" s="5">
        <v>56813295.670000002</v>
      </c>
    </row>
    <row r="12" spans="1:12" x14ac:dyDescent="0.25">
      <c r="A12" s="24" t="s">
        <v>142</v>
      </c>
      <c r="B12" s="18">
        <v>0</v>
      </c>
      <c r="C12" s="18">
        <v>0</v>
      </c>
      <c r="D12" s="24" t="s">
        <v>143</v>
      </c>
      <c r="E12" s="18">
        <v>0</v>
      </c>
      <c r="F12" s="5">
        <v>0</v>
      </c>
    </row>
    <row r="13" spans="1:12" x14ac:dyDescent="0.25">
      <c r="A13" s="24" t="s">
        <v>144</v>
      </c>
      <c r="B13" s="18">
        <v>0</v>
      </c>
      <c r="C13" s="18">
        <v>0</v>
      </c>
      <c r="D13" s="24" t="s">
        <v>145</v>
      </c>
      <c r="E13" s="18">
        <v>0</v>
      </c>
      <c r="F13" s="5">
        <v>0</v>
      </c>
    </row>
    <row r="14" spans="1:12" ht="27" x14ac:dyDescent="0.25">
      <c r="A14" s="24" t="s">
        <v>146</v>
      </c>
      <c r="B14" s="18">
        <v>0</v>
      </c>
      <c r="C14" s="18">
        <v>0</v>
      </c>
      <c r="D14" s="24" t="s">
        <v>215</v>
      </c>
      <c r="E14" s="18">
        <v>62476907.07</v>
      </c>
      <c r="F14" s="5">
        <v>62696506.159999996</v>
      </c>
    </row>
    <row r="15" spans="1:12" x14ac:dyDescent="0.25">
      <c r="A15" s="24" t="s">
        <v>147</v>
      </c>
      <c r="B15" s="18">
        <v>5895267.4299999997</v>
      </c>
      <c r="C15" s="18">
        <v>5288424.43</v>
      </c>
      <c r="D15" s="24" t="s">
        <v>148</v>
      </c>
      <c r="E15" s="18">
        <v>0</v>
      </c>
      <c r="F15" s="5">
        <v>0</v>
      </c>
    </row>
    <row r="16" spans="1:12" x14ac:dyDescent="0.25">
      <c r="A16" s="23" t="s">
        <v>216</v>
      </c>
      <c r="B16" s="17">
        <v>2014414578.6500001</v>
      </c>
      <c r="C16" s="17">
        <v>2396722286.1100001</v>
      </c>
      <c r="D16" s="24" t="s">
        <v>149</v>
      </c>
      <c r="E16" s="18">
        <v>144900599.41999999</v>
      </c>
      <c r="F16" s="5">
        <v>84230786.25</v>
      </c>
    </row>
    <row r="17" spans="1:7" x14ac:dyDescent="0.25">
      <c r="A17" s="23" t="s">
        <v>150</v>
      </c>
      <c r="B17" s="14"/>
      <c r="C17" s="14"/>
      <c r="D17" s="23" t="s">
        <v>217</v>
      </c>
      <c r="E17" s="17">
        <v>2091659008.1300001</v>
      </c>
      <c r="F17" s="6">
        <v>3889865926.3600001</v>
      </c>
    </row>
    <row r="18" spans="1:7" x14ac:dyDescent="0.25">
      <c r="A18" s="24" t="s">
        <v>151</v>
      </c>
      <c r="B18" s="18">
        <v>2008935453.3299999</v>
      </c>
      <c r="C18" s="18">
        <v>2644898641.0500002</v>
      </c>
      <c r="D18" s="23" t="s">
        <v>152</v>
      </c>
      <c r="E18" s="14"/>
      <c r="F18" s="10"/>
    </row>
    <row r="19" spans="1:7" x14ac:dyDescent="0.25">
      <c r="A19" s="24" t="s">
        <v>153</v>
      </c>
      <c r="B19" s="18">
        <v>52864043</v>
      </c>
      <c r="C19" s="18">
        <v>51892433</v>
      </c>
      <c r="D19" s="24" t="s">
        <v>154</v>
      </c>
      <c r="E19" s="18">
        <v>0</v>
      </c>
      <c r="F19" s="5">
        <v>0</v>
      </c>
    </row>
    <row r="20" spans="1:7" x14ac:dyDescent="0.25">
      <c r="A20" s="24" t="s">
        <v>116</v>
      </c>
      <c r="B20" s="18">
        <v>10808633772.700001</v>
      </c>
      <c r="C20" s="18">
        <v>10154387452.879999</v>
      </c>
      <c r="D20" s="24" t="s">
        <v>155</v>
      </c>
      <c r="E20" s="18">
        <v>0</v>
      </c>
      <c r="F20" s="5">
        <v>0</v>
      </c>
    </row>
    <row r="21" spans="1:7" x14ac:dyDescent="0.25">
      <c r="A21" s="24" t="s">
        <v>117</v>
      </c>
      <c r="B21" s="18">
        <v>3404586637.02</v>
      </c>
      <c r="C21" s="18">
        <v>3264296462.8600001</v>
      </c>
      <c r="D21" s="24" t="s">
        <v>156</v>
      </c>
      <c r="E21" s="18">
        <v>6244435094.8500004</v>
      </c>
      <c r="F21" s="5">
        <v>6244435094.8500004</v>
      </c>
    </row>
    <row r="22" spans="1:7" x14ac:dyDescent="0.25">
      <c r="A22" s="24" t="s">
        <v>157</v>
      </c>
      <c r="B22" s="18">
        <v>185954142.65000001</v>
      </c>
      <c r="C22" s="18">
        <v>159279306.63</v>
      </c>
      <c r="D22" s="24" t="s">
        <v>158</v>
      </c>
      <c r="E22" s="18">
        <v>0</v>
      </c>
      <c r="F22" s="5">
        <v>0</v>
      </c>
    </row>
    <row r="23" spans="1:7" ht="27" x14ac:dyDescent="0.25">
      <c r="A23" s="24" t="s">
        <v>159</v>
      </c>
      <c r="B23" s="18">
        <v>2966420826.71</v>
      </c>
      <c r="C23" s="18">
        <v>-2751617593.6500001</v>
      </c>
      <c r="D23" s="24" t="s">
        <v>218</v>
      </c>
      <c r="E23" s="18">
        <v>0</v>
      </c>
      <c r="F23" s="5">
        <v>0</v>
      </c>
    </row>
    <row r="24" spans="1:7" x14ac:dyDescent="0.25">
      <c r="A24" s="24" t="s">
        <v>160</v>
      </c>
      <c r="B24" s="18">
        <v>496898.66</v>
      </c>
      <c r="C24" s="18">
        <v>391256.53</v>
      </c>
      <c r="D24" s="24" t="s">
        <v>161</v>
      </c>
      <c r="E24" s="18">
        <v>0</v>
      </c>
      <c r="F24" s="5">
        <v>0</v>
      </c>
    </row>
    <row r="25" spans="1:7" x14ac:dyDescent="0.25">
      <c r="A25" s="24" t="s">
        <v>162</v>
      </c>
      <c r="B25" s="18">
        <v>0</v>
      </c>
      <c r="C25" s="18">
        <v>0</v>
      </c>
      <c r="D25" s="23" t="s">
        <v>219</v>
      </c>
      <c r="E25" s="17">
        <v>6244435094.8500004</v>
      </c>
      <c r="F25" s="6">
        <v>6244435094.8500004</v>
      </c>
    </row>
    <row r="26" spans="1:7" x14ac:dyDescent="0.25">
      <c r="A26" s="24" t="s">
        <v>163</v>
      </c>
      <c r="B26" s="18">
        <v>0</v>
      </c>
      <c r="C26" s="18">
        <v>0</v>
      </c>
      <c r="D26" s="23" t="s">
        <v>164</v>
      </c>
      <c r="E26" s="17">
        <v>8336094102.9799995</v>
      </c>
      <c r="F26" s="6">
        <v>10134301021.209999</v>
      </c>
    </row>
    <row r="27" spans="1:7" x14ac:dyDescent="0.25">
      <c r="A27" s="23" t="s">
        <v>220</v>
      </c>
      <c r="B27" s="17">
        <v>13495050120.65</v>
      </c>
      <c r="C27" s="17">
        <v>13523527959.299999</v>
      </c>
      <c r="D27" s="23" t="s">
        <v>221</v>
      </c>
      <c r="E27" s="14"/>
      <c r="F27" s="10"/>
    </row>
    <row r="28" spans="1:7" x14ac:dyDescent="0.25">
      <c r="A28" s="23" t="s">
        <v>222</v>
      </c>
      <c r="B28" s="17">
        <v>15509464699.299999</v>
      </c>
      <c r="C28" s="17">
        <v>15920250245.41</v>
      </c>
      <c r="D28" s="23" t="s">
        <v>165</v>
      </c>
      <c r="E28" s="17">
        <v>4500322202.5600004</v>
      </c>
      <c r="F28" s="6">
        <v>4450093334.4099998</v>
      </c>
    </row>
    <row r="29" spans="1:7" x14ac:dyDescent="0.25">
      <c r="A29" s="24"/>
      <c r="B29" s="15"/>
      <c r="C29" s="15"/>
      <c r="D29" s="24" t="s">
        <v>166</v>
      </c>
      <c r="E29" s="18">
        <v>790828509.66999996</v>
      </c>
      <c r="F29" s="5">
        <v>790828509.66999996</v>
      </c>
      <c r="G29" s="39"/>
    </row>
    <row r="30" spans="1:7" x14ac:dyDescent="0.25">
      <c r="A30" s="24"/>
      <c r="B30" s="15"/>
      <c r="C30" s="15"/>
      <c r="D30" s="24" t="s">
        <v>167</v>
      </c>
      <c r="E30" s="18">
        <v>346634098.88999999</v>
      </c>
      <c r="F30" s="5">
        <v>346628098.88999999</v>
      </c>
      <c r="G30" s="39"/>
    </row>
    <row r="31" spans="1:7" x14ac:dyDescent="0.25">
      <c r="A31" s="24"/>
      <c r="B31" s="15"/>
      <c r="C31" s="15"/>
      <c r="D31" s="24" t="s">
        <v>168</v>
      </c>
      <c r="E31" s="18">
        <v>3362859594</v>
      </c>
      <c r="F31" s="5">
        <v>3312636725.8499999</v>
      </c>
      <c r="G31" s="39"/>
    </row>
    <row r="32" spans="1:7" x14ac:dyDescent="0.25">
      <c r="A32" s="24"/>
      <c r="B32" s="15"/>
      <c r="C32" s="15"/>
      <c r="D32" s="23" t="s">
        <v>169</v>
      </c>
      <c r="E32" s="17">
        <v>2673048393.7600002</v>
      </c>
      <c r="F32" s="6">
        <v>1335855889.79</v>
      </c>
      <c r="G32" s="39"/>
    </row>
    <row r="33" spans="1:7" x14ac:dyDescent="0.25">
      <c r="A33" s="24"/>
      <c r="B33" s="15"/>
      <c r="C33" s="15"/>
      <c r="D33" s="24" t="s">
        <v>170</v>
      </c>
      <c r="E33" s="18">
        <v>1277056551.4400001</v>
      </c>
      <c r="F33" s="5">
        <v>-1627077511.8199999</v>
      </c>
      <c r="G33" s="39"/>
    </row>
    <row r="34" spans="1:7" x14ac:dyDescent="0.25">
      <c r="A34" s="24"/>
      <c r="B34" s="15"/>
      <c r="C34" s="15"/>
      <c r="D34" s="24" t="s">
        <v>171</v>
      </c>
      <c r="E34" s="18">
        <v>473829034.39999998</v>
      </c>
      <c r="F34" s="5">
        <v>2052340658.1400001</v>
      </c>
      <c r="G34" s="39"/>
    </row>
    <row r="35" spans="1:7" x14ac:dyDescent="0.25">
      <c r="A35" s="24"/>
      <c r="B35" s="15"/>
      <c r="C35" s="15"/>
      <c r="D35" s="24" t="s">
        <v>172</v>
      </c>
      <c r="E35" s="18">
        <v>2895758532.75</v>
      </c>
      <c r="F35" s="5">
        <v>2895758532.75</v>
      </c>
      <c r="G35" s="39"/>
    </row>
    <row r="36" spans="1:7" x14ac:dyDescent="0.25">
      <c r="A36" s="24"/>
      <c r="B36" s="15"/>
      <c r="C36" s="15"/>
      <c r="D36" s="24" t="s">
        <v>173</v>
      </c>
      <c r="E36" s="18">
        <v>0</v>
      </c>
      <c r="F36" s="5">
        <v>0</v>
      </c>
      <c r="G36" s="39"/>
    </row>
    <row r="37" spans="1:7" x14ac:dyDescent="0.25">
      <c r="A37" s="24"/>
      <c r="B37" s="15"/>
      <c r="C37" s="15"/>
      <c r="D37" s="24" t="s">
        <v>174</v>
      </c>
      <c r="E37" s="18">
        <v>-1973595724.8299999</v>
      </c>
      <c r="F37" s="5">
        <v>-1985165789.28</v>
      </c>
      <c r="G37" s="39"/>
    </row>
    <row r="38" spans="1:7" ht="27" x14ac:dyDescent="0.25">
      <c r="A38" s="24"/>
      <c r="B38" s="15"/>
      <c r="C38" s="15"/>
      <c r="D38" s="23" t="s">
        <v>175</v>
      </c>
      <c r="E38" s="17">
        <v>0</v>
      </c>
      <c r="F38" s="6">
        <v>0</v>
      </c>
      <c r="G38" s="39"/>
    </row>
    <row r="39" spans="1:7" x14ac:dyDescent="0.25">
      <c r="A39" s="24"/>
      <c r="B39" s="15"/>
      <c r="C39" s="15"/>
      <c r="D39" s="24" t="s">
        <v>176</v>
      </c>
      <c r="E39" s="18">
        <v>0</v>
      </c>
      <c r="F39" s="5">
        <v>0</v>
      </c>
      <c r="G39" s="39"/>
    </row>
    <row r="40" spans="1:7" x14ac:dyDescent="0.25">
      <c r="A40" s="24"/>
      <c r="B40" s="15"/>
      <c r="C40" s="15"/>
      <c r="D40" s="24" t="s">
        <v>177</v>
      </c>
      <c r="E40" s="18">
        <v>0</v>
      </c>
      <c r="F40" s="5">
        <v>0</v>
      </c>
      <c r="G40" s="39"/>
    </row>
    <row r="41" spans="1:7" x14ac:dyDescent="0.25">
      <c r="A41" s="24"/>
      <c r="B41" s="15"/>
      <c r="C41" s="15"/>
      <c r="D41" s="23" t="s">
        <v>223</v>
      </c>
      <c r="E41" s="17">
        <v>7173370596.3199997</v>
      </c>
      <c r="F41" s="6">
        <v>5785949224.1999998</v>
      </c>
      <c r="G41" s="39"/>
    </row>
    <row r="42" spans="1:7" x14ac:dyDescent="0.25">
      <c r="A42" s="28"/>
      <c r="B42" s="20"/>
      <c r="C42" s="20"/>
      <c r="D42" s="25" t="s">
        <v>224</v>
      </c>
      <c r="E42" s="19">
        <v>15509464699.299999</v>
      </c>
      <c r="F42" s="7">
        <v>15920250245.41</v>
      </c>
      <c r="G42" s="39"/>
    </row>
    <row r="43" spans="1:7" x14ac:dyDescent="0.25">
      <c r="A43" s="29" t="s">
        <v>208</v>
      </c>
      <c r="B43" s="8"/>
      <c r="C43" s="8"/>
      <c r="D43" s="26"/>
      <c r="E43" s="8"/>
      <c r="F43" s="8"/>
    </row>
    <row r="44" spans="1:7" x14ac:dyDescent="0.25">
      <c r="B44" s="8"/>
      <c r="C44" s="8"/>
      <c r="D44" s="26"/>
      <c r="E44" s="8"/>
      <c r="F44" s="8"/>
    </row>
    <row r="45" spans="1:7" x14ac:dyDescent="0.25">
      <c r="B45" s="8"/>
      <c r="C45" s="8"/>
      <c r="D45" s="26"/>
      <c r="E45" s="8"/>
      <c r="F45" s="8"/>
    </row>
    <row r="46" spans="1:7" x14ac:dyDescent="0.25">
      <c r="A46" s="26"/>
      <c r="B46" s="8"/>
      <c r="C46" s="8"/>
      <c r="D46" s="26"/>
      <c r="E46" s="8"/>
      <c r="F46" s="8"/>
    </row>
    <row r="47" spans="1:7" x14ac:dyDescent="0.25">
      <c r="A47" s="26"/>
      <c r="B47" s="8"/>
      <c r="C47" s="8"/>
      <c r="D47" s="26"/>
      <c r="E47" s="8"/>
      <c r="F47" s="8"/>
    </row>
    <row r="48" spans="1:7" x14ac:dyDescent="0.25">
      <c r="A48" s="26"/>
      <c r="B48" s="8"/>
      <c r="C48" s="8"/>
      <c r="D48" s="26"/>
      <c r="E48" s="8"/>
      <c r="F48" s="8"/>
    </row>
    <row r="49" spans="1:6" x14ac:dyDescent="0.25">
      <c r="A49" s="26"/>
      <c r="B49" s="8"/>
      <c r="C49" s="8"/>
      <c r="D49" s="26"/>
      <c r="E49" s="8"/>
      <c r="F49" s="8"/>
    </row>
    <row r="50" spans="1:6" x14ac:dyDescent="0.25">
      <c r="A50" s="26"/>
      <c r="B50" s="8"/>
      <c r="C50" s="8"/>
      <c r="D50" s="26"/>
      <c r="E50" s="8"/>
      <c r="F50" s="8"/>
    </row>
    <row r="51" spans="1:6" x14ac:dyDescent="0.25">
      <c r="A51" s="26"/>
      <c r="B51" s="8"/>
      <c r="C51" s="8"/>
      <c r="D51" s="26"/>
      <c r="E51" s="8"/>
      <c r="F51" s="8"/>
    </row>
    <row r="52" spans="1:6" x14ac:dyDescent="0.25">
      <c r="A52" s="26"/>
      <c r="B52" s="8"/>
      <c r="C52" s="8"/>
      <c r="D52" s="26"/>
      <c r="E52" s="8"/>
      <c r="F52" s="8"/>
    </row>
    <row r="65" spans="2:2" x14ac:dyDescent="0.25">
      <c r="B65" s="39"/>
    </row>
    <row r="66" spans="2:2" x14ac:dyDescent="0.25">
      <c r="B66" s="39"/>
    </row>
    <row r="67" spans="2:2" x14ac:dyDescent="0.25">
      <c r="B67" s="39"/>
    </row>
    <row r="69" spans="2:2" x14ac:dyDescent="0.25">
      <c r="B69" s="39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095" right="0.78740157479861095" top="1.9685039369986113" bottom="1.181102362198611" header="0.39370078739861114" footer="0.39370078739861114"/>
  <pageSetup scale="5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workbookViewId="0">
      <selection sqref="A1:F1"/>
    </sheetView>
  </sheetViews>
  <sheetFormatPr baseColWidth="10" defaultRowHeight="15" x14ac:dyDescent="0.25"/>
  <cols>
    <col min="1" max="1" width="64.7109375" customWidth="1"/>
    <col min="2" max="3" width="17" customWidth="1"/>
    <col min="4" max="4" width="17.140625" customWidth="1"/>
    <col min="5" max="5" width="18" customWidth="1"/>
    <col min="6" max="6" width="17.42578125" customWidth="1"/>
    <col min="7" max="7" width="19.42578125" customWidth="1"/>
    <col min="8" max="12" width="15.7109375" customWidth="1"/>
  </cols>
  <sheetData>
    <row r="1" spans="1:12" x14ac:dyDescent="0.25">
      <c r="A1" s="44" t="s">
        <v>3</v>
      </c>
      <c r="B1" s="44"/>
      <c r="C1" s="44"/>
      <c r="D1" s="44"/>
      <c r="E1" s="44"/>
      <c r="F1" s="44"/>
      <c r="G1" s="1"/>
      <c r="H1" s="1"/>
      <c r="I1" s="1"/>
      <c r="J1" s="1"/>
      <c r="K1" s="1"/>
      <c r="L1" s="1"/>
    </row>
    <row r="2" spans="1:12" x14ac:dyDescent="0.25">
      <c r="A2" s="44" t="s">
        <v>0</v>
      </c>
      <c r="B2" s="44"/>
      <c r="C2" s="44"/>
      <c r="D2" s="44"/>
      <c r="E2" s="44"/>
      <c r="F2" s="44"/>
      <c r="G2" s="1"/>
      <c r="H2" s="1"/>
      <c r="I2" s="1"/>
      <c r="J2" s="1"/>
      <c r="K2" s="1"/>
      <c r="L2" s="1"/>
    </row>
    <row r="3" spans="1:12" x14ac:dyDescent="0.25">
      <c r="A3" s="44" t="s">
        <v>1</v>
      </c>
      <c r="B3" s="44"/>
      <c r="C3" s="44"/>
      <c r="D3" s="44"/>
      <c r="E3" s="44"/>
      <c r="F3" s="44"/>
      <c r="G3" s="1"/>
      <c r="H3" s="1"/>
      <c r="I3" s="1"/>
      <c r="J3" s="1"/>
      <c r="K3" s="1"/>
      <c r="L3" s="1"/>
    </row>
    <row r="4" spans="1:12" x14ac:dyDescent="0.25">
      <c r="A4" s="44" t="s">
        <v>2</v>
      </c>
      <c r="B4" s="44"/>
      <c r="C4" s="44"/>
      <c r="D4" s="44"/>
      <c r="E4" s="44"/>
      <c r="F4" s="44"/>
      <c r="G4" s="1"/>
      <c r="H4" s="1"/>
      <c r="I4" s="1"/>
      <c r="J4" s="1"/>
      <c r="K4" s="1"/>
      <c r="L4" s="1"/>
    </row>
    <row r="5" spans="1:12" x14ac:dyDescent="0.25">
      <c r="A5" s="2"/>
      <c r="B5" s="2"/>
      <c r="C5" s="2"/>
      <c r="D5" s="2"/>
      <c r="E5" s="2"/>
      <c r="F5" s="2"/>
      <c r="G5" s="1"/>
      <c r="H5" s="1"/>
      <c r="I5" s="1"/>
      <c r="J5" s="1"/>
      <c r="K5" s="1"/>
      <c r="L5" s="1"/>
    </row>
    <row r="6" spans="1:12" ht="67.5" x14ac:dyDescent="0.25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3" t="s">
        <v>9</v>
      </c>
      <c r="G6" s="1"/>
      <c r="H6" s="1"/>
      <c r="I6" s="1"/>
      <c r="J6" s="1"/>
      <c r="K6" s="1"/>
      <c r="L6" s="1"/>
    </row>
    <row r="7" spans="1:12" x14ac:dyDescent="0.25">
      <c r="A7" s="14" t="s">
        <v>225</v>
      </c>
      <c r="B7" s="30">
        <f>SUM(B8:B10)</f>
        <v>4450093334.4099998</v>
      </c>
      <c r="C7" s="30">
        <v>0</v>
      </c>
      <c r="D7" s="30">
        <v>0</v>
      </c>
      <c r="E7" s="30">
        <v>0</v>
      </c>
      <c r="F7" s="30">
        <f>SUM(F8:F10)</f>
        <v>4450093334.4099998</v>
      </c>
    </row>
    <row r="8" spans="1:12" x14ac:dyDescent="0.25">
      <c r="A8" s="15" t="s">
        <v>10</v>
      </c>
      <c r="B8" s="18">
        <v>790828509.66999996</v>
      </c>
      <c r="C8" s="18">
        <v>0</v>
      </c>
      <c r="D8" s="18">
        <v>0</v>
      </c>
      <c r="E8" s="18">
        <v>0</v>
      </c>
      <c r="F8" s="5">
        <f>SUM(B8:E8)</f>
        <v>790828509.66999996</v>
      </c>
    </row>
    <row r="9" spans="1:12" x14ac:dyDescent="0.25">
      <c r="A9" s="15" t="s">
        <v>11</v>
      </c>
      <c r="B9" s="18">
        <v>346628098.88999999</v>
      </c>
      <c r="C9" s="18">
        <v>0</v>
      </c>
      <c r="D9" s="18">
        <v>0</v>
      </c>
      <c r="E9" s="18">
        <v>0</v>
      </c>
      <c r="F9" s="5">
        <f t="shared" ref="F9:F10" si="0">SUM(B9:E9)</f>
        <v>346628098.88999999</v>
      </c>
    </row>
    <row r="10" spans="1:12" x14ac:dyDescent="0.25">
      <c r="A10" s="15" t="s">
        <v>12</v>
      </c>
      <c r="B10" s="18">
        <v>3312636725.8499999</v>
      </c>
      <c r="C10" s="18">
        <v>0</v>
      </c>
      <c r="D10" s="18">
        <v>0</v>
      </c>
      <c r="E10" s="18">
        <v>0</v>
      </c>
      <c r="F10" s="5">
        <f t="shared" si="0"/>
        <v>3312636725.8499999</v>
      </c>
    </row>
    <row r="11" spans="1:12" x14ac:dyDescent="0.25">
      <c r="A11" s="14" t="s">
        <v>226</v>
      </c>
      <c r="B11" s="17">
        <v>0</v>
      </c>
      <c r="C11" s="17">
        <f>SUM(C12:C16)</f>
        <v>2962933401.6100006</v>
      </c>
      <c r="D11" s="17">
        <f t="shared" ref="D11:F11" si="1">SUM(D12:D16)</f>
        <v>-1627077511.8199999</v>
      </c>
      <c r="E11" s="17">
        <f t="shared" si="1"/>
        <v>0</v>
      </c>
      <c r="F11" s="17">
        <f t="shared" si="1"/>
        <v>1335855889.7900002</v>
      </c>
    </row>
    <row r="12" spans="1:12" x14ac:dyDescent="0.25">
      <c r="A12" s="15" t="s">
        <v>13</v>
      </c>
      <c r="B12" s="18">
        <v>0</v>
      </c>
      <c r="C12" s="18">
        <v>0</v>
      </c>
      <c r="D12" s="18">
        <v>-1627077511.8199999</v>
      </c>
      <c r="E12" s="18">
        <v>0</v>
      </c>
      <c r="F12" s="5">
        <f>SUM(B12:E12)</f>
        <v>-1627077511.8199999</v>
      </c>
    </row>
    <row r="13" spans="1:12" x14ac:dyDescent="0.25">
      <c r="A13" s="15" t="s">
        <v>14</v>
      </c>
      <c r="B13" s="18">
        <v>0</v>
      </c>
      <c r="C13" s="18">
        <v>2052340658.1400001</v>
      </c>
      <c r="D13" s="18">
        <v>0</v>
      </c>
      <c r="E13" s="18">
        <v>0</v>
      </c>
      <c r="F13" s="5">
        <f t="shared" ref="F13:F16" si="2">SUM(B13:E13)</f>
        <v>2052340658.1400001</v>
      </c>
    </row>
    <row r="14" spans="1:12" x14ac:dyDescent="0.25">
      <c r="A14" s="15" t="s">
        <v>15</v>
      </c>
      <c r="B14" s="18">
        <v>0</v>
      </c>
      <c r="C14" s="18">
        <v>2895758532.75</v>
      </c>
      <c r="D14" s="18">
        <v>0</v>
      </c>
      <c r="E14" s="18">
        <v>0</v>
      </c>
      <c r="F14" s="5">
        <f t="shared" si="2"/>
        <v>2895758532.75</v>
      </c>
    </row>
    <row r="15" spans="1:12" x14ac:dyDescent="0.25">
      <c r="A15" s="15" t="s">
        <v>16</v>
      </c>
      <c r="B15" s="18">
        <v>0</v>
      </c>
      <c r="C15" s="18">
        <v>0</v>
      </c>
      <c r="D15" s="18">
        <v>0</v>
      </c>
      <c r="E15" s="18">
        <v>0</v>
      </c>
      <c r="F15" s="5">
        <f t="shared" si="2"/>
        <v>0</v>
      </c>
    </row>
    <row r="16" spans="1:12" x14ac:dyDescent="0.25">
      <c r="A16" s="15" t="s">
        <v>17</v>
      </c>
      <c r="B16" s="18">
        <v>0</v>
      </c>
      <c r="C16" s="18">
        <v>-1985165789.28</v>
      </c>
      <c r="D16" s="18">
        <v>0</v>
      </c>
      <c r="E16" s="18">
        <v>0</v>
      </c>
      <c r="F16" s="5">
        <f t="shared" si="2"/>
        <v>-1985165789.28</v>
      </c>
    </row>
    <row r="17" spans="1:7" ht="27" x14ac:dyDescent="0.25">
      <c r="A17" s="23" t="s">
        <v>227</v>
      </c>
      <c r="B17" s="17">
        <v>0</v>
      </c>
      <c r="C17" s="17">
        <v>0</v>
      </c>
      <c r="D17" s="17">
        <v>0</v>
      </c>
      <c r="E17" s="17">
        <v>0</v>
      </c>
      <c r="F17" s="6">
        <v>0</v>
      </c>
    </row>
    <row r="18" spans="1:7" x14ac:dyDescent="0.25">
      <c r="A18" s="15" t="s">
        <v>18</v>
      </c>
      <c r="B18" s="18">
        <v>0</v>
      </c>
      <c r="C18" s="18">
        <v>0</v>
      </c>
      <c r="D18" s="18">
        <v>0</v>
      </c>
      <c r="E18" s="18">
        <v>0</v>
      </c>
      <c r="F18" s="5">
        <v>0</v>
      </c>
    </row>
    <row r="19" spans="1:7" x14ac:dyDescent="0.25">
      <c r="A19" s="15" t="s">
        <v>19</v>
      </c>
      <c r="B19" s="18">
        <v>0</v>
      </c>
      <c r="C19" s="18">
        <v>0</v>
      </c>
      <c r="D19" s="18">
        <v>0</v>
      </c>
      <c r="E19" s="18">
        <v>0</v>
      </c>
      <c r="F19" s="5">
        <v>0</v>
      </c>
    </row>
    <row r="20" spans="1:7" x14ac:dyDescent="0.25">
      <c r="A20" s="14" t="s">
        <v>228</v>
      </c>
      <c r="B20" s="17">
        <f>B7+B11+B17</f>
        <v>4450093334.4099998</v>
      </c>
      <c r="C20" s="17">
        <f t="shared" ref="C20:F20" si="3">C7+C11+C17</f>
        <v>2962933401.6100006</v>
      </c>
      <c r="D20" s="17">
        <f t="shared" si="3"/>
        <v>-1627077511.8199999</v>
      </c>
      <c r="E20" s="17">
        <f t="shared" si="3"/>
        <v>0</v>
      </c>
      <c r="F20" s="17">
        <f t="shared" si="3"/>
        <v>5785949224.1999998</v>
      </c>
    </row>
    <row r="21" spans="1:7" x14ac:dyDescent="0.25">
      <c r="A21" s="14" t="s">
        <v>229</v>
      </c>
      <c r="B21" s="17">
        <v>50228868.149999999</v>
      </c>
      <c r="C21" s="17">
        <v>0</v>
      </c>
      <c r="D21" s="17">
        <v>0</v>
      </c>
      <c r="E21" s="17">
        <v>0</v>
      </c>
      <c r="F21" s="6">
        <v>50228868.149999999</v>
      </c>
    </row>
    <row r="22" spans="1:7" x14ac:dyDescent="0.25">
      <c r="A22" s="15" t="s">
        <v>10</v>
      </c>
      <c r="B22" s="18">
        <v>0</v>
      </c>
      <c r="C22" s="18">
        <v>0</v>
      </c>
      <c r="D22" s="18">
        <v>0</v>
      </c>
      <c r="E22" s="18">
        <v>0</v>
      </c>
      <c r="F22" s="5">
        <v>0</v>
      </c>
    </row>
    <row r="23" spans="1:7" x14ac:dyDescent="0.25">
      <c r="A23" s="15" t="s">
        <v>11</v>
      </c>
      <c r="B23" s="18">
        <v>6000</v>
      </c>
      <c r="C23" s="18">
        <v>0</v>
      </c>
      <c r="D23" s="18">
        <v>0</v>
      </c>
      <c r="E23" s="18">
        <v>0</v>
      </c>
      <c r="F23" s="5">
        <v>6000</v>
      </c>
    </row>
    <row r="24" spans="1:7" x14ac:dyDescent="0.25">
      <c r="A24" s="15" t="s">
        <v>12</v>
      </c>
      <c r="B24" s="18">
        <v>50222868.149999999</v>
      </c>
      <c r="C24" s="18">
        <v>0</v>
      </c>
      <c r="D24" s="18">
        <v>0</v>
      </c>
      <c r="E24" s="18">
        <v>0</v>
      </c>
      <c r="F24" s="5">
        <v>50222868.149999999</v>
      </c>
    </row>
    <row r="25" spans="1:7" x14ac:dyDescent="0.25">
      <c r="A25" s="14" t="s">
        <v>230</v>
      </c>
      <c r="B25" s="17">
        <v>0</v>
      </c>
      <c r="C25" s="17">
        <f>SUM(C26:C30)</f>
        <v>-1578511623.74</v>
      </c>
      <c r="D25" s="17">
        <f>SUM(D26:D30)</f>
        <v>2915704127.71</v>
      </c>
      <c r="E25" s="17">
        <v>0</v>
      </c>
      <c r="F25" s="6">
        <f>SUM(B25:E25)</f>
        <v>1337192503.97</v>
      </c>
      <c r="G25" s="39"/>
    </row>
    <row r="26" spans="1:7" x14ac:dyDescent="0.25">
      <c r="A26" s="15" t="s">
        <v>13</v>
      </c>
      <c r="B26" s="40">
        <v>0</v>
      </c>
      <c r="C26" s="40">
        <v>0</v>
      </c>
      <c r="D26" s="40">
        <v>1277056551.4400001</v>
      </c>
      <c r="E26" s="40">
        <v>0</v>
      </c>
      <c r="F26" s="41">
        <v>1277056551.4400001</v>
      </c>
    </row>
    <row r="27" spans="1:7" x14ac:dyDescent="0.25">
      <c r="A27" s="15" t="s">
        <v>14</v>
      </c>
      <c r="B27" s="18">
        <v>0</v>
      </c>
      <c r="C27" s="18">
        <v>-1578511623.74</v>
      </c>
      <c r="D27" s="18">
        <v>1627077511.8199999</v>
      </c>
      <c r="E27" s="18">
        <v>0</v>
      </c>
      <c r="F27" s="5">
        <f>SUM(B27:E27)</f>
        <v>48565888.079999924</v>
      </c>
    </row>
    <row r="28" spans="1:7" x14ac:dyDescent="0.25">
      <c r="A28" s="15" t="s">
        <v>15</v>
      </c>
      <c r="B28" s="18">
        <v>0</v>
      </c>
      <c r="C28" s="18">
        <v>0</v>
      </c>
      <c r="D28" s="18">
        <v>0</v>
      </c>
      <c r="E28" s="18">
        <v>0</v>
      </c>
      <c r="F28" s="5">
        <v>0</v>
      </c>
    </row>
    <row r="29" spans="1:7" x14ac:dyDescent="0.25">
      <c r="A29" s="15" t="s">
        <v>16</v>
      </c>
      <c r="B29" s="18">
        <v>0</v>
      </c>
      <c r="C29" s="18">
        <v>0</v>
      </c>
      <c r="D29" s="18">
        <v>0</v>
      </c>
      <c r="E29" s="18">
        <v>0</v>
      </c>
      <c r="F29" s="5">
        <v>0</v>
      </c>
    </row>
    <row r="30" spans="1:7" x14ac:dyDescent="0.25">
      <c r="A30" s="15" t="s">
        <v>20</v>
      </c>
      <c r="B30" s="18">
        <v>0</v>
      </c>
      <c r="C30" s="18">
        <v>0</v>
      </c>
      <c r="D30" s="18">
        <v>11570064.449999999</v>
      </c>
      <c r="E30" s="18">
        <v>0</v>
      </c>
      <c r="F30" s="5">
        <v>11570064.449999999</v>
      </c>
    </row>
    <row r="31" spans="1:7" ht="27" x14ac:dyDescent="0.25">
      <c r="A31" s="23" t="s">
        <v>231</v>
      </c>
      <c r="B31" s="17">
        <v>0</v>
      </c>
      <c r="C31" s="17">
        <v>0</v>
      </c>
      <c r="D31" s="17">
        <v>0</v>
      </c>
      <c r="E31" s="17">
        <v>0</v>
      </c>
      <c r="F31" s="6">
        <v>0</v>
      </c>
    </row>
    <row r="32" spans="1:7" x14ac:dyDescent="0.25">
      <c r="A32" s="15" t="s">
        <v>18</v>
      </c>
      <c r="B32" s="18">
        <v>0</v>
      </c>
      <c r="C32" s="18">
        <v>0</v>
      </c>
      <c r="D32" s="18">
        <v>0</v>
      </c>
      <c r="E32" s="18">
        <v>0</v>
      </c>
      <c r="F32" s="5">
        <v>0</v>
      </c>
    </row>
    <row r="33" spans="1:8" x14ac:dyDescent="0.25">
      <c r="A33" s="15" t="s">
        <v>19</v>
      </c>
      <c r="B33" s="18">
        <v>0</v>
      </c>
      <c r="C33" s="18">
        <v>0</v>
      </c>
      <c r="D33" s="18">
        <v>0</v>
      </c>
      <c r="E33" s="18">
        <v>0</v>
      </c>
      <c r="F33" s="5">
        <v>0</v>
      </c>
    </row>
    <row r="34" spans="1:8" x14ac:dyDescent="0.25">
      <c r="A34" s="16" t="s">
        <v>232</v>
      </c>
      <c r="B34" s="19">
        <f>B20+B21</f>
        <v>4500322202.5599995</v>
      </c>
      <c r="C34" s="19">
        <f>C20+C25</f>
        <v>1384421777.8700006</v>
      </c>
      <c r="D34" s="19">
        <f>D20+D25</f>
        <v>1288626615.8900001</v>
      </c>
      <c r="E34" s="19">
        <v>0</v>
      </c>
      <c r="F34" s="7">
        <f>F20+F21+F25</f>
        <v>7173370596.3199997</v>
      </c>
      <c r="G34" s="39"/>
    </row>
    <row r="35" spans="1:8" x14ac:dyDescent="0.25">
      <c r="A35" s="8" t="s">
        <v>208</v>
      </c>
      <c r="B35" s="38"/>
      <c r="C35" s="38"/>
      <c r="D35" s="38"/>
      <c r="E35" s="8"/>
      <c r="F35" s="38"/>
      <c r="G35" s="42"/>
      <c r="H35" s="43"/>
    </row>
    <row r="36" spans="1:8" x14ac:dyDescent="0.25">
      <c r="B36" s="8"/>
      <c r="C36" s="8"/>
      <c r="D36" s="8"/>
      <c r="E36" s="8"/>
      <c r="F36" s="8"/>
      <c r="G36" s="39"/>
    </row>
    <row r="37" spans="1:8" x14ac:dyDescent="0.25">
      <c r="B37" s="8"/>
      <c r="C37" s="8"/>
      <c r="D37" s="8"/>
      <c r="E37" s="8"/>
      <c r="F37" s="8"/>
    </row>
    <row r="38" spans="1:8" x14ac:dyDescent="0.25">
      <c r="A38" s="8"/>
      <c r="B38" s="8"/>
      <c r="C38" s="8"/>
      <c r="D38" s="8"/>
      <c r="E38" s="8"/>
      <c r="F38" s="8"/>
    </row>
    <row r="39" spans="1:8" x14ac:dyDescent="0.25">
      <c r="A39" s="8"/>
      <c r="B39" s="8"/>
      <c r="C39" s="8"/>
      <c r="D39" s="8"/>
      <c r="E39" s="8"/>
      <c r="F39" s="8"/>
    </row>
    <row r="40" spans="1:8" x14ac:dyDescent="0.25">
      <c r="A40" s="8"/>
      <c r="B40" s="8"/>
      <c r="C40" s="8"/>
      <c r="D40" s="8"/>
      <c r="E40" s="8"/>
      <c r="F40" s="8"/>
    </row>
    <row r="41" spans="1:8" x14ac:dyDescent="0.25">
      <c r="A41" s="8"/>
      <c r="B41" s="8"/>
      <c r="C41" s="8"/>
      <c r="D41" s="8"/>
      <c r="E41" s="8"/>
      <c r="F41" s="8"/>
    </row>
    <row r="42" spans="1:8" x14ac:dyDescent="0.25">
      <c r="A42" s="8"/>
      <c r="B42" s="8"/>
      <c r="C42" s="8"/>
      <c r="D42" s="8"/>
      <c r="E42" s="8"/>
      <c r="F42" s="8"/>
    </row>
    <row r="43" spans="1:8" x14ac:dyDescent="0.25">
      <c r="A43" s="8"/>
      <c r="B43" s="8"/>
      <c r="C43" s="8"/>
      <c r="D43" s="8"/>
      <c r="E43" s="8"/>
      <c r="F43" s="8"/>
    </row>
    <row r="44" spans="1:8" x14ac:dyDescent="0.25">
      <c r="A44" s="8"/>
      <c r="B44" s="8"/>
      <c r="C44" s="8"/>
      <c r="D44" s="8"/>
      <c r="E44" s="8"/>
      <c r="F44" s="8"/>
    </row>
    <row r="65" spans="2:2" x14ac:dyDescent="0.25">
      <c r="B65" s="39"/>
    </row>
    <row r="66" spans="2:2" x14ac:dyDescent="0.25">
      <c r="B66" s="39"/>
    </row>
    <row r="67" spans="2:2" x14ac:dyDescent="0.25">
      <c r="B67" s="39"/>
    </row>
    <row r="69" spans="2:2" x14ac:dyDescent="0.25">
      <c r="B69" s="39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095" right="0.78740157479861095" top="1.9685039369986113" bottom="1.181102362198611" header="0.39370078739861114" footer="0.39370078739861114"/>
  <pageSetup scale="65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workbookViewId="0">
      <selection activeCell="D14" sqref="D14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4" t="s">
        <v>3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4" t="s">
        <v>63</v>
      </c>
      <c r="B2" s="44"/>
      <c r="C2" s="44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4" t="s">
        <v>1</v>
      </c>
      <c r="B3" s="44"/>
      <c r="C3" s="44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4" t="s">
        <v>2</v>
      </c>
      <c r="B4" s="44"/>
      <c r="C4" s="44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2" t="s">
        <v>4</v>
      </c>
      <c r="B6" s="12" t="s">
        <v>64</v>
      </c>
      <c r="C6" s="3" t="s">
        <v>65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3" t="s">
        <v>233</v>
      </c>
      <c r="B7" s="30">
        <v>1489756610.1800001</v>
      </c>
      <c r="C7" s="4">
        <v>1078971064.0699999</v>
      </c>
    </row>
    <row r="8" spans="1:12" x14ac:dyDescent="0.25">
      <c r="A8" s="14" t="s">
        <v>47</v>
      </c>
      <c r="B8" s="17">
        <v>638990189.39999998</v>
      </c>
      <c r="C8" s="6">
        <v>256682481.94</v>
      </c>
    </row>
    <row r="9" spans="1:12" x14ac:dyDescent="0.25">
      <c r="A9" s="15" t="s">
        <v>48</v>
      </c>
      <c r="B9" s="18">
        <v>638990189.39999998</v>
      </c>
      <c r="C9" s="5">
        <v>0</v>
      </c>
    </row>
    <row r="10" spans="1:12" x14ac:dyDescent="0.25">
      <c r="A10" s="15" t="s">
        <v>49</v>
      </c>
      <c r="B10" s="18">
        <v>0</v>
      </c>
      <c r="C10" s="5">
        <v>256075638.94</v>
      </c>
    </row>
    <row r="11" spans="1:12" x14ac:dyDescent="0.25">
      <c r="A11" s="15" t="s">
        <v>50</v>
      </c>
      <c r="B11" s="18">
        <v>0</v>
      </c>
      <c r="C11" s="5">
        <v>0</v>
      </c>
    </row>
    <row r="12" spans="1:12" x14ac:dyDescent="0.25">
      <c r="A12" s="15" t="s">
        <v>51</v>
      </c>
      <c r="B12" s="18">
        <v>0</v>
      </c>
      <c r="C12" s="5">
        <v>0</v>
      </c>
    </row>
    <row r="13" spans="1:12" x14ac:dyDescent="0.25">
      <c r="A13" s="15" t="s">
        <v>52</v>
      </c>
      <c r="B13" s="18">
        <v>0</v>
      </c>
      <c r="C13" s="5">
        <v>0</v>
      </c>
    </row>
    <row r="14" spans="1:12" x14ac:dyDescent="0.25">
      <c r="A14" s="15" t="s">
        <v>53</v>
      </c>
      <c r="B14" s="18">
        <v>0</v>
      </c>
      <c r="C14" s="5">
        <v>0</v>
      </c>
    </row>
    <row r="15" spans="1:12" x14ac:dyDescent="0.25">
      <c r="A15" s="15" t="s">
        <v>54</v>
      </c>
      <c r="B15" s="18">
        <v>0</v>
      </c>
      <c r="C15" s="5">
        <v>606843</v>
      </c>
    </row>
    <row r="16" spans="1:12" x14ac:dyDescent="0.25">
      <c r="A16" s="14" t="s">
        <v>55</v>
      </c>
      <c r="B16" s="17">
        <v>850766420.77999997</v>
      </c>
      <c r="C16" s="6">
        <v>822288582.13</v>
      </c>
    </row>
    <row r="17" spans="1:3" x14ac:dyDescent="0.25">
      <c r="A17" s="15" t="s">
        <v>56</v>
      </c>
      <c r="B17" s="18">
        <v>635963187.72000003</v>
      </c>
      <c r="C17" s="5">
        <v>0</v>
      </c>
    </row>
    <row r="18" spans="1:3" x14ac:dyDescent="0.25">
      <c r="A18" s="15" t="s">
        <v>57</v>
      </c>
      <c r="B18" s="18">
        <v>0</v>
      </c>
      <c r="C18" s="5">
        <v>971610</v>
      </c>
    </row>
    <row r="19" spans="1:3" x14ac:dyDescent="0.25">
      <c r="A19" s="15" t="s">
        <v>58</v>
      </c>
      <c r="B19" s="18">
        <v>0</v>
      </c>
      <c r="C19" s="5">
        <v>654246319.82000005</v>
      </c>
    </row>
    <row r="20" spans="1:3" x14ac:dyDescent="0.25">
      <c r="A20" s="15" t="s">
        <v>59</v>
      </c>
      <c r="B20" s="18">
        <v>0</v>
      </c>
      <c r="C20" s="5">
        <v>140290174.16</v>
      </c>
    </row>
    <row r="21" spans="1:3" x14ac:dyDescent="0.25">
      <c r="A21" s="15" t="s">
        <v>60</v>
      </c>
      <c r="B21" s="18">
        <v>0</v>
      </c>
      <c r="C21" s="5">
        <v>26674836.02</v>
      </c>
    </row>
    <row r="22" spans="1:3" x14ac:dyDescent="0.25">
      <c r="A22" s="15" t="s">
        <v>61</v>
      </c>
      <c r="B22" s="18">
        <v>214803233.06</v>
      </c>
      <c r="C22" s="5">
        <v>0</v>
      </c>
    </row>
    <row r="23" spans="1:3" x14ac:dyDescent="0.25">
      <c r="A23" s="15" t="s">
        <v>62</v>
      </c>
      <c r="B23" s="18">
        <v>0</v>
      </c>
      <c r="C23" s="5">
        <v>105642.13</v>
      </c>
    </row>
    <row r="24" spans="1:3" x14ac:dyDescent="0.25">
      <c r="A24" s="15" t="s">
        <v>239</v>
      </c>
      <c r="B24" s="18">
        <v>0</v>
      </c>
      <c r="C24" s="5">
        <v>0</v>
      </c>
    </row>
    <row r="25" spans="1:3" x14ac:dyDescent="0.25">
      <c r="A25" s="15" t="s">
        <v>238</v>
      </c>
      <c r="B25" s="18">
        <v>0</v>
      </c>
      <c r="C25" s="5">
        <v>0</v>
      </c>
    </row>
    <row r="26" spans="1:3" x14ac:dyDescent="0.25">
      <c r="A26" s="14" t="s">
        <v>234</v>
      </c>
      <c r="B26" s="17">
        <v>60669813.170000002</v>
      </c>
      <c r="C26" s="6">
        <v>1858876731.4000001</v>
      </c>
    </row>
    <row r="27" spans="1:3" x14ac:dyDescent="0.25">
      <c r="A27" s="14" t="s">
        <v>66</v>
      </c>
      <c r="B27" s="17">
        <v>60669813.170000002</v>
      </c>
      <c r="C27" s="6">
        <v>1858876731.4000001</v>
      </c>
    </row>
    <row r="28" spans="1:3" x14ac:dyDescent="0.25">
      <c r="A28" s="15" t="s">
        <v>67</v>
      </c>
      <c r="B28" s="18">
        <v>0</v>
      </c>
      <c r="C28" s="5">
        <v>888108357.72000003</v>
      </c>
    </row>
    <row r="29" spans="1:3" x14ac:dyDescent="0.25">
      <c r="A29" s="15" t="s">
        <v>68</v>
      </c>
      <c r="B29" s="18">
        <v>0</v>
      </c>
      <c r="C29" s="5">
        <v>913735478.91999996</v>
      </c>
    </row>
    <row r="30" spans="1:3" x14ac:dyDescent="0.25">
      <c r="A30" s="15" t="s">
        <v>69</v>
      </c>
      <c r="B30" s="18">
        <v>0</v>
      </c>
      <c r="C30" s="5">
        <v>56813295.670000002</v>
      </c>
    </row>
    <row r="31" spans="1:3" x14ac:dyDescent="0.25">
      <c r="A31" s="15" t="s">
        <v>70</v>
      </c>
      <c r="B31" s="18">
        <v>0</v>
      </c>
      <c r="C31" s="5">
        <v>0</v>
      </c>
    </row>
    <row r="32" spans="1:3" x14ac:dyDescent="0.25">
      <c r="A32" s="15" t="s">
        <v>71</v>
      </c>
      <c r="B32" s="18">
        <v>0</v>
      </c>
      <c r="C32" s="5">
        <v>0</v>
      </c>
    </row>
    <row r="33" spans="1:3" x14ac:dyDescent="0.25">
      <c r="A33" s="15" t="s">
        <v>236</v>
      </c>
      <c r="B33" s="18">
        <v>0</v>
      </c>
      <c r="C33" s="5">
        <v>219599.09</v>
      </c>
    </row>
    <row r="34" spans="1:3" x14ac:dyDescent="0.25">
      <c r="A34" s="15" t="s">
        <v>72</v>
      </c>
      <c r="B34" s="18">
        <v>0</v>
      </c>
      <c r="C34" s="5">
        <v>0</v>
      </c>
    </row>
    <row r="35" spans="1:3" x14ac:dyDescent="0.25">
      <c r="A35" s="15" t="s">
        <v>73</v>
      </c>
      <c r="B35" s="18">
        <v>60669813.170000002</v>
      </c>
      <c r="C35" s="5">
        <v>0</v>
      </c>
    </row>
    <row r="36" spans="1:3" x14ac:dyDescent="0.25">
      <c r="A36" s="14" t="s">
        <v>74</v>
      </c>
      <c r="B36" s="17">
        <v>0</v>
      </c>
      <c r="C36" s="6">
        <v>0</v>
      </c>
    </row>
    <row r="37" spans="1:3" x14ac:dyDescent="0.25">
      <c r="A37" s="15" t="s">
        <v>75</v>
      </c>
      <c r="B37" s="18">
        <v>0</v>
      </c>
      <c r="C37" s="5">
        <v>0</v>
      </c>
    </row>
    <row r="38" spans="1:3" x14ac:dyDescent="0.25">
      <c r="A38" s="15" t="s">
        <v>76</v>
      </c>
      <c r="B38" s="18">
        <v>0</v>
      </c>
      <c r="C38" s="5">
        <v>0</v>
      </c>
    </row>
    <row r="39" spans="1:3" x14ac:dyDescent="0.25">
      <c r="A39" s="15" t="s">
        <v>77</v>
      </c>
      <c r="B39" s="18">
        <v>0</v>
      </c>
      <c r="C39" s="5">
        <v>0</v>
      </c>
    </row>
    <row r="40" spans="1:3" x14ac:dyDescent="0.25">
      <c r="A40" s="15" t="s">
        <v>78</v>
      </c>
      <c r="B40" s="18">
        <v>0</v>
      </c>
      <c r="C40" s="5">
        <v>0</v>
      </c>
    </row>
    <row r="41" spans="1:3" x14ac:dyDescent="0.25">
      <c r="A41" s="15" t="s">
        <v>237</v>
      </c>
      <c r="B41" s="18">
        <v>0</v>
      </c>
      <c r="C41" s="5">
        <v>0</v>
      </c>
    </row>
    <row r="42" spans="1:3" x14ac:dyDescent="0.25">
      <c r="A42" s="15" t="s">
        <v>79</v>
      </c>
      <c r="B42" s="18">
        <v>0</v>
      </c>
      <c r="C42" s="5">
        <v>0</v>
      </c>
    </row>
    <row r="43" spans="1:3" x14ac:dyDescent="0.25">
      <c r="A43" s="14" t="s">
        <v>235</v>
      </c>
      <c r="B43" s="17">
        <v>1387421372.1199999</v>
      </c>
      <c r="C43" s="6">
        <v>0</v>
      </c>
    </row>
    <row r="44" spans="1:3" x14ac:dyDescent="0.25">
      <c r="A44" s="14" t="s">
        <v>80</v>
      </c>
      <c r="B44" s="17">
        <v>50228868.149999999</v>
      </c>
      <c r="C44" s="6">
        <v>0</v>
      </c>
    </row>
    <row r="45" spans="1:3" x14ac:dyDescent="0.25">
      <c r="A45" s="15" t="s">
        <v>10</v>
      </c>
      <c r="B45" s="18">
        <v>0</v>
      </c>
      <c r="C45" s="5">
        <v>0</v>
      </c>
    </row>
    <row r="46" spans="1:3" x14ac:dyDescent="0.25">
      <c r="A46" s="15" t="s">
        <v>11</v>
      </c>
      <c r="B46" s="18">
        <v>6000</v>
      </c>
      <c r="C46" s="5">
        <v>0</v>
      </c>
    </row>
    <row r="47" spans="1:3" x14ac:dyDescent="0.25">
      <c r="A47" s="15" t="s">
        <v>81</v>
      </c>
      <c r="B47" s="18">
        <v>50222868.149999999</v>
      </c>
      <c r="C47" s="5">
        <v>0</v>
      </c>
    </row>
    <row r="48" spans="1:3" x14ac:dyDescent="0.25">
      <c r="A48" s="14" t="s">
        <v>82</v>
      </c>
      <c r="B48" s="17">
        <v>1337192503.97</v>
      </c>
      <c r="C48" s="6">
        <v>0</v>
      </c>
    </row>
    <row r="49" spans="1:3" x14ac:dyDescent="0.25">
      <c r="A49" s="15" t="s">
        <v>83</v>
      </c>
      <c r="B49" s="18">
        <v>1277056551.4400001</v>
      </c>
      <c r="C49" s="5">
        <v>0</v>
      </c>
    </row>
    <row r="50" spans="1:3" x14ac:dyDescent="0.25">
      <c r="A50" s="15" t="s">
        <v>14</v>
      </c>
      <c r="B50" s="18">
        <v>48565888.079999998</v>
      </c>
      <c r="C50" s="5">
        <v>0</v>
      </c>
    </row>
    <row r="51" spans="1:3" x14ac:dyDescent="0.25">
      <c r="A51" s="15" t="s">
        <v>15</v>
      </c>
      <c r="B51" s="18">
        <v>0</v>
      </c>
      <c r="C51" s="5">
        <v>0</v>
      </c>
    </row>
    <row r="52" spans="1:3" x14ac:dyDescent="0.25">
      <c r="A52" s="15" t="s">
        <v>16</v>
      </c>
      <c r="B52" s="18">
        <v>0</v>
      </c>
      <c r="C52" s="5">
        <v>0</v>
      </c>
    </row>
    <row r="53" spans="1:3" x14ac:dyDescent="0.25">
      <c r="A53" s="15" t="s">
        <v>17</v>
      </c>
      <c r="B53" s="18">
        <v>11570064.449999999</v>
      </c>
      <c r="C53" s="5">
        <v>0</v>
      </c>
    </row>
    <row r="54" spans="1:3" x14ac:dyDescent="0.25">
      <c r="A54" s="14" t="s">
        <v>84</v>
      </c>
      <c r="B54" s="17">
        <v>0</v>
      </c>
      <c r="C54" s="6">
        <v>0</v>
      </c>
    </row>
    <row r="55" spans="1:3" x14ac:dyDescent="0.25">
      <c r="A55" s="15" t="s">
        <v>18</v>
      </c>
      <c r="B55" s="18">
        <v>0</v>
      </c>
      <c r="C55" s="5">
        <v>0</v>
      </c>
    </row>
    <row r="56" spans="1:3" x14ac:dyDescent="0.25">
      <c r="A56" s="20" t="s">
        <v>240</v>
      </c>
      <c r="B56" s="31">
        <v>0</v>
      </c>
      <c r="C56" s="11">
        <v>0</v>
      </c>
    </row>
    <row r="57" spans="1:3" x14ac:dyDescent="0.25">
      <c r="A57" s="8" t="s">
        <v>208</v>
      </c>
      <c r="B57" s="8"/>
      <c r="C57" s="8"/>
    </row>
    <row r="58" spans="1:3" x14ac:dyDescent="0.25">
      <c r="B58" s="38"/>
      <c r="C58" s="38"/>
    </row>
    <row r="59" spans="1:3" x14ac:dyDescent="0.25">
      <c r="B59" s="8"/>
      <c r="C59" s="8"/>
    </row>
    <row r="60" spans="1:3" x14ac:dyDescent="0.25">
      <c r="A60" s="8"/>
      <c r="B60" s="8"/>
      <c r="C60" s="8"/>
    </row>
    <row r="61" spans="1:3" x14ac:dyDescent="0.25">
      <c r="A61" s="8"/>
      <c r="B61" s="8"/>
      <c r="C61" s="8"/>
    </row>
    <row r="62" spans="1:3" x14ac:dyDescent="0.25">
      <c r="A62" s="8"/>
      <c r="B62" s="8"/>
      <c r="C62" s="8"/>
    </row>
    <row r="63" spans="1:3" x14ac:dyDescent="0.25">
      <c r="A63" s="8"/>
      <c r="B63" s="8"/>
      <c r="C63" s="8"/>
    </row>
    <row r="64" spans="1:3" x14ac:dyDescent="0.25">
      <c r="A64" s="8"/>
      <c r="B64" s="8"/>
      <c r="C64" s="8"/>
    </row>
    <row r="65" spans="1:3" x14ac:dyDescent="0.25">
      <c r="A65" s="8"/>
      <c r="B65" s="38"/>
      <c r="C65" s="8"/>
    </row>
    <row r="66" spans="1:3" x14ac:dyDescent="0.25">
      <c r="A66" s="8"/>
      <c r="B66" s="38"/>
      <c r="C66" s="8"/>
    </row>
    <row r="67" spans="1:3" x14ac:dyDescent="0.25">
      <c r="B67" s="39"/>
    </row>
    <row r="69" spans="1:3" x14ac:dyDescent="0.25">
      <c r="B69" s="39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095" right="0.78740157479861095" top="1.9685039369986113" bottom="1.181102362198611" header="0.39370078739861114" footer="0.39370078739861114"/>
  <pageSetup scale="68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>
      <selection activeCell="A20" sqref="A20"/>
    </sheetView>
  </sheetViews>
  <sheetFormatPr baseColWidth="10" defaultRowHeight="15" x14ac:dyDescent="0.25"/>
  <cols>
    <col min="1" max="1" width="80.7109375" style="27" customWidth="1"/>
    <col min="2" max="3" width="20.7109375" customWidth="1"/>
    <col min="4" max="8" width="15.7109375" customWidth="1"/>
  </cols>
  <sheetData>
    <row r="1" spans="1:8" x14ac:dyDescent="0.25">
      <c r="A1" s="44" t="s">
        <v>3</v>
      </c>
      <c r="B1" s="44"/>
      <c r="C1" s="44"/>
      <c r="D1" s="1"/>
      <c r="E1" s="1"/>
      <c r="F1" s="1"/>
      <c r="G1" s="1"/>
      <c r="H1" s="1"/>
    </row>
    <row r="2" spans="1:8" x14ac:dyDescent="0.25">
      <c r="A2" s="44" t="s">
        <v>241</v>
      </c>
      <c r="B2" s="44"/>
      <c r="C2" s="44"/>
      <c r="D2" s="1"/>
      <c r="E2" s="1"/>
      <c r="F2" s="1"/>
      <c r="G2" s="1"/>
      <c r="H2" s="1"/>
    </row>
    <row r="3" spans="1:8" x14ac:dyDescent="0.25">
      <c r="A3" s="44" t="s">
        <v>1</v>
      </c>
      <c r="B3" s="44"/>
      <c r="C3" s="44"/>
      <c r="D3" s="1"/>
      <c r="E3" s="1"/>
      <c r="F3" s="1"/>
      <c r="G3" s="1"/>
      <c r="H3" s="1"/>
    </row>
    <row r="4" spans="1:8" x14ac:dyDescent="0.25">
      <c r="A4" s="44" t="s">
        <v>2</v>
      </c>
      <c r="B4" s="44"/>
      <c r="C4" s="44"/>
      <c r="D4" s="1"/>
      <c r="E4" s="1"/>
      <c r="F4" s="1"/>
      <c r="G4" s="1"/>
      <c r="H4" s="1"/>
    </row>
    <row r="5" spans="1:8" x14ac:dyDescent="0.25">
      <c r="A5" s="21"/>
      <c r="B5" s="2"/>
      <c r="C5" s="2"/>
      <c r="D5" s="1"/>
      <c r="E5" s="1"/>
      <c r="F5" s="1"/>
      <c r="G5" s="1"/>
      <c r="H5" s="1"/>
    </row>
    <row r="6" spans="1:8" x14ac:dyDescent="0.25">
      <c r="A6" s="12" t="s">
        <v>4</v>
      </c>
      <c r="B6" s="12">
        <v>2021</v>
      </c>
      <c r="C6" s="3">
        <v>2020</v>
      </c>
      <c r="D6" s="1"/>
      <c r="E6" s="1"/>
      <c r="F6" s="1"/>
      <c r="G6" s="1"/>
      <c r="H6" s="1"/>
    </row>
    <row r="7" spans="1:8" x14ac:dyDescent="0.25">
      <c r="A7" s="22" t="s">
        <v>85</v>
      </c>
      <c r="B7" s="13"/>
      <c r="C7" s="9"/>
    </row>
    <row r="8" spans="1:8" x14ac:dyDescent="0.25">
      <c r="A8" s="23" t="s">
        <v>86</v>
      </c>
      <c r="B8" s="17">
        <v>39086990556.139999</v>
      </c>
      <c r="C8" s="6">
        <v>38465513092.559998</v>
      </c>
    </row>
    <row r="9" spans="1:8" x14ac:dyDescent="0.25">
      <c r="A9" s="24" t="s">
        <v>87</v>
      </c>
      <c r="B9" s="18">
        <v>2498927583.1199999</v>
      </c>
      <c r="C9" s="5">
        <v>1852494186.3299999</v>
      </c>
    </row>
    <row r="10" spans="1:8" x14ac:dyDescent="0.25">
      <c r="A10" s="24" t="s">
        <v>88</v>
      </c>
      <c r="B10" s="18">
        <v>0</v>
      </c>
      <c r="C10" s="5">
        <v>0</v>
      </c>
    </row>
    <row r="11" spans="1:8" x14ac:dyDescent="0.25">
      <c r="A11" s="24" t="s">
        <v>89</v>
      </c>
      <c r="B11" s="18">
        <v>0</v>
      </c>
      <c r="C11" s="5">
        <v>0</v>
      </c>
    </row>
    <row r="12" spans="1:8" x14ac:dyDescent="0.25">
      <c r="A12" s="24" t="s">
        <v>90</v>
      </c>
      <c r="B12" s="18">
        <v>1507041623.3299999</v>
      </c>
      <c r="C12" s="5">
        <v>846373461.13</v>
      </c>
    </row>
    <row r="13" spans="1:8" x14ac:dyDescent="0.25">
      <c r="A13" s="24" t="s">
        <v>91</v>
      </c>
      <c r="B13" s="18">
        <v>139684169.09</v>
      </c>
      <c r="C13" s="5">
        <v>103681451.89</v>
      </c>
    </row>
    <row r="14" spans="1:8" x14ac:dyDescent="0.25">
      <c r="A14" s="24" t="s">
        <v>92</v>
      </c>
      <c r="B14" s="18">
        <v>142505720.41999999</v>
      </c>
      <c r="C14" s="5">
        <v>112270059.92</v>
      </c>
    </row>
    <row r="15" spans="1:8" x14ac:dyDescent="0.25">
      <c r="A15" s="24" t="s">
        <v>93</v>
      </c>
      <c r="B15" s="18">
        <v>0</v>
      </c>
      <c r="C15" s="5">
        <v>0</v>
      </c>
    </row>
    <row r="16" spans="1:8" ht="27" x14ac:dyDescent="0.25">
      <c r="A16" s="24" t="s">
        <v>94</v>
      </c>
      <c r="B16" s="18">
        <v>32662070537.18</v>
      </c>
      <c r="C16" s="5">
        <v>33466596409.290001</v>
      </c>
    </row>
    <row r="17" spans="1:3" x14ac:dyDescent="0.25">
      <c r="A17" s="24" t="s">
        <v>95</v>
      </c>
      <c r="B17" s="18">
        <v>2136760923</v>
      </c>
      <c r="C17" s="5">
        <v>2084097524</v>
      </c>
    </row>
    <row r="18" spans="1:3" x14ac:dyDescent="0.25">
      <c r="A18" s="24" t="s">
        <v>96</v>
      </c>
      <c r="B18" s="18">
        <v>0</v>
      </c>
      <c r="C18" s="5">
        <v>0</v>
      </c>
    </row>
    <row r="19" spans="1:3" x14ac:dyDescent="0.25">
      <c r="A19" s="23" t="s">
        <v>97</v>
      </c>
      <c r="B19" s="17">
        <f>SUM(B20:B35)</f>
        <v>37572547724.080002</v>
      </c>
      <c r="C19" s="6">
        <v>40078461143.120003</v>
      </c>
    </row>
    <row r="20" spans="1:3" x14ac:dyDescent="0.25">
      <c r="A20" s="24" t="s">
        <v>98</v>
      </c>
      <c r="B20" s="18">
        <v>12386950962.6</v>
      </c>
      <c r="C20" s="5">
        <v>12415752187.280001</v>
      </c>
    </row>
    <row r="21" spans="1:3" x14ac:dyDescent="0.25">
      <c r="A21" s="24" t="s">
        <v>99</v>
      </c>
      <c r="B21" s="18">
        <v>882008066.74000001</v>
      </c>
      <c r="C21" s="5">
        <v>839210861.15999997</v>
      </c>
    </row>
    <row r="22" spans="1:3" x14ac:dyDescent="0.25">
      <c r="A22" s="24" t="s">
        <v>100</v>
      </c>
      <c r="B22" s="18">
        <v>2460117497.8600001</v>
      </c>
      <c r="C22" s="5">
        <v>2588110380.4200001</v>
      </c>
    </row>
    <row r="23" spans="1:3" x14ac:dyDescent="0.25">
      <c r="A23" s="24" t="s">
        <v>101</v>
      </c>
      <c r="B23" s="18">
        <v>12471569310.120001</v>
      </c>
      <c r="C23" s="5">
        <v>13215593064.309999</v>
      </c>
    </row>
    <row r="24" spans="1:3" x14ac:dyDescent="0.25">
      <c r="A24" s="24" t="s">
        <v>102</v>
      </c>
      <c r="B24" s="18">
        <v>13465000</v>
      </c>
      <c r="C24" s="5">
        <v>68537299</v>
      </c>
    </row>
    <row r="25" spans="1:3" x14ac:dyDescent="0.25">
      <c r="A25" s="24" t="s">
        <v>103</v>
      </c>
      <c r="B25" s="18">
        <v>693473030.03999996</v>
      </c>
      <c r="C25" s="5">
        <v>1119395083.3499999</v>
      </c>
    </row>
    <row r="26" spans="1:3" x14ac:dyDescent="0.25">
      <c r="A26" s="24" t="s">
        <v>104</v>
      </c>
      <c r="B26" s="18">
        <v>464985437.82999998</v>
      </c>
      <c r="C26" s="5">
        <v>555245522.63999999</v>
      </c>
    </row>
    <row r="27" spans="1:3" x14ac:dyDescent="0.25">
      <c r="A27" s="24" t="s">
        <v>105</v>
      </c>
      <c r="B27" s="18">
        <v>764375111.62</v>
      </c>
      <c r="C27" s="5">
        <v>750602650.86000001</v>
      </c>
    </row>
    <row r="28" spans="1:3" x14ac:dyDescent="0.25">
      <c r="A28" s="24" t="s">
        <v>106</v>
      </c>
      <c r="B28" s="18">
        <v>57071362.210000001</v>
      </c>
      <c r="C28" s="5">
        <v>130000000</v>
      </c>
    </row>
    <row r="29" spans="1:3" x14ac:dyDescent="0.25">
      <c r="A29" s="24" t="s">
        <v>107</v>
      </c>
      <c r="B29" s="18">
        <v>0</v>
      </c>
      <c r="C29" s="5">
        <v>0</v>
      </c>
    </row>
    <row r="30" spans="1:3" x14ac:dyDescent="0.25">
      <c r="A30" s="24" t="s">
        <v>108</v>
      </c>
      <c r="B30" s="18">
        <v>22459866</v>
      </c>
      <c r="C30" s="5">
        <v>19013188</v>
      </c>
    </row>
    <row r="31" spans="1:3" x14ac:dyDescent="0.25">
      <c r="A31" s="24" t="s">
        <v>109</v>
      </c>
      <c r="B31" s="18">
        <v>200000</v>
      </c>
      <c r="C31" s="5">
        <v>0</v>
      </c>
    </row>
    <row r="32" spans="1:3" x14ac:dyDescent="0.25">
      <c r="A32" s="24" t="s">
        <v>110</v>
      </c>
      <c r="B32" s="18">
        <v>3497596228.8200002</v>
      </c>
      <c r="C32" s="5">
        <v>3499493453.3499999</v>
      </c>
    </row>
    <row r="33" spans="1:3" x14ac:dyDescent="0.25">
      <c r="A33" s="24" t="s">
        <v>111</v>
      </c>
      <c r="B33" s="18">
        <v>3105131897.77</v>
      </c>
      <c r="C33" s="5">
        <v>3140461777.3000002</v>
      </c>
    </row>
    <row r="34" spans="1:3" x14ac:dyDescent="0.25">
      <c r="A34" s="24" t="s">
        <v>112</v>
      </c>
      <c r="B34" s="18">
        <v>222671141.22999999</v>
      </c>
      <c r="C34" s="5">
        <v>216087301.40000001</v>
      </c>
    </row>
    <row r="35" spans="1:3" x14ac:dyDescent="0.25">
      <c r="A35" s="24" t="s">
        <v>113</v>
      </c>
      <c r="B35" s="18">
        <v>530472811.24000001</v>
      </c>
      <c r="C35" s="5">
        <v>1520958374.05</v>
      </c>
    </row>
    <row r="36" spans="1:3" x14ac:dyDescent="0.25">
      <c r="A36" s="23" t="s">
        <v>114</v>
      </c>
      <c r="B36" s="17">
        <f>B8-B19</f>
        <v>1514442832.0599976</v>
      </c>
      <c r="C36" s="6">
        <v>-1612948050.5599999</v>
      </c>
    </row>
    <row r="37" spans="1:3" x14ac:dyDescent="0.25">
      <c r="A37" s="23" t="s">
        <v>115</v>
      </c>
      <c r="B37" s="14"/>
      <c r="C37" s="10"/>
    </row>
    <row r="38" spans="1:3" x14ac:dyDescent="0.25">
      <c r="A38" s="23" t="s">
        <v>86</v>
      </c>
      <c r="B38" s="17">
        <v>0</v>
      </c>
      <c r="C38" s="6">
        <v>0</v>
      </c>
    </row>
    <row r="39" spans="1:3" x14ac:dyDescent="0.25">
      <c r="A39" s="24" t="s">
        <v>116</v>
      </c>
      <c r="B39" s="18">
        <v>0</v>
      </c>
      <c r="C39" s="5">
        <v>0</v>
      </c>
    </row>
    <row r="40" spans="1:3" x14ac:dyDescent="0.25">
      <c r="A40" s="24" t="s">
        <v>117</v>
      </c>
      <c r="B40" s="18">
        <v>0</v>
      </c>
      <c r="C40" s="5">
        <v>0</v>
      </c>
    </row>
    <row r="41" spans="1:3" x14ac:dyDescent="0.25">
      <c r="A41" s="24" t="s">
        <v>118</v>
      </c>
      <c r="B41" s="18">
        <v>0</v>
      </c>
      <c r="C41" s="5">
        <v>0</v>
      </c>
    </row>
    <row r="42" spans="1:3" x14ac:dyDescent="0.25">
      <c r="A42" s="23" t="s">
        <v>97</v>
      </c>
      <c r="B42" s="17">
        <v>802104844.54999995</v>
      </c>
      <c r="C42" s="6">
        <v>1181594158.53</v>
      </c>
    </row>
    <row r="43" spans="1:3" x14ac:dyDescent="0.25">
      <c r="A43" s="24" t="s">
        <v>116</v>
      </c>
      <c r="B43" s="18">
        <v>0</v>
      </c>
      <c r="C43" s="5">
        <v>0</v>
      </c>
    </row>
    <row r="44" spans="1:3" x14ac:dyDescent="0.25">
      <c r="A44" s="24" t="s">
        <v>117</v>
      </c>
      <c r="B44" s="18">
        <v>56980306.600000001</v>
      </c>
      <c r="C44" s="5">
        <v>117501719.36</v>
      </c>
    </row>
    <row r="45" spans="1:3" x14ac:dyDescent="0.25">
      <c r="A45" s="24" t="s">
        <v>119</v>
      </c>
      <c r="B45" s="18">
        <v>745124537.95000005</v>
      </c>
      <c r="C45" s="5">
        <v>1064092439.17</v>
      </c>
    </row>
    <row r="46" spans="1:3" x14ac:dyDescent="0.25">
      <c r="A46" s="23" t="s">
        <v>120</v>
      </c>
      <c r="B46" s="17">
        <v>-802104844.54999995</v>
      </c>
      <c r="C46" s="6">
        <v>-1181594158.53</v>
      </c>
    </row>
    <row r="47" spans="1:3" x14ac:dyDescent="0.25">
      <c r="A47" s="23" t="s">
        <v>121</v>
      </c>
      <c r="B47" s="14"/>
      <c r="C47" s="10"/>
    </row>
    <row r="48" spans="1:3" x14ac:dyDescent="0.25">
      <c r="A48" s="23" t="s">
        <v>86</v>
      </c>
      <c r="B48" s="17">
        <v>0</v>
      </c>
      <c r="C48" s="6">
        <v>4504620000</v>
      </c>
    </row>
    <row r="49" spans="1:3" x14ac:dyDescent="0.25">
      <c r="A49" s="24" t="s">
        <v>122</v>
      </c>
      <c r="B49" s="17">
        <v>0</v>
      </c>
      <c r="C49" s="6">
        <v>4504620000</v>
      </c>
    </row>
    <row r="50" spans="1:3" x14ac:dyDescent="0.25">
      <c r="A50" s="24" t="s">
        <v>123</v>
      </c>
      <c r="B50" s="18">
        <v>0</v>
      </c>
      <c r="C50" s="5">
        <v>4504620000</v>
      </c>
    </row>
    <row r="51" spans="1:3" x14ac:dyDescent="0.25">
      <c r="A51" s="24" t="s">
        <v>124</v>
      </c>
      <c r="B51" s="18">
        <v>0</v>
      </c>
      <c r="C51" s="5">
        <v>0</v>
      </c>
    </row>
    <row r="52" spans="1:3" x14ac:dyDescent="0.25">
      <c r="A52" s="24" t="s">
        <v>125</v>
      </c>
      <c r="B52" s="18">
        <v>0</v>
      </c>
      <c r="C52" s="5">
        <v>0</v>
      </c>
    </row>
    <row r="53" spans="1:3" x14ac:dyDescent="0.25">
      <c r="A53" s="23" t="s">
        <v>97</v>
      </c>
      <c r="B53" s="17">
        <v>1351328176.9100001</v>
      </c>
      <c r="C53" s="6">
        <v>713741895.98000002</v>
      </c>
    </row>
    <row r="54" spans="1:3" x14ac:dyDescent="0.25">
      <c r="A54" s="24" t="s">
        <v>126</v>
      </c>
      <c r="B54" s="17">
        <v>1351328176.9100001</v>
      </c>
      <c r="C54" s="6">
        <v>713741895.98000002</v>
      </c>
    </row>
    <row r="55" spans="1:3" x14ac:dyDescent="0.25">
      <c r="A55" s="24" t="s">
        <v>123</v>
      </c>
      <c r="B55" s="18">
        <v>1351328176.9100001</v>
      </c>
      <c r="C55" s="5">
        <v>713741895.98000002</v>
      </c>
    </row>
    <row r="56" spans="1:3" x14ac:dyDescent="0.25">
      <c r="A56" s="24" t="s">
        <v>124</v>
      </c>
      <c r="B56" s="18">
        <v>0</v>
      </c>
      <c r="C56" s="5">
        <v>0</v>
      </c>
    </row>
    <row r="57" spans="1:3" x14ac:dyDescent="0.25">
      <c r="A57" s="24" t="s">
        <v>127</v>
      </c>
      <c r="B57" s="18">
        <v>0</v>
      </c>
      <c r="C57" s="5">
        <v>0</v>
      </c>
    </row>
    <row r="58" spans="1:3" x14ac:dyDescent="0.25">
      <c r="A58" s="23" t="s">
        <v>128</v>
      </c>
      <c r="B58" s="17">
        <v>-1351328176.9100001</v>
      </c>
      <c r="C58" s="6">
        <v>3790878104.02</v>
      </c>
    </row>
    <row r="59" spans="1:3" x14ac:dyDescent="0.25">
      <c r="A59" s="23" t="s">
        <v>129</v>
      </c>
      <c r="B59" s="17">
        <f>B36-B42-B53</f>
        <v>-638990189.40000248</v>
      </c>
      <c r="C59" s="6">
        <v>996335894.92999995</v>
      </c>
    </row>
    <row r="60" spans="1:3" x14ac:dyDescent="0.25">
      <c r="A60" s="23" t="s">
        <v>130</v>
      </c>
      <c r="B60" s="17">
        <v>2091844601.6099999</v>
      </c>
      <c r="C60" s="6">
        <v>1095508706.6800001</v>
      </c>
    </row>
    <row r="61" spans="1:3" x14ac:dyDescent="0.25">
      <c r="A61" s="25" t="s">
        <v>131</v>
      </c>
      <c r="B61" s="19">
        <v>1452854412.21</v>
      </c>
      <c r="C61" s="7">
        <v>2091844601.6099999</v>
      </c>
    </row>
    <row r="62" spans="1:3" x14ac:dyDescent="0.25">
      <c r="A62" s="29" t="s">
        <v>208</v>
      </c>
      <c r="B62" s="8"/>
      <c r="C62" s="8"/>
    </row>
    <row r="63" spans="1:3" x14ac:dyDescent="0.25">
      <c r="B63" s="38"/>
      <c r="C63" s="8"/>
    </row>
    <row r="64" spans="1:3" x14ac:dyDescent="0.25">
      <c r="B64" s="8"/>
      <c r="C64" s="8"/>
    </row>
    <row r="65" spans="1:3" x14ac:dyDescent="0.25">
      <c r="A65" s="26"/>
      <c r="B65" s="38"/>
      <c r="C65" s="8"/>
    </row>
    <row r="66" spans="1:3" x14ac:dyDescent="0.25">
      <c r="A66" s="26"/>
      <c r="B66" s="38"/>
      <c r="C66" s="8"/>
    </row>
    <row r="67" spans="1:3" x14ac:dyDescent="0.25">
      <c r="A67" s="26"/>
      <c r="B67" s="38"/>
      <c r="C67" s="8"/>
    </row>
    <row r="68" spans="1:3" x14ac:dyDescent="0.25">
      <c r="A68" s="26"/>
      <c r="B68" s="8"/>
      <c r="C68" s="8"/>
    </row>
    <row r="69" spans="1:3" x14ac:dyDescent="0.25">
      <c r="A69" s="26"/>
      <c r="B69" s="38"/>
      <c r="C69" s="8"/>
    </row>
    <row r="70" spans="1:3" x14ac:dyDescent="0.25">
      <c r="A70" s="26"/>
      <c r="B70" s="8"/>
      <c r="C70" s="8"/>
    </row>
    <row r="71" spans="1:3" x14ac:dyDescent="0.25">
      <c r="A71" s="26"/>
      <c r="B71" s="8"/>
      <c r="C71" s="8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095" right="0.78740157479861095" top="1.9685039369986113" bottom="1.181102362198611" header="0.39370078739861114" footer="0.39370078739861114"/>
  <pageSetup scale="61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workbookViewId="0">
      <selection activeCell="C69" sqref="C69"/>
    </sheetView>
  </sheetViews>
  <sheetFormatPr baseColWidth="10" defaultRowHeight="15" x14ac:dyDescent="0.25"/>
  <cols>
    <col min="1" max="1" width="59" customWidth="1"/>
    <col min="2" max="2" width="17.28515625" customWidth="1"/>
    <col min="3" max="3" width="18.42578125" customWidth="1"/>
    <col min="4" max="4" width="17.28515625" customWidth="1"/>
    <col min="5" max="12" width="15.7109375" customWidth="1"/>
  </cols>
  <sheetData>
    <row r="1" spans="1:12" x14ac:dyDescent="0.25">
      <c r="A1" s="44" t="s">
        <v>3</v>
      </c>
      <c r="B1" s="44"/>
      <c r="C1" s="44"/>
      <c r="D1" s="44"/>
      <c r="E1" s="44"/>
      <c r="F1" s="44"/>
      <c r="G1" s="1"/>
      <c r="H1" s="1"/>
      <c r="I1" s="1"/>
      <c r="J1" s="1"/>
      <c r="K1" s="1"/>
      <c r="L1" s="1"/>
    </row>
    <row r="2" spans="1:12" x14ac:dyDescent="0.25">
      <c r="A2" s="44" t="s">
        <v>41</v>
      </c>
      <c r="B2" s="44"/>
      <c r="C2" s="44"/>
      <c r="D2" s="44"/>
      <c r="E2" s="44"/>
      <c r="F2" s="44"/>
      <c r="G2" s="1"/>
      <c r="H2" s="1"/>
      <c r="I2" s="1"/>
      <c r="J2" s="1"/>
      <c r="K2" s="1"/>
      <c r="L2" s="1"/>
    </row>
    <row r="3" spans="1:12" x14ac:dyDescent="0.25">
      <c r="A3" s="44" t="s">
        <v>1</v>
      </c>
      <c r="B3" s="44"/>
      <c r="C3" s="44"/>
      <c r="D3" s="44"/>
      <c r="E3" s="44"/>
      <c r="F3" s="44"/>
      <c r="G3" s="1"/>
      <c r="H3" s="1"/>
      <c r="I3" s="1"/>
      <c r="J3" s="1"/>
      <c r="K3" s="1"/>
      <c r="L3" s="1"/>
    </row>
    <row r="4" spans="1:12" x14ac:dyDescent="0.25">
      <c r="A4" s="44" t="s">
        <v>2</v>
      </c>
      <c r="B4" s="44"/>
      <c r="C4" s="44"/>
      <c r="D4" s="44"/>
      <c r="E4" s="44"/>
      <c r="F4" s="44"/>
      <c r="G4" s="1"/>
      <c r="H4" s="1"/>
      <c r="I4" s="1"/>
      <c r="J4" s="1"/>
      <c r="K4" s="1"/>
      <c r="L4" s="1"/>
    </row>
    <row r="5" spans="1:12" x14ac:dyDescent="0.25">
      <c r="A5" s="2"/>
      <c r="B5" s="2"/>
      <c r="C5" s="2"/>
      <c r="D5" s="2"/>
      <c r="E5" s="2"/>
      <c r="F5" s="2"/>
      <c r="G5" s="1"/>
      <c r="H5" s="1"/>
      <c r="I5" s="1"/>
      <c r="J5" s="1"/>
      <c r="K5" s="1"/>
      <c r="L5" s="1"/>
    </row>
    <row r="6" spans="1:12" ht="27" x14ac:dyDescent="0.25">
      <c r="A6" s="12" t="s">
        <v>4</v>
      </c>
      <c r="B6" s="12" t="s">
        <v>42</v>
      </c>
      <c r="C6" s="12" t="s">
        <v>43</v>
      </c>
      <c r="D6" s="12" t="s">
        <v>44</v>
      </c>
      <c r="E6" s="12" t="s">
        <v>45</v>
      </c>
      <c r="F6" s="3" t="s">
        <v>46</v>
      </c>
      <c r="G6" s="1"/>
      <c r="H6" s="1"/>
      <c r="I6" s="1"/>
      <c r="J6" s="1"/>
      <c r="K6" s="1"/>
      <c r="L6" s="1"/>
    </row>
    <row r="7" spans="1:12" x14ac:dyDescent="0.25">
      <c r="A7" s="13" t="s">
        <v>242</v>
      </c>
      <c r="B7" s="13"/>
      <c r="C7" s="13"/>
      <c r="D7" s="13"/>
      <c r="E7" s="13"/>
      <c r="F7" s="9"/>
    </row>
    <row r="8" spans="1:12" x14ac:dyDescent="0.25">
      <c r="A8" s="14" t="s">
        <v>47</v>
      </c>
      <c r="B8" s="17">
        <v>2396722286.1100001</v>
      </c>
      <c r="C8" s="17">
        <v>331257054588.23999</v>
      </c>
      <c r="D8" s="17">
        <v>331639362295.70001</v>
      </c>
      <c r="E8" s="17">
        <v>2014414578.6500001</v>
      </c>
      <c r="F8" s="6">
        <v>-382307707.45999998</v>
      </c>
    </row>
    <row r="9" spans="1:12" x14ac:dyDescent="0.25">
      <c r="A9" s="15" t="s">
        <v>48</v>
      </c>
      <c r="B9" s="18">
        <v>2091844601.6099999</v>
      </c>
      <c r="C9" s="18">
        <v>317070871101.14001</v>
      </c>
      <c r="D9" s="18">
        <v>317709861290.53998</v>
      </c>
      <c r="E9" s="18">
        <v>1452854412.21</v>
      </c>
      <c r="F9" s="5">
        <v>-638990189.39999998</v>
      </c>
    </row>
    <row r="10" spans="1:12" x14ac:dyDescent="0.25">
      <c r="A10" s="15" t="s">
        <v>49</v>
      </c>
      <c r="B10" s="18">
        <v>299589260.06999999</v>
      </c>
      <c r="C10" s="18">
        <v>14184381481.639999</v>
      </c>
      <c r="D10" s="18">
        <v>13928305842.700001</v>
      </c>
      <c r="E10" s="18">
        <v>555664899.00999999</v>
      </c>
      <c r="F10" s="5">
        <v>256075638.94</v>
      </c>
    </row>
    <row r="11" spans="1:12" x14ac:dyDescent="0.25">
      <c r="A11" s="15" t="s">
        <v>50</v>
      </c>
      <c r="B11" s="18">
        <v>0</v>
      </c>
      <c r="C11" s="18">
        <v>0</v>
      </c>
      <c r="D11" s="18">
        <v>0</v>
      </c>
      <c r="E11" s="18">
        <v>0</v>
      </c>
      <c r="F11" s="5">
        <v>0</v>
      </c>
    </row>
    <row r="12" spans="1:12" x14ac:dyDescent="0.25">
      <c r="A12" s="15" t="s">
        <v>51</v>
      </c>
      <c r="B12" s="18">
        <v>0</v>
      </c>
      <c r="C12" s="18">
        <v>0</v>
      </c>
      <c r="D12" s="18">
        <v>0</v>
      </c>
      <c r="E12" s="18">
        <v>0</v>
      </c>
      <c r="F12" s="5">
        <v>0</v>
      </c>
    </row>
    <row r="13" spans="1:12" x14ac:dyDescent="0.25">
      <c r="A13" s="15" t="s">
        <v>52</v>
      </c>
      <c r="B13" s="18">
        <v>0</v>
      </c>
      <c r="C13" s="18">
        <v>0</v>
      </c>
      <c r="D13" s="18">
        <v>0</v>
      </c>
      <c r="E13" s="18">
        <v>0</v>
      </c>
      <c r="F13" s="5">
        <v>0</v>
      </c>
    </row>
    <row r="14" spans="1:12" x14ac:dyDescent="0.25">
      <c r="A14" s="15" t="s">
        <v>53</v>
      </c>
      <c r="B14" s="18">
        <v>0</v>
      </c>
      <c r="C14" s="18">
        <v>0</v>
      </c>
      <c r="D14" s="18">
        <v>0</v>
      </c>
      <c r="E14" s="18">
        <v>0</v>
      </c>
      <c r="F14" s="5">
        <v>0</v>
      </c>
    </row>
    <row r="15" spans="1:12" x14ac:dyDescent="0.25">
      <c r="A15" s="15" t="s">
        <v>54</v>
      </c>
      <c r="B15" s="18">
        <v>5288424.43</v>
      </c>
      <c r="C15" s="18">
        <v>1802005.46</v>
      </c>
      <c r="D15" s="18">
        <v>1195162.46</v>
      </c>
      <c r="E15" s="18">
        <v>5895267.4299999997</v>
      </c>
      <c r="F15" s="5">
        <v>606843</v>
      </c>
    </row>
    <row r="16" spans="1:12" x14ac:dyDescent="0.25">
      <c r="A16" s="14" t="s">
        <v>55</v>
      </c>
      <c r="B16" s="17">
        <v>13523527959.299999</v>
      </c>
      <c r="C16" s="17">
        <v>17276942313.66</v>
      </c>
      <c r="D16" s="17">
        <v>17305420152.310001</v>
      </c>
      <c r="E16" s="17">
        <v>13495050120.65</v>
      </c>
      <c r="F16" s="6">
        <v>-28477838.649999999</v>
      </c>
    </row>
    <row r="17" spans="1:6" x14ac:dyDescent="0.25">
      <c r="A17" s="15" t="s">
        <v>56</v>
      </c>
      <c r="B17" s="18">
        <v>2644898641.0500002</v>
      </c>
      <c r="C17" s="18">
        <v>15228643930.09</v>
      </c>
      <c r="D17" s="18">
        <v>15864607117.809999</v>
      </c>
      <c r="E17" s="18">
        <v>2008935453.3299999</v>
      </c>
      <c r="F17" s="5">
        <v>-635963187.72000003</v>
      </c>
    </row>
    <row r="18" spans="1:6" x14ac:dyDescent="0.25">
      <c r="A18" s="15" t="s">
        <v>57</v>
      </c>
      <c r="B18" s="18">
        <v>51892433</v>
      </c>
      <c r="C18" s="18">
        <v>971610</v>
      </c>
      <c r="D18" s="18">
        <v>0</v>
      </c>
      <c r="E18" s="18">
        <v>52864043</v>
      </c>
      <c r="F18" s="5">
        <v>971610</v>
      </c>
    </row>
    <row r="19" spans="1:6" x14ac:dyDescent="0.25">
      <c r="A19" s="15" t="s">
        <v>58</v>
      </c>
      <c r="B19" s="18">
        <v>10154387452.879999</v>
      </c>
      <c r="C19" s="18">
        <v>1274488040.9200001</v>
      </c>
      <c r="D19" s="18">
        <v>620241721.10000002</v>
      </c>
      <c r="E19" s="18">
        <v>10808633772.700001</v>
      </c>
      <c r="F19" s="5">
        <v>654246319.82000005</v>
      </c>
    </row>
    <row r="20" spans="1:6" x14ac:dyDescent="0.25">
      <c r="A20" s="15" t="s">
        <v>59</v>
      </c>
      <c r="B20" s="18">
        <v>3264296462.8600001</v>
      </c>
      <c r="C20" s="18">
        <v>508080147.61000001</v>
      </c>
      <c r="D20" s="18">
        <v>367789973.44999999</v>
      </c>
      <c r="E20" s="18">
        <v>3404586637.02</v>
      </c>
      <c r="F20" s="5">
        <v>140290174.16</v>
      </c>
    </row>
    <row r="21" spans="1:6" x14ac:dyDescent="0.25">
      <c r="A21" s="15" t="s">
        <v>60</v>
      </c>
      <c r="B21" s="18">
        <v>159279306.63</v>
      </c>
      <c r="C21" s="18">
        <v>32955246.210000001</v>
      </c>
      <c r="D21" s="18">
        <v>6280410.1900000004</v>
      </c>
      <c r="E21" s="18">
        <v>185954142.65000001</v>
      </c>
      <c r="F21" s="5">
        <v>26674836.02</v>
      </c>
    </row>
    <row r="22" spans="1:6" x14ac:dyDescent="0.25">
      <c r="A22" s="15" t="s">
        <v>61</v>
      </c>
      <c r="B22" s="18">
        <v>-2751617593.6500001</v>
      </c>
      <c r="C22" s="18">
        <v>231603996.69999999</v>
      </c>
      <c r="D22" s="18">
        <v>446407229.75999999</v>
      </c>
      <c r="E22" s="18">
        <v>-2966420826.71</v>
      </c>
      <c r="F22" s="5">
        <v>-214803233.06</v>
      </c>
    </row>
    <row r="23" spans="1:6" x14ac:dyDescent="0.25">
      <c r="A23" s="15" t="s">
        <v>62</v>
      </c>
      <c r="B23" s="18">
        <v>391256.53</v>
      </c>
      <c r="C23" s="18">
        <v>199342.13</v>
      </c>
      <c r="D23" s="18">
        <v>93700</v>
      </c>
      <c r="E23" s="18">
        <v>496898.66</v>
      </c>
      <c r="F23" s="5">
        <v>105642.13</v>
      </c>
    </row>
    <row r="24" spans="1:6" x14ac:dyDescent="0.25">
      <c r="A24" s="15" t="s">
        <v>239</v>
      </c>
      <c r="B24" s="18">
        <v>0</v>
      </c>
      <c r="C24" s="18">
        <v>0</v>
      </c>
      <c r="D24" s="18">
        <v>0</v>
      </c>
      <c r="E24" s="18">
        <v>0</v>
      </c>
      <c r="F24" s="5">
        <v>0</v>
      </c>
    </row>
    <row r="25" spans="1:6" x14ac:dyDescent="0.25">
      <c r="A25" s="20" t="s">
        <v>238</v>
      </c>
      <c r="B25" s="31">
        <v>0</v>
      </c>
      <c r="C25" s="31">
        <v>0</v>
      </c>
      <c r="D25" s="31">
        <v>0</v>
      </c>
      <c r="E25" s="31">
        <v>0</v>
      </c>
      <c r="F25" s="11">
        <v>0</v>
      </c>
    </row>
    <row r="26" spans="1:6" x14ac:dyDescent="0.25">
      <c r="A26" s="8" t="s">
        <v>208</v>
      </c>
      <c r="B26" s="8"/>
      <c r="C26" s="8"/>
      <c r="D26" s="8"/>
      <c r="E26" s="8"/>
      <c r="F26" s="8"/>
    </row>
    <row r="27" spans="1:6" x14ac:dyDescent="0.25">
      <c r="B27" s="8"/>
      <c r="C27" s="8"/>
      <c r="D27" s="8"/>
      <c r="E27" s="8"/>
      <c r="F27" s="8"/>
    </row>
    <row r="28" spans="1:6" x14ac:dyDescent="0.25">
      <c r="B28" s="8"/>
      <c r="C28" s="8"/>
      <c r="D28" s="8"/>
      <c r="E28" s="8"/>
      <c r="F28" s="8"/>
    </row>
    <row r="29" spans="1:6" x14ac:dyDescent="0.25">
      <c r="A29" s="8"/>
      <c r="B29" s="8"/>
      <c r="C29" s="8"/>
      <c r="D29" s="8"/>
      <c r="E29" s="8"/>
      <c r="F29" s="8"/>
    </row>
    <row r="30" spans="1:6" x14ac:dyDescent="0.25">
      <c r="A30" s="8"/>
      <c r="B30" s="8"/>
      <c r="C30" s="8"/>
      <c r="D30" s="8"/>
      <c r="E30" s="8"/>
      <c r="F30" s="8"/>
    </row>
    <row r="31" spans="1:6" x14ac:dyDescent="0.25">
      <c r="A31" s="8"/>
      <c r="B31" s="8"/>
      <c r="C31" s="8"/>
      <c r="D31" s="8"/>
      <c r="E31" s="8"/>
      <c r="F31" s="8"/>
    </row>
    <row r="32" spans="1:6" x14ac:dyDescent="0.25">
      <c r="A32" s="8"/>
      <c r="B32" s="8"/>
      <c r="C32" s="8"/>
      <c r="D32" s="8"/>
      <c r="E32" s="8"/>
      <c r="F32" s="8"/>
    </row>
    <row r="33" spans="1:6" x14ac:dyDescent="0.25">
      <c r="A33" s="8"/>
      <c r="B33" s="8"/>
      <c r="C33" s="8"/>
      <c r="D33" s="8"/>
      <c r="E33" s="8"/>
      <c r="F33" s="8"/>
    </row>
    <row r="34" spans="1:6" x14ac:dyDescent="0.25">
      <c r="A34" s="8"/>
      <c r="B34" s="8"/>
      <c r="C34" s="8"/>
      <c r="D34" s="8"/>
      <c r="E34" s="8"/>
      <c r="F34" s="8"/>
    </row>
    <row r="35" spans="1:6" x14ac:dyDescent="0.25">
      <c r="A35" s="8"/>
      <c r="B35" s="8"/>
      <c r="C35" s="8"/>
      <c r="D35" s="8"/>
      <c r="E35" s="8"/>
      <c r="F35" s="8"/>
    </row>
    <row r="65" spans="2:2" x14ac:dyDescent="0.25">
      <c r="B65" s="39"/>
    </row>
    <row r="66" spans="2:2" x14ac:dyDescent="0.25">
      <c r="B66" s="39"/>
    </row>
    <row r="67" spans="2:2" x14ac:dyDescent="0.25">
      <c r="B67" s="39"/>
    </row>
    <row r="68" spans="2:2" x14ac:dyDescent="0.25">
      <c r="B68" s="39"/>
    </row>
    <row r="69" spans="2:2" x14ac:dyDescent="0.25">
      <c r="B69" s="39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095" right="0.78740157479861095" top="1.9685039369986113" bottom="1.181102362198611" header="0.39370078739861114" footer="0.39370078739861114"/>
  <pageSetup scale="3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tabSelected="1" workbookViewId="0">
      <selection activeCell="D75" sqref="D7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17.140625" customWidth="1"/>
    <col min="5" max="5" width="17.85546875" customWidth="1"/>
    <col min="6" max="11" width="15.7109375" customWidth="1"/>
  </cols>
  <sheetData>
    <row r="1" spans="1:11" x14ac:dyDescent="0.25">
      <c r="A1" s="44" t="s">
        <v>3</v>
      </c>
      <c r="B1" s="44"/>
      <c r="C1" s="44"/>
      <c r="D1" s="44"/>
      <c r="E1" s="44"/>
      <c r="F1" s="1"/>
      <c r="G1" s="1"/>
      <c r="H1" s="1"/>
      <c r="I1" s="1"/>
      <c r="J1" s="1"/>
      <c r="K1" s="1"/>
    </row>
    <row r="2" spans="1:11" x14ac:dyDescent="0.25">
      <c r="A2" s="44" t="s">
        <v>21</v>
      </c>
      <c r="B2" s="44"/>
      <c r="C2" s="44"/>
      <c r="D2" s="44"/>
      <c r="E2" s="44"/>
      <c r="F2" s="1"/>
      <c r="G2" s="1"/>
      <c r="H2" s="1"/>
      <c r="I2" s="1"/>
      <c r="J2" s="1"/>
      <c r="K2" s="1"/>
    </row>
    <row r="3" spans="1:11" x14ac:dyDescent="0.25">
      <c r="A3" s="44" t="s">
        <v>1</v>
      </c>
      <c r="B3" s="44"/>
      <c r="C3" s="44"/>
      <c r="D3" s="44"/>
      <c r="E3" s="44"/>
      <c r="F3" s="1"/>
      <c r="G3" s="1"/>
      <c r="H3" s="1"/>
      <c r="I3" s="1"/>
      <c r="J3" s="1"/>
      <c r="K3" s="1"/>
    </row>
    <row r="4" spans="1:11" x14ac:dyDescent="0.25">
      <c r="A4" s="44" t="s">
        <v>2</v>
      </c>
      <c r="B4" s="44"/>
      <c r="C4" s="44"/>
      <c r="D4" s="44"/>
      <c r="E4" s="44"/>
      <c r="F4" s="1"/>
      <c r="G4" s="1"/>
      <c r="H4" s="1"/>
      <c r="I4" s="1"/>
      <c r="J4" s="1"/>
      <c r="K4" s="1"/>
    </row>
    <row r="5" spans="1:11" x14ac:dyDescent="0.25">
      <c r="A5" s="2"/>
      <c r="B5" s="2"/>
      <c r="C5" s="2"/>
      <c r="D5" s="2"/>
      <c r="E5" s="2"/>
      <c r="F5" s="1"/>
      <c r="G5" s="1"/>
      <c r="H5" s="1"/>
      <c r="I5" s="1"/>
      <c r="J5" s="1"/>
      <c r="K5" s="1"/>
    </row>
    <row r="6" spans="1:11" ht="27" x14ac:dyDescent="0.25">
      <c r="A6" s="12" t="s">
        <v>22</v>
      </c>
      <c r="B6" s="12" t="s">
        <v>23</v>
      </c>
      <c r="C6" s="12" t="s">
        <v>24</v>
      </c>
      <c r="D6" s="12" t="s">
        <v>25</v>
      </c>
      <c r="E6" s="12" t="s">
        <v>26</v>
      </c>
      <c r="F6" s="1"/>
      <c r="G6" s="1"/>
      <c r="H6" s="1"/>
      <c r="I6" s="1"/>
      <c r="J6" s="1"/>
      <c r="K6" s="1"/>
    </row>
    <row r="7" spans="1:11" x14ac:dyDescent="0.25">
      <c r="A7" s="13" t="s">
        <v>243</v>
      </c>
      <c r="B7" s="13"/>
      <c r="C7" s="13"/>
      <c r="D7" s="13"/>
      <c r="E7" s="13"/>
    </row>
    <row r="8" spans="1:11" x14ac:dyDescent="0.25">
      <c r="A8" s="32" t="s">
        <v>27</v>
      </c>
      <c r="B8" s="14"/>
      <c r="C8" s="14"/>
      <c r="D8" s="14"/>
      <c r="E8" s="14"/>
    </row>
    <row r="9" spans="1:11" x14ac:dyDescent="0.25">
      <c r="A9" s="14" t="s">
        <v>28</v>
      </c>
      <c r="B9" s="32" t="s">
        <v>29</v>
      </c>
      <c r="C9" s="32" t="s">
        <v>30</v>
      </c>
      <c r="D9" s="35">
        <v>56813295.670000002</v>
      </c>
      <c r="E9" s="35">
        <v>0</v>
      </c>
    </row>
    <row r="10" spans="1:11" x14ac:dyDescent="0.25">
      <c r="A10" s="15" t="s">
        <v>31</v>
      </c>
      <c r="B10" s="33" t="s">
        <v>29</v>
      </c>
      <c r="C10" s="33" t="s">
        <v>30</v>
      </c>
      <c r="D10" s="36">
        <v>56813295.670000002</v>
      </c>
      <c r="E10" s="36">
        <v>0</v>
      </c>
    </row>
    <row r="11" spans="1:11" x14ac:dyDescent="0.25">
      <c r="A11" s="15" t="s">
        <v>32</v>
      </c>
      <c r="B11" s="33"/>
      <c r="C11" s="33"/>
      <c r="D11" s="36">
        <v>0</v>
      </c>
      <c r="E11" s="36">
        <v>0</v>
      </c>
    </row>
    <row r="12" spans="1:11" x14ac:dyDescent="0.25">
      <c r="A12" s="15" t="s">
        <v>33</v>
      </c>
      <c r="B12" s="33"/>
      <c r="C12" s="33"/>
      <c r="D12" s="36">
        <v>0</v>
      </c>
      <c r="E12" s="36">
        <v>0</v>
      </c>
    </row>
    <row r="13" spans="1:11" x14ac:dyDescent="0.25">
      <c r="A13" s="14" t="s">
        <v>34</v>
      </c>
      <c r="B13" s="32"/>
      <c r="C13" s="32"/>
      <c r="D13" s="35">
        <v>0</v>
      </c>
      <c r="E13" s="35">
        <v>0</v>
      </c>
    </row>
    <row r="14" spans="1:11" x14ac:dyDescent="0.25">
      <c r="A14" s="15" t="s">
        <v>35</v>
      </c>
      <c r="B14" s="33"/>
      <c r="C14" s="33"/>
      <c r="D14" s="36">
        <v>0</v>
      </c>
      <c r="E14" s="36">
        <v>0</v>
      </c>
    </row>
    <row r="15" spans="1:11" x14ac:dyDescent="0.25">
      <c r="A15" s="15" t="s">
        <v>36</v>
      </c>
      <c r="B15" s="33"/>
      <c r="C15" s="33"/>
      <c r="D15" s="36">
        <v>0</v>
      </c>
      <c r="E15" s="36">
        <v>0</v>
      </c>
    </row>
    <row r="16" spans="1:11" x14ac:dyDescent="0.25">
      <c r="A16" s="15" t="s">
        <v>32</v>
      </c>
      <c r="B16" s="33"/>
      <c r="C16" s="33"/>
      <c r="D16" s="36">
        <v>0</v>
      </c>
      <c r="E16" s="36">
        <v>0</v>
      </c>
    </row>
    <row r="17" spans="1:5" x14ac:dyDescent="0.25">
      <c r="A17" s="15" t="s">
        <v>33</v>
      </c>
      <c r="B17" s="33"/>
      <c r="C17" s="33"/>
      <c r="D17" s="36">
        <v>0</v>
      </c>
      <c r="E17" s="36">
        <v>0</v>
      </c>
    </row>
    <row r="18" spans="1:5" x14ac:dyDescent="0.25">
      <c r="A18" s="14" t="s">
        <v>37</v>
      </c>
      <c r="B18" s="32" t="s">
        <v>29</v>
      </c>
      <c r="C18" s="32" t="s">
        <v>30</v>
      </c>
      <c r="D18" s="35">
        <v>56813295.670000002</v>
      </c>
      <c r="E18" s="35">
        <v>0</v>
      </c>
    </row>
    <row r="19" spans="1:5" x14ac:dyDescent="0.25">
      <c r="A19" s="32" t="s">
        <v>38</v>
      </c>
      <c r="B19" s="14"/>
      <c r="C19" s="14"/>
      <c r="D19" s="14"/>
      <c r="E19" s="14"/>
    </row>
    <row r="20" spans="1:5" x14ac:dyDescent="0.25">
      <c r="A20" s="14" t="s">
        <v>28</v>
      </c>
      <c r="B20" s="32" t="s">
        <v>29</v>
      </c>
      <c r="C20" s="32" t="s">
        <v>30</v>
      </c>
      <c r="D20" s="35">
        <v>6244435094.8500004</v>
      </c>
      <c r="E20" s="35">
        <v>6244435094.8500004</v>
      </c>
    </row>
    <row r="21" spans="1:5" x14ac:dyDescent="0.25">
      <c r="A21" s="15" t="s">
        <v>31</v>
      </c>
      <c r="B21" s="33" t="s">
        <v>29</v>
      </c>
      <c r="C21" s="33" t="s">
        <v>30</v>
      </c>
      <c r="D21" s="36">
        <v>6244435094.8500004</v>
      </c>
      <c r="E21" s="36">
        <v>6244435094.8500004</v>
      </c>
    </row>
    <row r="22" spans="1:5" x14ac:dyDescent="0.25">
      <c r="A22" s="15" t="s">
        <v>32</v>
      </c>
      <c r="B22" s="33"/>
      <c r="C22" s="33"/>
      <c r="D22" s="36">
        <v>0</v>
      </c>
      <c r="E22" s="36">
        <v>0</v>
      </c>
    </row>
    <row r="23" spans="1:5" x14ac:dyDescent="0.25">
      <c r="A23" s="15" t="s">
        <v>33</v>
      </c>
      <c r="B23" s="33"/>
      <c r="C23" s="33"/>
      <c r="D23" s="36">
        <v>0</v>
      </c>
      <c r="E23" s="36">
        <v>0</v>
      </c>
    </row>
    <row r="24" spans="1:5" x14ac:dyDescent="0.25">
      <c r="A24" s="14" t="s">
        <v>34</v>
      </c>
      <c r="B24" s="32"/>
      <c r="C24" s="32"/>
      <c r="D24" s="35">
        <v>0</v>
      </c>
      <c r="E24" s="35">
        <v>0</v>
      </c>
    </row>
    <row r="25" spans="1:5" x14ac:dyDescent="0.25">
      <c r="A25" s="15" t="s">
        <v>35</v>
      </c>
      <c r="B25" s="33"/>
      <c r="C25" s="33"/>
      <c r="D25" s="36">
        <v>0</v>
      </c>
      <c r="E25" s="36">
        <v>0</v>
      </c>
    </row>
    <row r="26" spans="1:5" x14ac:dyDescent="0.25">
      <c r="A26" s="15" t="s">
        <v>36</v>
      </c>
      <c r="B26" s="33"/>
      <c r="C26" s="33"/>
      <c r="D26" s="36">
        <v>0</v>
      </c>
      <c r="E26" s="36">
        <v>0</v>
      </c>
    </row>
    <row r="27" spans="1:5" x14ac:dyDescent="0.25">
      <c r="A27" s="15" t="s">
        <v>32</v>
      </c>
      <c r="B27" s="33"/>
      <c r="C27" s="33"/>
      <c r="D27" s="36">
        <v>0</v>
      </c>
      <c r="E27" s="36">
        <v>0</v>
      </c>
    </row>
    <row r="28" spans="1:5" x14ac:dyDescent="0.25">
      <c r="A28" s="15" t="s">
        <v>33</v>
      </c>
      <c r="B28" s="33"/>
      <c r="C28" s="33"/>
      <c r="D28" s="36">
        <v>0</v>
      </c>
      <c r="E28" s="36">
        <v>0</v>
      </c>
    </row>
    <row r="29" spans="1:5" x14ac:dyDescent="0.25">
      <c r="A29" s="14" t="s">
        <v>39</v>
      </c>
      <c r="B29" s="32" t="s">
        <v>29</v>
      </c>
      <c r="C29" s="32" t="s">
        <v>30</v>
      </c>
      <c r="D29" s="35">
        <v>6244435094.8500004</v>
      </c>
      <c r="E29" s="35">
        <v>6244435094.8500004</v>
      </c>
    </row>
    <row r="30" spans="1:5" x14ac:dyDescent="0.25">
      <c r="A30" s="14" t="s">
        <v>40</v>
      </c>
      <c r="B30" s="32" t="s">
        <v>29</v>
      </c>
      <c r="C30" s="32" t="s">
        <v>30</v>
      </c>
      <c r="D30" s="35">
        <v>3833052630.6900001</v>
      </c>
      <c r="E30" s="35">
        <v>2091659008.1300001</v>
      </c>
    </row>
    <row r="31" spans="1:5" x14ac:dyDescent="0.25">
      <c r="A31" s="16" t="s">
        <v>244</v>
      </c>
      <c r="B31" s="34" t="s">
        <v>29</v>
      </c>
      <c r="C31" s="34" t="s">
        <v>30</v>
      </c>
      <c r="D31" s="37">
        <v>10134301021.209999</v>
      </c>
      <c r="E31" s="37">
        <v>8336094102.9799995</v>
      </c>
    </row>
    <row r="32" spans="1:5" x14ac:dyDescent="0.25">
      <c r="A32" s="8" t="s">
        <v>208</v>
      </c>
      <c r="B32" s="8"/>
      <c r="C32" s="8"/>
      <c r="D32" s="8"/>
      <c r="E32" s="8"/>
    </row>
    <row r="33" spans="1:5" x14ac:dyDescent="0.25">
      <c r="A33" s="8"/>
      <c r="B33" s="8"/>
      <c r="C33" s="8"/>
      <c r="D33" s="8"/>
      <c r="E33" s="8"/>
    </row>
    <row r="34" spans="1:5" x14ac:dyDescent="0.25">
      <c r="B34" s="8"/>
      <c r="C34" s="8"/>
      <c r="D34" s="8"/>
      <c r="E34" s="8"/>
    </row>
    <row r="35" spans="1:5" x14ac:dyDescent="0.25">
      <c r="A35" s="8"/>
      <c r="B35" s="8"/>
      <c r="C35" s="8"/>
      <c r="D35" s="8"/>
      <c r="E35" s="8"/>
    </row>
    <row r="36" spans="1:5" x14ac:dyDescent="0.25">
      <c r="A36" s="8"/>
      <c r="B36" s="8"/>
      <c r="C36" s="8"/>
      <c r="D36" s="8"/>
      <c r="E36" s="8"/>
    </row>
    <row r="37" spans="1:5" x14ac:dyDescent="0.25">
      <c r="A37" s="8"/>
      <c r="B37" s="8"/>
      <c r="C37" s="8"/>
      <c r="D37" s="8"/>
      <c r="E37" s="8"/>
    </row>
    <row r="38" spans="1:5" x14ac:dyDescent="0.25">
      <c r="A38" s="8"/>
      <c r="B38" s="8"/>
      <c r="C38" s="8"/>
      <c r="D38" s="8"/>
      <c r="E38" s="8"/>
    </row>
    <row r="39" spans="1:5" x14ac:dyDescent="0.25">
      <c r="A39" s="8"/>
      <c r="B39" s="8"/>
      <c r="C39" s="8"/>
      <c r="D39" s="8"/>
      <c r="E39" s="8"/>
    </row>
    <row r="40" spans="1:5" x14ac:dyDescent="0.25">
      <c r="A40" s="8"/>
      <c r="B40" s="8"/>
      <c r="C40" s="8"/>
      <c r="D40" s="8"/>
      <c r="E40" s="8"/>
    </row>
    <row r="41" spans="1:5" x14ac:dyDescent="0.25">
      <c r="A41" s="8"/>
      <c r="B41" s="8"/>
      <c r="C41" s="8"/>
      <c r="D41" s="8"/>
      <c r="E41" s="8"/>
    </row>
  </sheetData>
  <mergeCells count="4">
    <mergeCell ref="A1:E1"/>
    <mergeCell ref="A2:E2"/>
    <mergeCell ref="A3:E3"/>
    <mergeCell ref="A4:E4"/>
  </mergeCells>
  <printOptions horizontalCentered="1" verticalCentered="1"/>
  <pageMargins left="0.78740157479861095" right="0.78740157479861095" top="1.9685039369986113" bottom="1.181102362198611" header="0.39370078739861114" footer="0.39370078739861114"/>
  <pageSetup scale="3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Estado Actividades</vt:lpstr>
      <vt:lpstr>Situación Financiera</vt:lpstr>
      <vt:lpstr>Estado  Variación</vt:lpstr>
      <vt:lpstr>Cambio Situación Financiera</vt:lpstr>
      <vt:lpstr>Flujo Efectivo</vt:lpstr>
      <vt:lpstr>Análitico Activo</vt:lpstr>
      <vt:lpstr>Análitico Deuda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2022-01-31T07:27:32Z</cp:lastPrinted>
  <dcterms:created xsi:type="dcterms:W3CDTF">2022-01-28T20:10:33Z</dcterms:created>
  <dcterms:modified xsi:type="dcterms:W3CDTF">2022-01-31T07:35:02Z</dcterms:modified>
</cp:coreProperties>
</file>