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_LAURAPAC\Documents\DCIF_2020\1er INFORME TRIMESTRAL 2020\PUBLICACION\"/>
    </mc:Choice>
  </mc:AlternateContent>
  <bookViews>
    <workbookView xWindow="0" yWindow="0" windowWidth="15345" windowHeight="6405" activeTab="3"/>
  </bookViews>
  <sheets>
    <sheet name="Situación Financiera" sheetId="7" r:id="rId1"/>
    <sheet name="Estado Actividades" sheetId="8" r:id="rId2"/>
    <sheet name="Estado  Variación" sheetId="2" r:id="rId3"/>
    <sheet name="Cambio Situación Financiera" sheetId="5" r:id="rId4"/>
    <sheet name="Flujo Efectivo" sheetId="6" r:id="rId5"/>
    <sheet name="Análitico Activo" sheetId="4" r:id="rId6"/>
    <sheet name="Análitico Deuda" sheetId="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6" l="1"/>
  <c r="B48" i="6" s="1"/>
  <c r="C20" i="6"/>
  <c r="C37" i="6" s="1"/>
  <c r="C61" i="6" s="1"/>
  <c r="C63" i="6" s="1"/>
  <c r="B9" i="6"/>
  <c r="B37" i="6" s="1"/>
  <c r="B61" i="6" l="1"/>
  <c r="B63" i="6" s="1"/>
</calcChain>
</file>

<file path=xl/sharedStrings.xml><?xml version="1.0" encoding="utf-8"?>
<sst xmlns="http://schemas.openxmlformats.org/spreadsheetml/2006/main" count="379" uniqueCount="247">
  <si>
    <t>Cuenta Pública 2020</t>
  </si>
  <si>
    <t>Estado de Variación en la Hacienda Pública</t>
  </si>
  <si>
    <t>Del  1o. de Enero al 31 de Marzo de 2020</t>
  </si>
  <si>
    <t>(Pesos)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</si>
  <si>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</si>
  <si>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</si>
  <si>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</si>
  <si>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</si>
  <si>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Pública/Patrimonio</t>
  </si>
  <si>
    <t>Total</t>
  </si>
  <si>
    <t xml:space="preserve">    Hacienda Pública / Patrimonio Contribuido Neto del Ejercicio Anterior</t>
  </si>
  <si>
    <t xml:space="preserve">               Aportaciones</t>
  </si>
  <si>
    <t xml:space="preserve">               Donaciones de Capital</t>
  </si>
  <si>
    <t xml:space="preserve">               Actualización de la Hacienda Pública/Patrimonio</t>
  </si>
  <si>
    <t xml:space="preserve">    Hacienda Pública / Patrimonio Generado Neto del Ejercicio Anterior</t>
  </si>
  <si>
    <t xml:space="preserve">               Resultados del Ejercicio (Ahorro/Desahorro)</t>
  </si>
  <si>
    <t xml:space="preserve">               Resultados de Ejercicios Anteriores</t>
  </si>
  <si>
    <t xml:space="preserve">               Revalúos</t>
  </si>
  <si>
    <t xml:space="preserve">               Reservas</t>
  </si>
  <si>
    <t xml:space="preserve">               Rectificaciones de Resultados de Ejercicios Anteriores</t>
  </si>
  <si>
    <t xml:space="preserve">    Exceso o Insuficiencia en la Actualización de la Hacienda Pública/Patrimonio Neto del Ejercicio Anterior</t>
  </si>
  <si>
    <t xml:space="preserve">               Resultado por Posición Monetaria</t>
  </si>
  <si>
    <t xml:space="preserve">               Resultado por Tenencia de Activos No Monetarios</t>
  </si>
  <si>
    <t xml:space="preserve">    Hacienda Pública/Patrimonio Neto Final del Ejercicio Anterior</t>
  </si>
  <si>
    <t xml:space="preserve">    Cambios en la Hacienda Pública/Patrimonio Contribuido Neto del Ejercicio</t>
  </si>
  <si>
    <t xml:space="preserve">    Variaciones de la Hacienda Pública/Patrimonio Generado Neto del Ejercicio</t>
  </si>
  <si>
    <t xml:space="preserve">               Rectificaciones a Resultados de Ejercicios Anteriores</t>
  </si>
  <si>
    <t xml:space="preserve">    Cambios en el Exceso o Insuficiencia en la Actualización de la Hacienda Pública/Patrimonio Neto del Ejercicio</t>
  </si>
  <si>
    <t xml:space="preserve"> Hacienda Pública/Patrimonio Neto Final del Ejercicio</t>
  </si>
  <si>
    <t>Bajo protesta de decir verdad declaramos que los Estados Financieros y sus Notas son razonablemente correctos y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</si>
  <si>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</si>
  <si>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</si>
  <si>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</si>
  <si>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</si>
  <si>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</si>
  <si>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</si>
  <si>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 xml:space="preserve"> Deuda Pública</t>
  </si>
  <si>
    <t xml:space="preserve">    Corto Plazo</t>
  </si>
  <si>
    <t xml:space="preserve">               Deuda Interna</t>
  </si>
  <si>
    <t>Peso</t>
  </si>
  <si>
    <t>Mex.</t>
  </si>
  <si>
    <t xml:space="preserve">                      Instituciones de Crédito</t>
  </si>
  <si>
    <t xml:space="preserve">                      Títulos y Valores</t>
  </si>
  <si>
    <t xml:space="preserve">                      Arrendamientos Financieros</t>
  </si>
  <si>
    <t xml:space="preserve">               Deuda Externa</t>
  </si>
  <si>
    <t xml:space="preserve">                      Organismos Financieros Internacionales</t>
  </si>
  <si>
    <t xml:space="preserve">                      Deuda Bilateral</t>
  </si>
  <si>
    <t xml:space="preserve">    Subtotal a Corto Plazo</t>
  </si>
  <si>
    <t xml:space="preserve">    Largo Plazo</t>
  </si>
  <si>
    <t xml:space="preserve">    Subtotal a Largo Plazo</t>
  </si>
  <si>
    <t xml:space="preserve">    Otros Pasivos</t>
  </si>
  <si>
    <t xml:space="preserve"> Total Deuda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</si>
  <si>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</si>
  <si>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</si>
  <si>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</si>
  <si>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</si>
  <si>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</si>
  <si>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</si>
  <si>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 xml:space="preserve"> Activo</t>
  </si>
  <si>
    <t xml:space="preserve">    Activo Circulante</t>
  </si>
  <si>
    <t xml:space="preserve">               Efectivo y Equivalentes</t>
  </si>
  <si>
    <t xml:space="preserve">               Derechos a Recibir Efectivo o Equivalentes</t>
  </si>
  <si>
    <t xml:space="preserve">               Derechos a Recibir Bienes o Servicios</t>
  </si>
  <si>
    <t xml:space="preserve">               Inventarios </t>
  </si>
  <si>
    <t xml:space="preserve">               Almacenes</t>
  </si>
  <si>
    <t xml:space="preserve">               Estimación por Pérdida o Deterioro de Activos Circulantes</t>
  </si>
  <si>
    <t xml:space="preserve">               Otros Activos  Circulantes</t>
  </si>
  <si>
    <t xml:space="preserve">    Activo No Circulante</t>
  </si>
  <si>
    <t xml:space="preserve">               Inversiones Financieras a Largo Plazo</t>
  </si>
  <si>
    <t xml:space="preserve">               Derechos a Recibir Efectivo o Equivalentes a Largo Plazo</t>
  </si>
  <si>
    <t xml:space="preserve">               Bienes Inmuebles, Infraestructura y Construcciones en Proceso</t>
  </si>
  <si>
    <t xml:space="preserve">               Bienes Muebles</t>
  </si>
  <si>
    <t xml:space="preserve">               Activos Intangibles</t>
  </si>
  <si>
    <t xml:space="preserve">               Depreciación, Deterioro y Amortización Acumulada de Bienes</t>
  </si>
  <si>
    <t xml:space="preserve">               Activos Diferidos</t>
  </si>
  <si>
    <t xml:space="preserve">               Estimación por Pérdida o Deterioro de Activos No Circulantes</t>
  </si>
  <si>
    <t xml:space="preserve">               Otros Activos No Circulantes</t>
  </si>
  <si>
    <t>Estado de Cambios en la Situación Financiera</t>
  </si>
  <si>
    <t>Origen</t>
  </si>
  <si>
    <t>Aplicación</t>
  </si>
  <si>
    <t xml:space="preserve"> Pasivo</t>
  </si>
  <si>
    <t xml:space="preserve">    Pasivo Circulante</t>
  </si>
  <si>
    <t xml:space="preserve">               Cuentas por Pagar a Corto Plazo</t>
  </si>
  <si>
    <t xml:space="preserve">               Documentos por Pagar a Corto Plazo</t>
  </si>
  <si>
    <t xml:space="preserve">               Porción a Corto Plazo de la Deuda Pública a Largo Plazo</t>
  </si>
  <si>
    <t xml:space="preserve">               Títulos y Valores a Corto Plazo</t>
  </si>
  <si>
    <t xml:space="preserve">               Pasivos Diferidos a Corto Plazo</t>
  </si>
  <si>
    <t xml:space="preserve">               Fondos y Bienes de Terceros en Garantía Y/O Administración a Corto Plazo</t>
  </si>
  <si>
    <t xml:space="preserve">               Provisiones a Corto Plazo</t>
  </si>
  <si>
    <t xml:space="preserve">               Otros Pasivos a Corto Plazo</t>
  </si>
  <si>
    <t xml:space="preserve">    Pasivo No Circulante</t>
  </si>
  <si>
    <t xml:space="preserve">               Cuentas por Pagar a Largo Plazo</t>
  </si>
  <si>
    <t xml:space="preserve">               Documentos por Pagar a Largo Plazo</t>
  </si>
  <si>
    <t xml:space="preserve">               Deuda Pública a Largo Plazo</t>
  </si>
  <si>
    <t xml:space="preserve">               Pasivos Diferidos a Largo Plazo</t>
  </si>
  <si>
    <t xml:space="preserve">               Fondos y Bienes de Terceros en Garantía Y/O en Administración a Largo Plazo</t>
  </si>
  <si>
    <t xml:space="preserve">               Provisiones a Largo Plazo</t>
  </si>
  <si>
    <t xml:space="preserve"> Hacienda Pública/ Patrimonio</t>
  </si>
  <si>
    <t xml:space="preserve">    Hacienda Pública/Patrimonio Contribuido</t>
  </si>
  <si>
    <t xml:space="preserve">               Actualización de la Hacienda Pública / Patrimonio</t>
  </si>
  <si>
    <t xml:space="preserve">    Hacienda Pública/Patrimonio Generado</t>
  </si>
  <si>
    <t xml:space="preserve">               Resultados del Ejercicio (Ahorro / Desahorro)</t>
  </si>
  <si>
    <t xml:space="preserve">    Exceso o Insuficiencia en la Actualización de la Hacienda Pública/Patrimonio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</si>
  <si>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</si>
  <si>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</si>
  <si>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</si>
  <si>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</si>
  <si>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</si>
  <si>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</si>
  <si>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</si>
  <si>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</si>
  <si>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</si>
  <si>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</si>
  <si>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</si>
  <si>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</si>
  <si>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</t>
  </si>
  <si>
    <t xml:space="preserve">                      Aprovechamientos</t>
  </si>
  <si>
    <t xml:space="preserve">                      Ingresos por Venta de Bienes y Prestación de Servicios</t>
  </si>
  <si>
    <t xml:space="preserve">                      Otras Aplicaciones de Inversión</t>
  </si>
  <si>
    <t xml:space="preserve">                      Participaciones y Aportaciones, Convenios, Incentivos Derivados de la Colaboración Fiscal y Fondos Distintos de Aportaciones</t>
  </si>
  <si>
    <t xml:space="preserve">    Flujos Netos de Efectivo por Actividades de Inversión</t>
  </si>
  <si>
    <t xml:space="preserve">                      Transferencias, Asignaciones, Subsidios y Subvenciones, y Pensiones y Jubilaciones</t>
  </si>
  <si>
    <t xml:space="preserve">    Flujos de Efectivo de Las Actividades de Financiamiento</t>
  </si>
  <si>
    <t xml:space="preserve">                      Otros Origenes de Operación</t>
  </si>
  <si>
    <t xml:space="preserve">                      Endeudamiento Neto</t>
  </si>
  <si>
    <t xml:space="preserve">                      Servicios Personales</t>
  </si>
  <si>
    <t xml:space="preserve">                             Interno</t>
  </si>
  <si>
    <t xml:space="preserve">                      Materiales y Suministros</t>
  </si>
  <si>
    <t xml:space="preserve">                             Externo</t>
  </si>
  <si>
    <t xml:space="preserve">                      Servicios Generales</t>
  </si>
  <si>
    <t xml:space="preserve">                      Otros Origenes de Financiamiento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</si>
  <si>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</si>
  <si>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</si>
  <si>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</si>
  <si>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</si>
  <si>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</si>
  <si>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</si>
  <si>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Otras Aplicaciones de Financiamiento</t>
  </si>
  <si>
    <t xml:space="preserve">                      Transferencias a Fideicomisos, Mandatos y Contratos Análogos</t>
  </si>
  <si>
    <t xml:space="preserve">    Flujos Netos de Efectivo por Actividades de Financiamiento</t>
  </si>
  <si>
    <t xml:space="preserve">                      Transferencias a la Seguridad Social</t>
  </si>
  <si>
    <t xml:space="preserve">    Incremento/Disminución Neta en el Efectivo y Equivalentes al Efectivo </t>
  </si>
  <si>
    <t xml:space="preserve">                      Donativos</t>
  </si>
  <si>
    <t xml:space="preserve">    Efectivo y Equivalentes al Efectivo al Inicio del Ejercicio</t>
  </si>
  <si>
    <t xml:space="preserve">                      Transferencias al Exterior</t>
  </si>
  <si>
    <t xml:space="preserve"> Efectivo y Equivalentes al Efectivo al Final del Ejercicio</t>
  </si>
  <si>
    <t xml:space="preserve">                      Participaciones 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</si>
  <si>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</si>
  <si>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</si>
  <si>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</si>
  <si>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</si>
  <si>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Estado de Situación Financiera</t>
  </si>
  <si>
    <t xml:space="preserve">    Activo</t>
  </si>
  <si>
    <t xml:space="preserve">    Pasivo</t>
  </si>
  <si>
    <t xml:space="preserve">               Activo Circulante</t>
  </si>
  <si>
    <t xml:space="preserve">               Pasivo Circulante</t>
  </si>
  <si>
    <t xml:space="preserve">                      Efectivo y Equivalentes</t>
  </si>
  <si>
    <t xml:space="preserve">                      Cuentas por Pagar a Corto Plazo</t>
  </si>
  <si>
    <t xml:space="preserve">                      Derechos a Recibir Efectivo o Equivalentes</t>
  </si>
  <si>
    <t xml:space="preserve">                      Documentos por Pagar a Corto Plazo</t>
  </si>
  <si>
    <t xml:space="preserve">                      Derechos a Recibir Bienes o Servicios</t>
  </si>
  <si>
    <t xml:space="preserve">                      Porción a Corto Plazo de la Deuda Pública a Largo Plazo</t>
  </si>
  <si>
    <t xml:space="preserve">                      Inventarios</t>
  </si>
  <si>
    <t xml:space="preserve">                      Titulos y Valores a Corto Plazo</t>
  </si>
  <si>
    <t xml:space="preserve">                      Almacenes</t>
  </si>
  <si>
    <t xml:space="preserve">                      Pasivos Diferidos a Corto Plazo</t>
  </si>
  <si>
    <t xml:space="preserve">                      Estimación por Pérdida o Deterioro de Activos Circulantes</t>
  </si>
  <si>
    <t xml:space="preserve">                      Fondos y Bienes de Terceros en Garantía Y/O Administración a Corto Plazo</t>
  </si>
  <si>
    <t xml:space="preserve">                      Otros Activos Circulantes</t>
  </si>
  <si>
    <t xml:space="preserve">                      Provisiones a Corto Plazo</t>
  </si>
  <si>
    <t xml:space="preserve">               Total Activo Circulante</t>
  </si>
  <si>
    <t xml:space="preserve">                      Otros Pasivos a Corto Plazo</t>
  </si>
  <si>
    <t xml:space="preserve">               Activo No Circulante</t>
  </si>
  <si>
    <t xml:space="preserve">               Total Pasivo Circulante</t>
  </si>
  <si>
    <t xml:space="preserve">                      Inversiones Financieras a Largo Plazo</t>
  </si>
  <si>
    <t xml:space="preserve">               Pasivo No Circulante</t>
  </si>
  <si>
    <t xml:space="preserve">                      Derechos a Recibir Efectivo o Equivalentes a Largo Plazo</t>
  </si>
  <si>
    <t xml:space="preserve">                      Cuentas por Pagar a Largo Plazo</t>
  </si>
  <si>
    <t xml:space="preserve">                      Documentos por Pagar a Largo Plazo</t>
  </si>
  <si>
    <t xml:space="preserve">                      Deuda Pública a Largo Plazo</t>
  </si>
  <si>
    <t xml:space="preserve">                      Activos Intangibles</t>
  </si>
  <si>
    <t xml:space="preserve">                      Pasivos Diferidos a Largo Plazo</t>
  </si>
  <si>
    <t xml:space="preserve">                      Depreciación, Deterioro y Amortización Acumulada de Bienes</t>
  </si>
  <si>
    <t xml:space="preserve">                      Fondos y Bienes de Terceros en Garantía Y/O en Administración a Largo Plazo</t>
  </si>
  <si>
    <t xml:space="preserve">                      Activos Diferidos</t>
  </si>
  <si>
    <t xml:space="preserve">                      Provisiones a Largo Plazo</t>
  </si>
  <si>
    <t xml:space="preserve">                      Estimación por Pérdida o Deterioro de Activos No Circulantes</t>
  </si>
  <si>
    <t xml:space="preserve">               Total Pasivo No Circulante</t>
  </si>
  <si>
    <t xml:space="preserve">                      Otros Activos No Circulantes</t>
  </si>
  <si>
    <t xml:space="preserve">    Total Pasivo</t>
  </si>
  <si>
    <t xml:space="preserve">               Total Activo No Circulante</t>
  </si>
  <si>
    <t xml:space="preserve">    Hacienda Pública /  Patrimonio</t>
  </si>
  <si>
    <t xml:space="preserve">    Total Activo</t>
  </si>
  <si>
    <t xml:space="preserve">               Hacienda Pública /  Patrimonio Contribuido</t>
  </si>
  <si>
    <t xml:space="preserve">                      Aportaciones</t>
  </si>
  <si>
    <t xml:space="preserve">                      Donaciones de Capital</t>
  </si>
  <si>
    <t xml:space="preserve">                      Actualización de la Hacienda Pública/Patrimonio</t>
  </si>
  <si>
    <t xml:space="preserve">               Hacienda Pública / Patrimonio Generado</t>
  </si>
  <si>
    <t xml:space="preserve">                      Resultados del Ejercicio (Ahorro / Desahorro)</t>
  </si>
  <si>
    <t xml:space="preserve">                      Resultados de Ejercicios Anteriores</t>
  </si>
  <si>
    <t xml:space="preserve">                      Revalúos</t>
  </si>
  <si>
    <t xml:space="preserve">                      Reservas</t>
  </si>
  <si>
    <t xml:space="preserve">                      Rectificaciones de Resultados de Ejercicios Anteriores</t>
  </si>
  <si>
    <t xml:space="preserve">               Exceso o Insuficiencia en la Actualización de la Hacienda Pública/Patrimonio</t>
  </si>
  <si>
    <t xml:space="preserve">                      Resultado por Posición Monetaria</t>
  </si>
  <si>
    <t xml:space="preserve">                      Resultado por Tenencia de Activos No Monetarios</t>
  </si>
  <si>
    <t xml:space="preserve">    Total Hacienda Pública / Patrimonio</t>
  </si>
  <si>
    <t xml:space="preserve"> Total Pasivo y Hacienda Pública / Patrimonio</t>
  </si>
  <si>
    <t>Estado de Actividades</t>
  </si>
  <si>
    <t xml:space="preserve">    Ingresos y Otros Beneficios</t>
  </si>
  <si>
    <t xml:space="preserve">    Gastos y Otras Perdidas</t>
  </si>
  <si>
    <t xml:space="preserve">               Ingresos de Gestión</t>
  </si>
  <si>
    <t xml:space="preserve">               Gastos de Funcionamiento</t>
  </si>
  <si>
    <t xml:space="preserve">               Transferencias, Asignaciones, Subsidios y Otras Ayudas</t>
  </si>
  <si>
    <t xml:space="preserve">                      Subsidios y Subvenciones</t>
  </si>
  <si>
    <t xml:space="preserve">               Participaciones, Aportaciones, Convenios, Incentivos Derivados de la Colaboración Fiscal, Fondos Distintos de Aportaciones, Transferencias, Asignaciones, Subsidios y Subvenciones, y Pensiones y Jubilaciones</t>
  </si>
  <si>
    <t xml:space="preserve">                      Participaciones, Aportaciones, Convenios, Incentivos Derivados de la Colaboración Fiscal y Fondos Distintos de Aportaciones</t>
  </si>
  <si>
    <t xml:space="preserve">               Otros Ingresos y Beneficios</t>
  </si>
  <si>
    <t xml:space="preserve">                      Ingresos Financieros</t>
  </si>
  <si>
    <t xml:space="preserve">                      Incremento por Variación de Inventarios</t>
  </si>
  <si>
    <t xml:space="preserve">                      Disminución del Exceso de Estimaciones por Pérdida o Deterioro u Obsolescencia</t>
  </si>
  <si>
    <t xml:space="preserve">               Participaciones y Aportaciones</t>
  </si>
  <si>
    <t xml:space="preserve">                      Disminución del Exceso de Provisiones</t>
  </si>
  <si>
    <t xml:space="preserve">                      Participaciones</t>
  </si>
  <si>
    <t xml:space="preserve">                      Otros Ingresos y Beneficios Varios</t>
  </si>
  <si>
    <t xml:space="preserve">    Total Ingresos y Otros Beneficios</t>
  </si>
  <si>
    <t xml:space="preserve">               Intereses, Comisiones y Otros Gastos de la Deuda Pública</t>
  </si>
  <si>
    <t xml:space="preserve">                      Intereses de la Deuda Pública</t>
  </si>
  <si>
    <t xml:space="preserve">                      Comisiones de la Deuda Pública</t>
  </si>
  <si>
    <t xml:space="preserve">                      Gastos de la Deuda Pública</t>
  </si>
  <si>
    <t xml:space="preserve">                      Costo por Coberturas</t>
  </si>
  <si>
    <t xml:space="preserve">                      Apoyos Financieros</t>
  </si>
  <si>
    <t xml:space="preserve">               Otros Gastos y Pérdidas Extraordinarias</t>
  </si>
  <si>
    <t xml:space="preserve">                      Estimaciones, Depreciaciones, Deterioros, Obsolencia y Amortizaciones</t>
  </si>
  <si>
    <t xml:space="preserve">                      Provisiones</t>
  </si>
  <si>
    <t xml:space="preserve">                      Disminución de Inventarios</t>
  </si>
  <si>
    <t xml:space="preserve">                      Aumento por Insuficiencia de Estimaciones por Pérdida o Deterioro u Obsolescencia</t>
  </si>
  <si>
    <t xml:space="preserve">                      Aumento por Insuficiencia de Provisiones</t>
  </si>
  <si>
    <t xml:space="preserve">                      Otros Gastos</t>
  </si>
  <si>
    <t xml:space="preserve">               Inversión Pública</t>
  </si>
  <si>
    <t xml:space="preserve">                      Inversión Pública No Capitalizable</t>
  </si>
  <si>
    <t xml:space="preserve">    Total Gastos y Otras Pérdidas</t>
  </si>
  <si>
    <t xml:space="preserve"> Resultado del Ejercicio (Ahorro / Desahorro)</t>
  </si>
  <si>
    <t>GOBIERNO DEL ESTADO DE YUCATAN</t>
  </si>
  <si>
    <t>PODER EJECUTIVO</t>
  </si>
  <si>
    <t xml:space="preserve"> PODER EJECUTIVO</t>
  </si>
  <si>
    <t>Del  1o.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</si>
</sst>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color indexed="8"/>
      <name val="Arial"/>
      <family val="2"/>
    </font>
    <font>
      <b/>
      <sz val="9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3" xfId="0" applyNumberFormat="1" applyFont="1" applyBorder="1" applyAlignment="1">
      <alignment horizontal="right" wrapText="1"/>
    </xf>
    <xf numFmtId="164" fontId="2" fillId="0" borderId="9" xfId="0" applyNumberFormat="1" applyFont="1" applyBorder="1" applyAlignment="1">
      <alignment horizontal="right" wrapText="1"/>
    </xf>
    <xf numFmtId="0" fontId="4" fillId="0" borderId="1" xfId="0" applyFont="1" applyBorder="1"/>
    <xf numFmtId="164" fontId="4" fillId="0" borderId="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0" fontId="2" fillId="0" borderId="1" xfId="0" applyFont="1" applyBorder="1"/>
    <xf numFmtId="164" fontId="2" fillId="0" borderId="0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wrapText="1"/>
    </xf>
    <xf numFmtId="0" fontId="2" fillId="0" borderId="7" xfId="0" applyFont="1" applyBorder="1"/>
    <xf numFmtId="164" fontId="2" fillId="0" borderId="8" xfId="0" applyNumberFormat="1" applyFont="1" applyBorder="1" applyAlignment="1">
      <alignment horizontal="right" wrapText="1"/>
    </xf>
    <xf numFmtId="164" fontId="2" fillId="0" borderId="11" xfId="0" applyNumberFormat="1" applyFont="1" applyBorder="1" applyAlignment="1">
      <alignment horizontal="right" wrapText="1"/>
    </xf>
    <xf numFmtId="0" fontId="4" fillId="0" borderId="0" xfId="0" applyFont="1"/>
    <xf numFmtId="0" fontId="2" fillId="0" borderId="3" xfId="0" applyFont="1" applyBorder="1"/>
    <xf numFmtId="0" fontId="2" fillId="0" borderId="9" xfId="0" applyFont="1" applyBorder="1"/>
    <xf numFmtId="0" fontId="2" fillId="0" borderId="0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0" fontId="4" fillId="0" borderId="10" xfId="0" applyFont="1" applyBorder="1"/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/>
    <xf numFmtId="164" fontId="4" fillId="0" borderId="8" xfId="0" applyNumberFormat="1" applyFont="1" applyBorder="1" applyAlignment="1">
      <alignment horizontal="right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1" xfId="0" applyFont="1" applyBorder="1"/>
    <xf numFmtId="0" fontId="2" fillId="0" borderId="8" xfId="0" applyFont="1" applyBorder="1"/>
    <xf numFmtId="164" fontId="0" fillId="0" borderId="0" xfId="0" applyNumberFormat="1"/>
    <xf numFmtId="0" fontId="2" fillId="0" borderId="12" xfId="0" applyFont="1" applyBorder="1"/>
    <xf numFmtId="0" fontId="2" fillId="0" borderId="13" xfId="0" applyFont="1" applyBorder="1"/>
    <xf numFmtId="0" fontId="4" fillId="0" borderId="13" xfId="0" applyFont="1" applyBorder="1"/>
    <xf numFmtId="0" fontId="2" fillId="0" borderId="14" xfId="0" applyFont="1" applyBorder="1"/>
    <xf numFmtId="164" fontId="2" fillId="0" borderId="13" xfId="0" applyNumberFormat="1" applyFont="1" applyBorder="1" applyAlignment="1">
      <alignment horizontal="right" wrapText="1"/>
    </xf>
    <xf numFmtId="164" fontId="4" fillId="0" borderId="13" xfId="0" applyNumberFormat="1" applyFont="1" applyBorder="1" applyAlignment="1">
      <alignment horizontal="right" wrapText="1"/>
    </xf>
    <xf numFmtId="164" fontId="2" fillId="0" borderId="14" xfId="0" applyNumberFormat="1" applyFont="1" applyBorder="1" applyAlignment="1">
      <alignment horizontal="right" wrapText="1"/>
    </xf>
    <xf numFmtId="0" fontId="2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3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10" xfId="0" applyNumberFormat="1" applyFont="1" applyFill="1" applyBorder="1" applyAlignment="1">
      <alignment horizontal="right" wrapText="1"/>
    </xf>
    <xf numFmtId="164" fontId="0" fillId="0" borderId="0" xfId="0" applyNumberFormat="1" applyBorder="1"/>
    <xf numFmtId="0" fontId="3" fillId="2" borderId="15" xfId="0" applyFont="1" applyFill="1" applyBorder="1" applyAlignment="1">
      <alignment horizontal="center" vertical="center" wrapText="1"/>
    </xf>
    <xf numFmtId="164" fontId="0" fillId="0" borderId="13" xfId="0" applyNumberFormat="1" applyBorder="1"/>
    <xf numFmtId="164" fontId="2" fillId="0" borderId="12" xfId="0" applyNumberFormat="1" applyFont="1" applyFill="1" applyBorder="1" applyAlignment="1">
      <alignment horizontal="right" wrapText="1"/>
    </xf>
    <xf numFmtId="164" fontId="2" fillId="0" borderId="3" xfId="0" applyNumberFormat="1" applyFont="1" applyFill="1" applyBorder="1" applyAlignment="1">
      <alignment horizontal="right" wrapText="1"/>
    </xf>
    <xf numFmtId="164" fontId="4" fillId="0" borderId="13" xfId="0" applyNumberFormat="1" applyFont="1" applyFill="1" applyBorder="1" applyAlignment="1">
      <alignment horizontal="right" wrapText="1"/>
    </xf>
    <xf numFmtId="164" fontId="2" fillId="0" borderId="13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vertical="top"/>
    </xf>
    <xf numFmtId="164" fontId="2" fillId="0" borderId="10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1790700</xdr:colOff>
      <xdr:row>0</xdr:row>
      <xdr:rowOff>123825</xdr:rowOff>
    </xdr:from>
    <xdr:to>
      <xdr:col>0</xdr:col>
      <xdr:colOff>2552700</xdr:colOff>
      <xdr:row>4</xdr:row>
      <xdr:rowOff>123825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123825"/>
          <a:ext cx="7620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152400</xdr:rowOff>
    </xdr:from>
    <xdr:to>
      <xdr:col>0</xdr:col>
      <xdr:colOff>971550</xdr:colOff>
      <xdr:row>4</xdr:row>
      <xdr:rowOff>152400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52400"/>
          <a:ext cx="762000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133350</xdr:rowOff>
    </xdr:from>
    <xdr:to>
      <xdr:col>0</xdr:col>
      <xdr:colOff>1104900</xdr:colOff>
      <xdr:row>4</xdr:row>
      <xdr:rowOff>133350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33350"/>
          <a:ext cx="7620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0</xdr:col>
      <xdr:colOff>942975</xdr:colOff>
      <xdr:row>4</xdr:row>
      <xdr:rowOff>85725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85725"/>
          <a:ext cx="762000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180975</xdr:rowOff>
    </xdr:from>
    <xdr:to>
      <xdr:col>0</xdr:col>
      <xdr:colOff>1009650</xdr:colOff>
      <xdr:row>4</xdr:row>
      <xdr:rowOff>180975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80975"/>
          <a:ext cx="762000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104775</xdr:rowOff>
    </xdr:from>
    <xdr:to>
      <xdr:col>0</xdr:col>
      <xdr:colOff>981075</xdr:colOff>
      <xdr:row>4</xdr:row>
      <xdr:rowOff>104775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04775"/>
          <a:ext cx="762000" cy="76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0</xdr:col>
      <xdr:colOff>933450</xdr:colOff>
      <xdr:row>4</xdr:row>
      <xdr:rowOff>57150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57150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GridLines="0" topLeftCell="C24" zoomScaleNormal="100" workbookViewId="0">
      <selection activeCell="G37" sqref="G37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5" width="17.85546875" customWidth="1"/>
    <col min="6" max="6" width="16.7109375" customWidth="1"/>
    <col min="7" max="11" width="15.7109375" customWidth="1"/>
  </cols>
  <sheetData>
    <row r="1" spans="1:11" x14ac:dyDescent="0.25">
      <c r="A1" s="63" t="s">
        <v>243</v>
      </c>
      <c r="B1" s="63"/>
      <c r="C1" s="63"/>
      <c r="D1" s="63"/>
      <c r="E1" s="63"/>
      <c r="F1" s="63"/>
      <c r="G1" s="1"/>
      <c r="H1" s="1"/>
      <c r="I1" s="1"/>
      <c r="J1" s="1"/>
      <c r="K1" s="1"/>
    </row>
    <row r="2" spans="1:11" x14ac:dyDescent="0.25">
      <c r="A2" s="64" t="s">
        <v>244</v>
      </c>
      <c r="B2" s="64"/>
      <c r="C2" s="64"/>
      <c r="D2" s="64"/>
      <c r="E2" s="64"/>
      <c r="F2" s="64"/>
      <c r="G2" s="1"/>
      <c r="H2" s="1"/>
      <c r="I2" s="1"/>
      <c r="J2" s="1"/>
      <c r="K2" s="1"/>
    </row>
    <row r="3" spans="1:11" x14ac:dyDescent="0.25">
      <c r="A3" s="62" t="s">
        <v>0</v>
      </c>
      <c r="B3" s="62"/>
      <c r="C3" s="62"/>
      <c r="D3" s="62"/>
      <c r="E3" s="62"/>
      <c r="F3" s="62"/>
      <c r="G3" s="1"/>
      <c r="H3" s="1"/>
      <c r="I3" s="1"/>
      <c r="J3" s="1"/>
      <c r="K3" s="1"/>
    </row>
    <row r="4" spans="1:11" x14ac:dyDescent="0.25">
      <c r="A4" s="62" t="s">
        <v>151</v>
      </c>
      <c r="B4" s="62"/>
      <c r="C4" s="62"/>
      <c r="D4" s="62"/>
      <c r="E4" s="62"/>
      <c r="F4" s="62"/>
      <c r="G4" s="1"/>
      <c r="H4" s="1"/>
      <c r="I4" s="1"/>
      <c r="J4" s="1"/>
      <c r="K4" s="1"/>
    </row>
    <row r="5" spans="1:11" x14ac:dyDescent="0.25">
      <c r="A5" s="62" t="s">
        <v>246</v>
      </c>
      <c r="B5" s="62"/>
      <c r="C5" s="62"/>
      <c r="D5" s="62"/>
      <c r="E5" s="62"/>
      <c r="F5" s="62"/>
      <c r="G5" s="1"/>
      <c r="H5" s="1"/>
      <c r="I5" s="1"/>
      <c r="J5" s="1"/>
      <c r="K5" s="1"/>
    </row>
    <row r="6" spans="1:11" x14ac:dyDescent="0.25">
      <c r="A6" s="62" t="s">
        <v>3</v>
      </c>
      <c r="B6" s="62"/>
      <c r="C6" s="62"/>
      <c r="D6" s="62"/>
      <c r="E6" s="62"/>
      <c r="F6" s="62"/>
      <c r="G6" s="1"/>
      <c r="H6" s="1"/>
      <c r="I6" s="1"/>
      <c r="J6" s="1"/>
      <c r="K6" s="1"/>
    </row>
    <row r="7" spans="1:11" x14ac:dyDescent="0.25">
      <c r="A7" s="2" t="s">
        <v>4</v>
      </c>
      <c r="B7" s="3">
        <v>2020</v>
      </c>
      <c r="C7" s="3">
        <v>2019</v>
      </c>
      <c r="D7" s="3" t="s">
        <v>4</v>
      </c>
      <c r="E7" s="3">
        <v>2020</v>
      </c>
      <c r="F7" s="4">
        <v>2019</v>
      </c>
      <c r="G7" s="1"/>
      <c r="H7" s="1"/>
      <c r="I7" s="1"/>
      <c r="J7" s="1"/>
      <c r="K7" s="1"/>
    </row>
    <row r="8" spans="1:11" x14ac:dyDescent="0.25">
      <c r="A8" s="5" t="s">
        <v>152</v>
      </c>
      <c r="B8" s="18"/>
      <c r="C8" s="18"/>
      <c r="D8" s="18" t="s">
        <v>153</v>
      </c>
      <c r="E8" s="18"/>
      <c r="F8" s="19"/>
    </row>
    <row r="9" spans="1:11" x14ac:dyDescent="0.25">
      <c r="A9" s="11" t="s">
        <v>154</v>
      </c>
      <c r="B9" s="20"/>
      <c r="C9" s="20"/>
      <c r="D9" s="20" t="s">
        <v>155</v>
      </c>
      <c r="E9" s="20"/>
      <c r="F9" s="21"/>
    </row>
    <row r="10" spans="1:11" x14ac:dyDescent="0.25">
      <c r="A10" s="8" t="s">
        <v>156</v>
      </c>
      <c r="B10" s="9">
        <v>3033646299.4299998</v>
      </c>
      <c r="C10" s="9">
        <v>1767943701.26</v>
      </c>
      <c r="D10" s="29" t="s">
        <v>157</v>
      </c>
      <c r="E10" s="9">
        <v>1238049588.8299999</v>
      </c>
      <c r="F10" s="10">
        <v>1178447433.3800001</v>
      </c>
    </row>
    <row r="11" spans="1:11" x14ac:dyDescent="0.25">
      <c r="A11" s="8" t="s">
        <v>158</v>
      </c>
      <c r="B11" s="9">
        <v>370221909.83999997</v>
      </c>
      <c r="C11" s="9">
        <v>319794418.77999997</v>
      </c>
      <c r="D11" s="29" t="s">
        <v>159</v>
      </c>
      <c r="E11" s="9">
        <v>0</v>
      </c>
      <c r="F11" s="10">
        <v>0</v>
      </c>
    </row>
    <row r="12" spans="1:11" x14ac:dyDescent="0.25">
      <c r="A12" s="8" t="s">
        <v>160</v>
      </c>
      <c r="B12" s="9">
        <v>0</v>
      </c>
      <c r="C12" s="9">
        <v>0</v>
      </c>
      <c r="D12" s="29" t="s">
        <v>161</v>
      </c>
      <c r="E12" s="9">
        <v>106884811.38</v>
      </c>
      <c r="F12" s="10">
        <v>88296270.290000007</v>
      </c>
    </row>
    <row r="13" spans="1:11" x14ac:dyDescent="0.25">
      <c r="A13" s="8" t="s">
        <v>162</v>
      </c>
      <c r="B13" s="9">
        <v>0</v>
      </c>
      <c r="C13" s="9">
        <v>0</v>
      </c>
      <c r="D13" s="29" t="s">
        <v>163</v>
      </c>
      <c r="E13" s="9">
        <v>0</v>
      </c>
      <c r="F13" s="10">
        <v>0</v>
      </c>
    </row>
    <row r="14" spans="1:11" x14ac:dyDescent="0.25">
      <c r="A14" s="8" t="s">
        <v>164</v>
      </c>
      <c r="B14" s="9">
        <v>0</v>
      </c>
      <c r="C14" s="9">
        <v>0</v>
      </c>
      <c r="D14" s="29" t="s">
        <v>165</v>
      </c>
      <c r="E14" s="9">
        <v>0</v>
      </c>
      <c r="F14" s="10">
        <v>0</v>
      </c>
    </row>
    <row r="15" spans="1:11" x14ac:dyDescent="0.25">
      <c r="A15" s="8" t="s">
        <v>166</v>
      </c>
      <c r="B15" s="9">
        <v>0</v>
      </c>
      <c r="C15" s="9">
        <v>0</v>
      </c>
      <c r="D15" s="29" t="s">
        <v>167</v>
      </c>
      <c r="E15" s="9">
        <v>62156655.780000001</v>
      </c>
      <c r="F15" s="10">
        <v>62984134.299999997</v>
      </c>
    </row>
    <row r="16" spans="1:11" x14ac:dyDescent="0.25">
      <c r="A16" s="8" t="s">
        <v>168</v>
      </c>
      <c r="B16" s="9">
        <v>5164272.43</v>
      </c>
      <c r="C16" s="9">
        <v>3361857.03</v>
      </c>
      <c r="D16" s="29" t="s">
        <v>169</v>
      </c>
      <c r="E16" s="9">
        <v>0</v>
      </c>
      <c r="F16" s="10">
        <v>0</v>
      </c>
    </row>
    <row r="17" spans="1:6" x14ac:dyDescent="0.25">
      <c r="A17" s="11" t="s">
        <v>170</v>
      </c>
      <c r="B17" s="12">
        <v>3409032481.6999998</v>
      </c>
      <c r="C17" s="12">
        <v>2091099977.0699999</v>
      </c>
      <c r="D17" s="29" t="s">
        <v>171</v>
      </c>
      <c r="E17" s="9">
        <v>83493520.280000001</v>
      </c>
      <c r="F17" s="10">
        <v>584.9</v>
      </c>
    </row>
    <row r="18" spans="1:6" x14ac:dyDescent="0.25">
      <c r="A18" s="11" t="s">
        <v>172</v>
      </c>
      <c r="B18" s="20"/>
      <c r="C18" s="20"/>
      <c r="D18" s="20" t="s">
        <v>173</v>
      </c>
      <c r="E18" s="12">
        <v>1490584576.27</v>
      </c>
      <c r="F18" s="13">
        <v>1329728422.8699999</v>
      </c>
    </row>
    <row r="19" spans="1:6" x14ac:dyDescent="0.25">
      <c r="A19" s="8" t="s">
        <v>174</v>
      </c>
      <c r="B19" s="9">
        <v>1272042493.97</v>
      </c>
      <c r="C19" s="9">
        <v>1170429879.3399999</v>
      </c>
      <c r="D19" s="20" t="s">
        <v>175</v>
      </c>
      <c r="E19" s="20"/>
      <c r="F19" s="21"/>
    </row>
    <row r="20" spans="1:6" x14ac:dyDescent="0.25">
      <c r="A20" s="8" t="s">
        <v>176</v>
      </c>
      <c r="B20" s="9">
        <v>32979160</v>
      </c>
      <c r="C20" s="9">
        <v>1000000</v>
      </c>
      <c r="D20" s="29" t="s">
        <v>177</v>
      </c>
      <c r="E20" s="9">
        <v>0</v>
      </c>
      <c r="F20" s="10">
        <v>0</v>
      </c>
    </row>
    <row r="21" spans="1:6" x14ac:dyDescent="0.25">
      <c r="A21" s="8" t="s">
        <v>108</v>
      </c>
      <c r="B21" s="9">
        <v>9076278234.9599991</v>
      </c>
      <c r="C21" s="9">
        <v>5694759018.71</v>
      </c>
      <c r="D21" s="29" t="s">
        <v>178</v>
      </c>
      <c r="E21" s="9">
        <v>0</v>
      </c>
      <c r="F21" s="10">
        <v>0</v>
      </c>
    </row>
    <row r="22" spans="1:6" x14ac:dyDescent="0.25">
      <c r="A22" s="8" t="s">
        <v>110</v>
      </c>
      <c r="B22" s="9">
        <v>3120315938.3000002</v>
      </c>
      <c r="C22" s="9">
        <v>2924651027.6700001</v>
      </c>
      <c r="D22" s="29" t="s">
        <v>179</v>
      </c>
      <c r="E22" s="9">
        <v>4277389202.3200002</v>
      </c>
      <c r="F22" s="10">
        <v>3806891395.6100001</v>
      </c>
    </row>
    <row r="23" spans="1:6" x14ac:dyDescent="0.25">
      <c r="A23" s="8" t="s">
        <v>180</v>
      </c>
      <c r="B23" s="9">
        <v>151638195.97</v>
      </c>
      <c r="C23" s="9">
        <v>149363671.81999999</v>
      </c>
      <c r="D23" s="29" t="s">
        <v>181</v>
      </c>
      <c r="E23" s="9">
        <v>0</v>
      </c>
      <c r="F23" s="10">
        <v>0</v>
      </c>
    </row>
    <row r="24" spans="1:6" x14ac:dyDescent="0.25">
      <c r="A24" s="8" t="s">
        <v>182</v>
      </c>
      <c r="B24" s="9">
        <v>-2588492155.1599998</v>
      </c>
      <c r="C24" s="9">
        <v>-1690491157.7</v>
      </c>
      <c r="D24" s="29" t="s">
        <v>183</v>
      </c>
      <c r="E24" s="9">
        <v>0</v>
      </c>
      <c r="F24" s="10">
        <v>0</v>
      </c>
    </row>
    <row r="25" spans="1:6" x14ac:dyDescent="0.25">
      <c r="A25" s="8" t="s">
        <v>184</v>
      </c>
      <c r="B25" s="9">
        <v>347775.73</v>
      </c>
      <c r="C25" s="9">
        <v>270961.34999999998</v>
      </c>
      <c r="D25" s="29" t="s">
        <v>185</v>
      </c>
      <c r="E25" s="9">
        <v>0</v>
      </c>
      <c r="F25" s="10">
        <v>0</v>
      </c>
    </row>
    <row r="26" spans="1:6" x14ac:dyDescent="0.25">
      <c r="A26" s="8" t="s">
        <v>186</v>
      </c>
      <c r="B26" s="9">
        <v>0</v>
      </c>
      <c r="C26" s="9">
        <v>0</v>
      </c>
      <c r="D26" s="20" t="s">
        <v>187</v>
      </c>
      <c r="E26" s="12">
        <v>4277389202.3200002</v>
      </c>
      <c r="F26" s="13">
        <v>3806891395.6100001</v>
      </c>
    </row>
    <row r="27" spans="1:6" x14ac:dyDescent="0.25">
      <c r="A27" s="8" t="s">
        <v>188</v>
      </c>
      <c r="B27" s="9">
        <v>0</v>
      </c>
      <c r="C27" s="9">
        <v>-8012.5</v>
      </c>
      <c r="D27" s="20" t="s">
        <v>189</v>
      </c>
      <c r="E27" s="12">
        <v>5767973778.5900002</v>
      </c>
      <c r="F27" s="13">
        <v>5136619818.4799995</v>
      </c>
    </row>
    <row r="28" spans="1:6" x14ac:dyDescent="0.25">
      <c r="A28" s="11" t="s">
        <v>190</v>
      </c>
      <c r="B28" s="12">
        <v>11065109643.77</v>
      </c>
      <c r="C28" s="12">
        <v>8249975388.6899996</v>
      </c>
      <c r="D28" s="20" t="s">
        <v>191</v>
      </c>
      <c r="E28" s="20"/>
      <c r="F28" s="21"/>
    </row>
    <row r="29" spans="1:6" x14ac:dyDescent="0.25">
      <c r="A29" s="11" t="s">
        <v>192</v>
      </c>
      <c r="B29" s="12">
        <v>14474142125.469999</v>
      </c>
      <c r="C29" s="12">
        <v>10341075365.76</v>
      </c>
      <c r="D29" s="20" t="s">
        <v>193</v>
      </c>
      <c r="E29" s="12">
        <v>5927054131.1599998</v>
      </c>
      <c r="F29" s="13">
        <v>3764746087.3099999</v>
      </c>
    </row>
    <row r="30" spans="1:6" x14ac:dyDescent="0.25">
      <c r="A30" s="8"/>
      <c r="B30" s="29"/>
      <c r="C30" s="29"/>
      <c r="D30" s="29" t="s">
        <v>194</v>
      </c>
      <c r="E30" s="9">
        <v>790828509.66999996</v>
      </c>
      <c r="F30" s="10">
        <v>790828509.66999996</v>
      </c>
    </row>
    <row r="31" spans="1:6" x14ac:dyDescent="0.25">
      <c r="A31" s="8"/>
      <c r="B31" s="29"/>
      <c r="C31" s="29"/>
      <c r="D31" s="29" t="s">
        <v>195</v>
      </c>
      <c r="E31" s="9">
        <v>346628098.86000001</v>
      </c>
      <c r="F31" s="10">
        <v>245147360.81</v>
      </c>
    </row>
    <row r="32" spans="1:6" x14ac:dyDescent="0.25">
      <c r="A32" s="8"/>
      <c r="B32" s="29"/>
      <c r="C32" s="29"/>
      <c r="D32" s="29" t="s">
        <v>196</v>
      </c>
      <c r="E32" s="9">
        <v>4789597522.6300001</v>
      </c>
      <c r="F32" s="10">
        <v>2728770216.8299999</v>
      </c>
    </row>
    <row r="33" spans="1:6" x14ac:dyDescent="0.25">
      <c r="A33" s="8"/>
      <c r="B33" s="29"/>
      <c r="C33" s="29"/>
      <c r="D33" s="20" t="s">
        <v>197</v>
      </c>
      <c r="E33" s="12">
        <v>2779114215.7199998</v>
      </c>
      <c r="F33" s="13">
        <v>1439709459.97</v>
      </c>
    </row>
    <row r="34" spans="1:6" x14ac:dyDescent="0.25">
      <c r="A34" s="8"/>
      <c r="B34" s="29"/>
      <c r="C34" s="29"/>
      <c r="D34" s="29" t="s">
        <v>198</v>
      </c>
      <c r="E34" s="50">
        <v>1771898036.49</v>
      </c>
      <c r="F34" s="51">
        <v>1199812428.01</v>
      </c>
    </row>
    <row r="35" spans="1:6" x14ac:dyDescent="0.25">
      <c r="A35" s="8"/>
      <c r="B35" s="29"/>
      <c r="C35" s="29"/>
      <c r="D35" s="29" t="s">
        <v>199</v>
      </c>
      <c r="E35" s="9">
        <v>1246140773.51</v>
      </c>
      <c r="F35" s="10">
        <v>1062701687.97</v>
      </c>
    </row>
    <row r="36" spans="1:6" x14ac:dyDescent="0.25">
      <c r="A36" s="8"/>
      <c r="B36" s="29"/>
      <c r="C36" s="29"/>
      <c r="D36" s="29" t="s">
        <v>200</v>
      </c>
      <c r="E36" s="9">
        <v>2895758532.75</v>
      </c>
      <c r="F36" s="10">
        <v>2895758532.75</v>
      </c>
    </row>
    <row r="37" spans="1:6" x14ac:dyDescent="0.25">
      <c r="A37" s="8"/>
      <c r="B37" s="29"/>
      <c r="C37" s="29"/>
      <c r="D37" s="29" t="s">
        <v>201</v>
      </c>
      <c r="E37" s="9">
        <v>0</v>
      </c>
      <c r="F37" s="10">
        <v>0</v>
      </c>
    </row>
    <row r="38" spans="1:6" x14ac:dyDescent="0.25">
      <c r="A38" s="8"/>
      <c r="B38" s="29"/>
      <c r="C38" s="29"/>
      <c r="D38" s="29" t="s">
        <v>202</v>
      </c>
      <c r="E38" s="9">
        <v>-3134683127.0300002</v>
      </c>
      <c r="F38" s="10">
        <v>-3718563188.7600002</v>
      </c>
    </row>
    <row r="39" spans="1:6" x14ac:dyDescent="0.25">
      <c r="A39" s="8"/>
      <c r="B39" s="29"/>
      <c r="C39" s="29"/>
      <c r="D39" s="20" t="s">
        <v>203</v>
      </c>
      <c r="E39" s="12">
        <v>0</v>
      </c>
      <c r="F39" s="13">
        <v>0</v>
      </c>
    </row>
    <row r="40" spans="1:6" x14ac:dyDescent="0.25">
      <c r="A40" s="8"/>
      <c r="B40" s="29"/>
      <c r="C40" s="29"/>
      <c r="D40" s="29" t="s">
        <v>204</v>
      </c>
      <c r="E40" s="9">
        <v>0</v>
      </c>
      <c r="F40" s="10">
        <v>0</v>
      </c>
    </row>
    <row r="41" spans="1:6" x14ac:dyDescent="0.25">
      <c r="A41" s="8"/>
      <c r="B41" s="29"/>
      <c r="C41" s="29"/>
      <c r="D41" s="29" t="s">
        <v>205</v>
      </c>
      <c r="E41" s="9">
        <v>0</v>
      </c>
      <c r="F41" s="10">
        <v>0</v>
      </c>
    </row>
    <row r="42" spans="1:6" x14ac:dyDescent="0.25">
      <c r="A42" s="8"/>
      <c r="B42" s="29"/>
      <c r="C42" s="29"/>
      <c r="D42" s="20" t="s">
        <v>206</v>
      </c>
      <c r="E42" s="12">
        <v>8706168346.8799992</v>
      </c>
      <c r="F42" s="13">
        <v>5204455547.2799997</v>
      </c>
    </row>
    <row r="43" spans="1:6" x14ac:dyDescent="0.25">
      <c r="A43" s="30"/>
      <c r="B43" s="31"/>
      <c r="C43" s="31"/>
      <c r="D43" s="35" t="s">
        <v>207</v>
      </c>
      <c r="E43" s="15">
        <v>14474142125.469999</v>
      </c>
      <c r="F43" s="16">
        <v>10341075365.76</v>
      </c>
    </row>
    <row r="44" spans="1:6" x14ac:dyDescent="0.25">
      <c r="A44" s="17" t="s">
        <v>29</v>
      </c>
      <c r="B44" s="17"/>
      <c r="C44" s="17"/>
      <c r="D44" s="17"/>
      <c r="E44" s="17"/>
      <c r="F44" s="17"/>
    </row>
    <row r="45" spans="1:6" x14ac:dyDescent="0.25">
      <c r="A45" s="17"/>
      <c r="B45" s="17"/>
      <c r="C45" s="17"/>
      <c r="D45" s="17"/>
      <c r="E45" s="17"/>
      <c r="F45" s="17"/>
    </row>
    <row r="46" spans="1:6" x14ac:dyDescent="0.25">
      <c r="A46" s="17"/>
      <c r="B46" s="17"/>
      <c r="C46" s="17"/>
      <c r="D46" s="17"/>
      <c r="E46" s="17"/>
      <c r="F46" s="17"/>
    </row>
    <row r="47" spans="1:6" x14ac:dyDescent="0.25">
      <c r="A47" s="17"/>
      <c r="B47" s="17"/>
      <c r="C47" s="17"/>
      <c r="D47" s="17"/>
      <c r="E47" s="17"/>
      <c r="F47" s="17"/>
    </row>
    <row r="48" spans="1:6" x14ac:dyDescent="0.25">
      <c r="A48" s="17"/>
      <c r="B48" s="17"/>
      <c r="C48" s="17"/>
      <c r="D48" s="17"/>
      <c r="E48" s="17"/>
      <c r="F48" s="17"/>
    </row>
    <row r="49" spans="1:6" x14ac:dyDescent="0.25">
      <c r="A49" s="17"/>
      <c r="B49" s="17"/>
      <c r="C49" s="17"/>
      <c r="D49" s="17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  <row r="51" spans="1:6" x14ac:dyDescent="0.25">
      <c r="A51" s="17"/>
      <c r="B51" s="17"/>
      <c r="C51" s="17"/>
      <c r="D51" s="17"/>
      <c r="E51" s="17"/>
      <c r="F51" s="17"/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GridLines="0" workbookViewId="0">
      <selection activeCell="G37" sqref="G37"/>
    </sheetView>
  </sheetViews>
  <sheetFormatPr baseColWidth="10" defaultRowHeight="15" x14ac:dyDescent="0.25"/>
  <cols>
    <col min="1" max="1" width="81.7109375" customWidth="1"/>
    <col min="2" max="2" width="16.28515625" bestFit="1" customWidth="1"/>
    <col min="3" max="3" width="15.85546875" bestFit="1" customWidth="1"/>
    <col min="4" max="9" width="15.7109375" customWidth="1"/>
  </cols>
  <sheetData>
    <row r="1" spans="1:9" x14ac:dyDescent="0.25">
      <c r="A1" s="66" t="s">
        <v>243</v>
      </c>
      <c r="B1" s="66"/>
      <c r="C1" s="66"/>
    </row>
    <row r="2" spans="1:9" x14ac:dyDescent="0.25">
      <c r="A2" s="67" t="s">
        <v>245</v>
      </c>
      <c r="B2" s="67"/>
      <c r="C2" s="67"/>
    </row>
    <row r="3" spans="1:9" x14ac:dyDescent="0.25">
      <c r="A3" s="67" t="s">
        <v>0</v>
      </c>
      <c r="B3" s="67"/>
      <c r="C3" s="67"/>
    </row>
    <row r="4" spans="1:9" x14ac:dyDescent="0.25">
      <c r="A4" s="67" t="s">
        <v>208</v>
      </c>
      <c r="B4" s="67"/>
      <c r="C4" s="67"/>
    </row>
    <row r="5" spans="1:9" x14ac:dyDescent="0.25">
      <c r="A5" s="67" t="s">
        <v>246</v>
      </c>
      <c r="B5" s="67"/>
      <c r="C5" s="67"/>
    </row>
    <row r="6" spans="1:9" x14ac:dyDescent="0.25">
      <c r="A6" s="67" t="s">
        <v>3</v>
      </c>
      <c r="B6" s="67"/>
      <c r="C6" s="67"/>
    </row>
    <row r="7" spans="1:9" x14ac:dyDescent="0.25">
      <c r="A7" s="2" t="s">
        <v>4</v>
      </c>
      <c r="B7" s="3">
        <v>2020</v>
      </c>
      <c r="C7" s="4">
        <v>2019</v>
      </c>
      <c r="D7" s="1"/>
      <c r="E7" s="1"/>
      <c r="F7" s="1"/>
      <c r="G7" s="1"/>
      <c r="H7" s="1"/>
      <c r="I7" s="1"/>
    </row>
    <row r="8" spans="1:9" x14ac:dyDescent="0.25">
      <c r="A8" s="5" t="s">
        <v>209</v>
      </c>
      <c r="B8" s="18"/>
      <c r="C8" s="19"/>
    </row>
    <row r="9" spans="1:9" x14ac:dyDescent="0.25">
      <c r="A9" s="11" t="s">
        <v>211</v>
      </c>
      <c r="B9" s="12">
        <v>1089863976.95</v>
      </c>
      <c r="C9" s="13">
        <v>940918340.86000001</v>
      </c>
    </row>
    <row r="10" spans="1:9" x14ac:dyDescent="0.25">
      <c r="A10" s="8" t="s">
        <v>107</v>
      </c>
      <c r="B10" s="9">
        <v>631211580.55999994</v>
      </c>
      <c r="C10" s="10">
        <v>535153160.69999999</v>
      </c>
    </row>
    <row r="11" spans="1:9" x14ac:dyDescent="0.25">
      <c r="A11" s="8" t="s">
        <v>109</v>
      </c>
      <c r="B11" s="9">
        <v>0</v>
      </c>
      <c r="C11" s="10">
        <v>0</v>
      </c>
    </row>
    <row r="12" spans="1:9" x14ac:dyDescent="0.25">
      <c r="A12" s="8" t="s">
        <v>111</v>
      </c>
      <c r="B12" s="9">
        <v>0</v>
      </c>
      <c r="C12" s="10">
        <v>0</v>
      </c>
    </row>
    <row r="13" spans="1:9" x14ac:dyDescent="0.25">
      <c r="A13" s="8" t="s">
        <v>113</v>
      </c>
      <c r="B13" s="9">
        <v>397087025.72000003</v>
      </c>
      <c r="C13" s="10">
        <v>370224027.94</v>
      </c>
    </row>
    <row r="14" spans="1:9" x14ac:dyDescent="0.25">
      <c r="A14" s="8" t="s">
        <v>115</v>
      </c>
      <c r="B14" s="9">
        <v>30924891.420000002</v>
      </c>
      <c r="C14" s="10">
        <v>395734.97</v>
      </c>
    </row>
    <row r="15" spans="1:9" x14ac:dyDescent="0.25">
      <c r="A15" s="8" t="s">
        <v>116</v>
      </c>
      <c r="B15" s="9">
        <v>30640479.25</v>
      </c>
      <c r="C15" s="10">
        <v>35145417.25</v>
      </c>
    </row>
    <row r="16" spans="1:9" x14ac:dyDescent="0.25">
      <c r="A16" s="8" t="s">
        <v>117</v>
      </c>
      <c r="B16" s="9">
        <v>0</v>
      </c>
      <c r="C16" s="10">
        <v>0</v>
      </c>
    </row>
    <row r="17" spans="1:3" x14ac:dyDescent="0.25">
      <c r="A17" s="11" t="s">
        <v>215</v>
      </c>
      <c r="B17" s="12">
        <v>9649998659.7399998</v>
      </c>
      <c r="C17" s="13">
        <v>8492158395.0699997</v>
      </c>
    </row>
    <row r="18" spans="1:3" x14ac:dyDescent="0.25">
      <c r="A18" s="8" t="s">
        <v>216</v>
      </c>
      <c r="B18" s="9">
        <v>9113043115.7399998</v>
      </c>
      <c r="C18" s="10">
        <v>7915731984.0699997</v>
      </c>
    </row>
    <row r="19" spans="1:3" x14ac:dyDescent="0.25">
      <c r="A19" s="8" t="s">
        <v>121</v>
      </c>
      <c r="B19" s="9">
        <v>536955544</v>
      </c>
      <c r="C19" s="10">
        <v>576426411</v>
      </c>
    </row>
    <row r="20" spans="1:3" x14ac:dyDescent="0.25">
      <c r="A20" s="11" t="s">
        <v>217</v>
      </c>
      <c r="B20" s="12">
        <v>0</v>
      </c>
      <c r="C20" s="13">
        <v>25173795.170000002</v>
      </c>
    </row>
    <row r="21" spans="1:3" x14ac:dyDescent="0.25">
      <c r="A21" s="8" t="s">
        <v>218</v>
      </c>
      <c r="B21" s="9">
        <v>0</v>
      </c>
      <c r="C21" s="10">
        <v>25173795.170000002</v>
      </c>
    </row>
    <row r="22" spans="1:3" x14ac:dyDescent="0.25">
      <c r="A22" s="8" t="s">
        <v>219</v>
      </c>
      <c r="B22" s="9">
        <v>0</v>
      </c>
      <c r="C22" s="10">
        <v>0</v>
      </c>
    </row>
    <row r="23" spans="1:3" x14ac:dyDescent="0.25">
      <c r="A23" s="8" t="s">
        <v>220</v>
      </c>
      <c r="B23" s="9">
        <v>0</v>
      </c>
      <c r="C23" s="10">
        <v>0</v>
      </c>
    </row>
    <row r="24" spans="1:3" x14ac:dyDescent="0.25">
      <c r="A24" s="8" t="s">
        <v>222</v>
      </c>
      <c r="B24" s="9">
        <v>0</v>
      </c>
      <c r="C24" s="10">
        <v>0</v>
      </c>
    </row>
    <row r="25" spans="1:3" x14ac:dyDescent="0.25">
      <c r="A25" s="8" t="s">
        <v>224</v>
      </c>
      <c r="B25" s="9">
        <v>0</v>
      </c>
      <c r="C25" s="10">
        <v>0</v>
      </c>
    </row>
    <row r="26" spans="1:3" x14ac:dyDescent="0.25">
      <c r="A26" s="11" t="s">
        <v>225</v>
      </c>
      <c r="B26" s="12">
        <v>10739862636.690001</v>
      </c>
      <c r="C26" s="13">
        <v>9458250531.1000004</v>
      </c>
    </row>
    <row r="27" spans="1:3" x14ac:dyDescent="0.25">
      <c r="A27" s="8"/>
      <c r="B27" s="29"/>
      <c r="C27" s="26"/>
    </row>
    <row r="28" spans="1:3" x14ac:dyDescent="0.25">
      <c r="A28" s="11" t="s">
        <v>210</v>
      </c>
      <c r="B28" s="20"/>
      <c r="C28" s="21"/>
    </row>
    <row r="29" spans="1:3" x14ac:dyDescent="0.25">
      <c r="A29" s="11" t="s">
        <v>212</v>
      </c>
      <c r="B29" s="12">
        <v>3629379123.1700001</v>
      </c>
      <c r="C29" s="13">
        <v>3234474267.2800002</v>
      </c>
    </row>
    <row r="30" spans="1:3" x14ac:dyDescent="0.25">
      <c r="A30" s="8" t="s">
        <v>125</v>
      </c>
      <c r="B30" s="9">
        <v>3038953355.1399999</v>
      </c>
      <c r="C30" s="10">
        <v>2740961412.6900001</v>
      </c>
    </row>
    <row r="31" spans="1:3" x14ac:dyDescent="0.25">
      <c r="A31" s="8" t="s">
        <v>127</v>
      </c>
      <c r="B31" s="9">
        <v>117225754.40000001</v>
      </c>
      <c r="C31" s="10">
        <v>121111299.34999999</v>
      </c>
    </row>
    <row r="32" spans="1:3" x14ac:dyDescent="0.25">
      <c r="A32" s="8" t="s">
        <v>129</v>
      </c>
      <c r="B32" s="9">
        <v>473200013.63</v>
      </c>
      <c r="C32" s="10">
        <v>372401555.24000001</v>
      </c>
    </row>
    <row r="33" spans="1:3" x14ac:dyDescent="0.25">
      <c r="A33" s="11" t="s">
        <v>213</v>
      </c>
      <c r="B33" s="12">
        <v>3389735144.8099999</v>
      </c>
      <c r="C33" s="13">
        <v>3030226998.6100001</v>
      </c>
    </row>
    <row r="34" spans="1:3" x14ac:dyDescent="0.25">
      <c r="A34" s="8" t="s">
        <v>131</v>
      </c>
      <c r="B34" s="9">
        <v>3006759875.0999999</v>
      </c>
      <c r="C34" s="10">
        <v>2608773592.5100002</v>
      </c>
    </row>
    <row r="35" spans="1:3" x14ac:dyDescent="0.25">
      <c r="A35" s="8" t="s">
        <v>132</v>
      </c>
      <c r="B35" s="9">
        <v>2873841</v>
      </c>
      <c r="C35" s="10">
        <v>1103750</v>
      </c>
    </row>
    <row r="36" spans="1:3" x14ac:dyDescent="0.25">
      <c r="A36" s="8" t="s">
        <v>214</v>
      </c>
      <c r="B36" s="9">
        <v>131402610.59999999</v>
      </c>
      <c r="C36" s="10">
        <v>177005605.61000001</v>
      </c>
    </row>
    <row r="37" spans="1:3" x14ac:dyDescent="0.25">
      <c r="A37" s="8" t="s">
        <v>135</v>
      </c>
      <c r="B37" s="9">
        <v>72964344.790000007</v>
      </c>
      <c r="C37" s="10">
        <v>73462729.209999993</v>
      </c>
    </row>
    <row r="38" spans="1:3" x14ac:dyDescent="0.25">
      <c r="A38" s="8" t="s">
        <v>136</v>
      </c>
      <c r="B38" s="9">
        <v>169142718.31999999</v>
      </c>
      <c r="C38" s="10">
        <v>159788105.28</v>
      </c>
    </row>
    <row r="39" spans="1:3" x14ac:dyDescent="0.25">
      <c r="A39" s="8" t="s">
        <v>138</v>
      </c>
      <c r="B39" s="9">
        <v>2576834</v>
      </c>
      <c r="C39" s="10">
        <v>350000</v>
      </c>
    </row>
    <row r="40" spans="1:3" x14ac:dyDescent="0.25">
      <c r="A40" s="8" t="s">
        <v>140</v>
      </c>
      <c r="B40" s="9">
        <v>0</v>
      </c>
      <c r="C40" s="10">
        <v>0</v>
      </c>
    </row>
    <row r="41" spans="1:3" x14ac:dyDescent="0.25">
      <c r="A41" s="8" t="s">
        <v>142</v>
      </c>
      <c r="B41" s="9">
        <v>4014921</v>
      </c>
      <c r="C41" s="10">
        <v>9743216</v>
      </c>
    </row>
    <row r="42" spans="1:3" x14ac:dyDescent="0.25">
      <c r="A42" s="8" t="s">
        <v>144</v>
      </c>
      <c r="B42" s="9">
        <v>0</v>
      </c>
      <c r="C42" s="10">
        <v>0</v>
      </c>
    </row>
    <row r="43" spans="1:3" x14ac:dyDescent="0.25">
      <c r="A43" s="11" t="s">
        <v>221</v>
      </c>
      <c r="B43" s="12">
        <v>1798619601.71</v>
      </c>
      <c r="C43" s="13">
        <v>1869065255.78</v>
      </c>
    </row>
    <row r="44" spans="1:3" x14ac:dyDescent="0.25">
      <c r="A44" s="8" t="s">
        <v>223</v>
      </c>
      <c r="B44" s="9">
        <v>879947664.39999998</v>
      </c>
      <c r="C44" s="10">
        <v>967443678.17999995</v>
      </c>
    </row>
    <row r="45" spans="1:3" x14ac:dyDescent="0.25">
      <c r="A45" s="8" t="s">
        <v>194</v>
      </c>
      <c r="B45" s="9">
        <v>867212854.30999994</v>
      </c>
      <c r="C45" s="10">
        <v>848723226</v>
      </c>
    </row>
    <row r="46" spans="1:3" x14ac:dyDescent="0.25">
      <c r="A46" s="8" t="s">
        <v>148</v>
      </c>
      <c r="B46" s="9">
        <v>51459083</v>
      </c>
      <c r="C46" s="10">
        <v>52898351.600000001</v>
      </c>
    </row>
    <row r="47" spans="1:3" x14ac:dyDescent="0.25">
      <c r="A47" s="11" t="s">
        <v>226</v>
      </c>
      <c r="B47" s="12">
        <v>94040292.239999995</v>
      </c>
      <c r="C47" s="13">
        <v>87916697.900000006</v>
      </c>
    </row>
    <row r="48" spans="1:3" x14ac:dyDescent="0.25">
      <c r="A48" s="8" t="s">
        <v>227</v>
      </c>
      <c r="B48" s="9">
        <v>89160880.129999995</v>
      </c>
      <c r="C48" s="10">
        <v>86756450.900000006</v>
      </c>
    </row>
    <row r="49" spans="1:3" x14ac:dyDescent="0.25">
      <c r="A49" s="8" t="s">
        <v>228</v>
      </c>
      <c r="B49" s="9">
        <v>0</v>
      </c>
      <c r="C49" s="10">
        <v>0</v>
      </c>
    </row>
    <row r="50" spans="1:3" x14ac:dyDescent="0.25">
      <c r="A50" s="8" t="s">
        <v>229</v>
      </c>
      <c r="B50" s="9">
        <v>4283044.8</v>
      </c>
      <c r="C50" s="10">
        <v>0</v>
      </c>
    </row>
    <row r="51" spans="1:3" x14ac:dyDescent="0.25">
      <c r="A51" s="8" t="s">
        <v>230</v>
      </c>
      <c r="B51" s="9">
        <v>596367.31000000006</v>
      </c>
      <c r="C51" s="10">
        <v>1160247</v>
      </c>
    </row>
    <row r="52" spans="1:3" x14ac:dyDescent="0.25">
      <c r="A52" s="8" t="s">
        <v>231</v>
      </c>
      <c r="B52" s="9">
        <v>0</v>
      </c>
      <c r="C52" s="10">
        <v>0</v>
      </c>
    </row>
    <row r="53" spans="1:3" x14ac:dyDescent="0.25">
      <c r="A53" s="11" t="s">
        <v>232</v>
      </c>
      <c r="B53" s="12">
        <v>56190438.270000003</v>
      </c>
      <c r="C53" s="13">
        <v>36754883.520000003</v>
      </c>
    </row>
    <row r="54" spans="1:3" x14ac:dyDescent="0.25">
      <c r="A54" s="8" t="s">
        <v>233</v>
      </c>
      <c r="B54" s="9">
        <v>56190438.270000003</v>
      </c>
      <c r="C54" s="10">
        <v>36754883.520000003</v>
      </c>
    </row>
    <row r="55" spans="1:3" x14ac:dyDescent="0.25">
      <c r="A55" s="8" t="s">
        <v>234</v>
      </c>
      <c r="B55" s="9">
        <v>0</v>
      </c>
      <c r="C55" s="10">
        <v>0</v>
      </c>
    </row>
    <row r="56" spans="1:3" x14ac:dyDescent="0.25">
      <c r="A56" s="8" t="s">
        <v>235</v>
      </c>
      <c r="B56" s="9">
        <v>0</v>
      </c>
      <c r="C56" s="10">
        <v>0</v>
      </c>
    </row>
    <row r="57" spans="1:3" x14ac:dyDescent="0.25">
      <c r="A57" s="8" t="s">
        <v>236</v>
      </c>
      <c r="B57" s="9">
        <v>0</v>
      </c>
      <c r="C57" s="10">
        <v>0</v>
      </c>
    </row>
    <row r="58" spans="1:3" x14ac:dyDescent="0.25">
      <c r="A58" s="8" t="s">
        <v>237</v>
      </c>
      <c r="B58" s="9">
        <v>0</v>
      </c>
      <c r="C58" s="10">
        <v>0</v>
      </c>
    </row>
    <row r="59" spans="1:3" x14ac:dyDescent="0.25">
      <c r="A59" s="8" t="s">
        <v>238</v>
      </c>
      <c r="B59" s="9">
        <v>0</v>
      </c>
      <c r="C59" s="10">
        <v>0</v>
      </c>
    </row>
    <row r="60" spans="1:3" x14ac:dyDescent="0.25">
      <c r="A60" s="11" t="s">
        <v>239</v>
      </c>
      <c r="B60" s="12">
        <v>0</v>
      </c>
      <c r="C60" s="13">
        <v>0</v>
      </c>
    </row>
    <row r="61" spans="1:3" x14ac:dyDescent="0.25">
      <c r="A61" s="8" t="s">
        <v>240</v>
      </c>
      <c r="B61" s="9">
        <v>0</v>
      </c>
      <c r="C61" s="10">
        <v>0</v>
      </c>
    </row>
    <row r="62" spans="1:3" x14ac:dyDescent="0.25">
      <c r="A62" s="11" t="s">
        <v>241</v>
      </c>
      <c r="B62" s="12">
        <v>8967964600.2000008</v>
      </c>
      <c r="C62" s="13">
        <v>8258438103.0900002</v>
      </c>
    </row>
    <row r="63" spans="1:3" x14ac:dyDescent="0.25">
      <c r="A63" s="14" t="s">
        <v>242</v>
      </c>
      <c r="B63" s="15">
        <v>1771898036.49</v>
      </c>
      <c r="C63" s="16">
        <v>1199812428.01</v>
      </c>
    </row>
    <row r="64" spans="1:3" x14ac:dyDescent="0.25">
      <c r="B64" s="36"/>
    </row>
    <row r="65" spans="1:3" ht="26.25" customHeight="1" x14ac:dyDescent="0.25">
      <c r="A65" s="65" t="s">
        <v>29</v>
      </c>
      <c r="B65" s="65"/>
      <c r="C65" s="65"/>
    </row>
  </sheetData>
  <mergeCells count="7">
    <mergeCell ref="A65:C65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opLeftCell="A12" workbookViewId="0">
      <selection activeCell="G37" sqref="G37"/>
    </sheetView>
  </sheetViews>
  <sheetFormatPr baseColWidth="10" defaultRowHeight="15" x14ac:dyDescent="0.25"/>
  <cols>
    <col min="1" max="1" width="76.28515625" customWidth="1"/>
    <col min="2" max="2" width="17" customWidth="1"/>
    <col min="3" max="3" width="15.7109375" customWidth="1"/>
    <col min="4" max="4" width="17.140625" customWidth="1"/>
    <col min="5" max="5" width="15.7109375" customWidth="1"/>
    <col min="6" max="6" width="16.7109375" customWidth="1"/>
    <col min="7" max="12" width="15.7109375" customWidth="1"/>
  </cols>
  <sheetData>
    <row r="1" spans="1:12" x14ac:dyDescent="0.25">
      <c r="A1" s="63" t="s">
        <v>243</v>
      </c>
      <c r="B1" s="63"/>
      <c r="C1" s="63"/>
      <c r="D1" s="63"/>
      <c r="E1" s="63"/>
      <c r="F1" s="63"/>
    </row>
    <row r="2" spans="1:12" x14ac:dyDescent="0.25">
      <c r="A2" s="62" t="s">
        <v>244</v>
      </c>
      <c r="B2" s="62"/>
      <c r="C2" s="62"/>
      <c r="D2" s="62"/>
      <c r="E2" s="62"/>
      <c r="F2" s="62"/>
    </row>
    <row r="3" spans="1:12" x14ac:dyDescent="0.25">
      <c r="A3" s="62" t="s">
        <v>0</v>
      </c>
      <c r="B3" s="62"/>
      <c r="C3" s="62"/>
      <c r="D3" s="62"/>
      <c r="E3" s="62"/>
      <c r="F3" s="62"/>
      <c r="G3" s="1"/>
      <c r="H3" s="1"/>
      <c r="I3" s="1"/>
      <c r="J3" s="1"/>
      <c r="K3" s="1"/>
      <c r="L3" s="1"/>
    </row>
    <row r="4" spans="1:12" x14ac:dyDescent="0.25">
      <c r="A4" s="62" t="s">
        <v>1</v>
      </c>
      <c r="B4" s="62"/>
      <c r="C4" s="62"/>
      <c r="D4" s="62"/>
      <c r="E4" s="62"/>
      <c r="F4" s="62"/>
      <c r="G4" s="1"/>
      <c r="H4" s="1"/>
      <c r="I4" s="1"/>
      <c r="J4" s="1"/>
      <c r="K4" s="1"/>
      <c r="L4" s="1"/>
    </row>
    <row r="5" spans="1:12" x14ac:dyDescent="0.25">
      <c r="A5" s="62" t="s">
        <v>246</v>
      </c>
      <c r="B5" s="62"/>
      <c r="C5" s="62"/>
      <c r="D5" s="62"/>
      <c r="E5" s="62"/>
      <c r="F5" s="62"/>
      <c r="G5" s="1"/>
      <c r="H5" s="1"/>
      <c r="I5" s="1"/>
      <c r="J5" s="1"/>
      <c r="K5" s="1"/>
      <c r="L5" s="1"/>
    </row>
    <row r="6" spans="1:12" x14ac:dyDescent="0.25">
      <c r="A6" s="62" t="s">
        <v>3</v>
      </c>
      <c r="B6" s="62"/>
      <c r="C6" s="62"/>
      <c r="D6" s="62"/>
      <c r="E6" s="62"/>
      <c r="F6" s="62"/>
      <c r="G6" s="1"/>
      <c r="H6" s="1"/>
      <c r="I6" s="1"/>
      <c r="J6" s="1"/>
      <c r="K6" s="1"/>
      <c r="L6" s="1"/>
    </row>
    <row r="7" spans="1:12" ht="81" x14ac:dyDescent="0.25">
      <c r="A7" s="53" t="s">
        <v>4</v>
      </c>
      <c r="B7" s="53" t="s">
        <v>5</v>
      </c>
      <c r="C7" s="53" t="s">
        <v>6</v>
      </c>
      <c r="D7" s="53" t="s">
        <v>7</v>
      </c>
      <c r="E7" s="53" t="s">
        <v>8</v>
      </c>
      <c r="F7" s="53" t="s">
        <v>9</v>
      </c>
      <c r="G7" s="1"/>
      <c r="H7" s="1"/>
      <c r="I7" s="1"/>
      <c r="J7" s="1"/>
      <c r="K7" s="1"/>
      <c r="L7" s="1"/>
    </row>
    <row r="8" spans="1:12" x14ac:dyDescent="0.25">
      <c r="A8" s="5" t="s">
        <v>10</v>
      </c>
      <c r="B8" s="55">
        <v>4446676375.9099998</v>
      </c>
      <c r="C8" s="56">
        <v>0</v>
      </c>
      <c r="D8" s="55">
        <v>0</v>
      </c>
      <c r="E8" s="56">
        <v>0</v>
      </c>
      <c r="F8" s="55">
        <v>4446676375.9099998</v>
      </c>
    </row>
    <row r="9" spans="1:12" x14ac:dyDescent="0.25">
      <c r="A9" s="8" t="s">
        <v>11</v>
      </c>
      <c r="B9" s="57">
        <v>790828509.66999996</v>
      </c>
      <c r="C9" s="50">
        <v>0</v>
      </c>
      <c r="D9" s="57">
        <v>0</v>
      </c>
      <c r="E9" s="50">
        <v>0</v>
      </c>
      <c r="F9" s="57">
        <v>790828509.66999996</v>
      </c>
    </row>
    <row r="10" spans="1:12" x14ac:dyDescent="0.25">
      <c r="A10" s="8" t="s">
        <v>12</v>
      </c>
      <c r="B10" s="57">
        <v>346628098.88999999</v>
      </c>
      <c r="C10" s="50">
        <v>0</v>
      </c>
      <c r="D10" s="57">
        <v>0</v>
      </c>
      <c r="E10" s="50">
        <v>0</v>
      </c>
      <c r="F10" s="57">
        <v>346628098.88999999</v>
      </c>
    </row>
    <row r="11" spans="1:12" x14ac:dyDescent="0.25">
      <c r="A11" s="8" t="s">
        <v>13</v>
      </c>
      <c r="B11" s="57">
        <v>3309219767.3499999</v>
      </c>
      <c r="C11" s="50">
        <v>0</v>
      </c>
      <c r="D11" s="57">
        <v>0</v>
      </c>
      <c r="E11" s="50">
        <v>0</v>
      </c>
      <c r="F11" s="57">
        <v>3309219767.3499999</v>
      </c>
    </row>
    <row r="12" spans="1:12" x14ac:dyDescent="0.25">
      <c r="A12" s="11" t="s">
        <v>14</v>
      </c>
      <c r="B12" s="58">
        <v>0</v>
      </c>
      <c r="C12" s="59">
        <v>886401625.86999989</v>
      </c>
      <c r="D12" s="58">
        <v>190678750.25</v>
      </c>
      <c r="E12" s="59">
        <v>0</v>
      </c>
      <c r="F12" s="58">
        <v>1077080376.1199999</v>
      </c>
    </row>
    <row r="13" spans="1:12" x14ac:dyDescent="0.25">
      <c r="A13" s="8" t="s">
        <v>15</v>
      </c>
      <c r="B13" s="57">
        <v>0</v>
      </c>
      <c r="C13" s="57">
        <v>0</v>
      </c>
      <c r="D13" s="57">
        <v>190678750.25</v>
      </c>
      <c r="E13" s="50">
        <v>0</v>
      </c>
      <c r="F13" s="57">
        <v>190678750.25</v>
      </c>
    </row>
    <row r="14" spans="1:12" x14ac:dyDescent="0.25">
      <c r="A14" s="8" t="s">
        <v>16</v>
      </c>
      <c r="B14" s="57">
        <v>0</v>
      </c>
      <c r="C14" s="50">
        <v>1013660767.85</v>
      </c>
      <c r="D14" s="57">
        <v>0</v>
      </c>
      <c r="E14" s="50">
        <v>0</v>
      </c>
      <c r="F14" s="57">
        <v>1013660767.85</v>
      </c>
    </row>
    <row r="15" spans="1:12" x14ac:dyDescent="0.25">
      <c r="A15" s="8" t="s">
        <v>17</v>
      </c>
      <c r="B15" s="57">
        <v>0</v>
      </c>
      <c r="C15" s="50">
        <v>2895758532.75</v>
      </c>
      <c r="D15" s="57">
        <v>0</v>
      </c>
      <c r="E15" s="50">
        <v>0</v>
      </c>
      <c r="F15" s="57">
        <v>2895758532.75</v>
      </c>
    </row>
    <row r="16" spans="1:12" x14ac:dyDescent="0.25">
      <c r="A16" s="8" t="s">
        <v>18</v>
      </c>
      <c r="B16" s="57">
        <v>0</v>
      </c>
      <c r="C16" s="50">
        <v>0</v>
      </c>
      <c r="D16" s="57">
        <v>0</v>
      </c>
      <c r="E16" s="50">
        <v>0</v>
      </c>
      <c r="F16" s="57">
        <v>0</v>
      </c>
    </row>
    <row r="17" spans="1:6" x14ac:dyDescent="0.25">
      <c r="A17" s="8" t="s">
        <v>19</v>
      </c>
      <c r="B17" s="57">
        <v>0</v>
      </c>
      <c r="C17" s="50">
        <v>-3023017674.73</v>
      </c>
      <c r="D17" s="57">
        <v>0</v>
      </c>
      <c r="E17" s="50">
        <v>0</v>
      </c>
      <c r="F17" s="57">
        <v>-3023017674.73</v>
      </c>
    </row>
    <row r="18" spans="1:6" x14ac:dyDescent="0.25">
      <c r="A18" s="11" t="s">
        <v>20</v>
      </c>
      <c r="B18" s="58">
        <v>0</v>
      </c>
      <c r="C18" s="59">
        <v>0</v>
      </c>
      <c r="D18" s="58">
        <v>0</v>
      </c>
      <c r="E18" s="59">
        <v>0</v>
      </c>
      <c r="F18" s="58">
        <v>0</v>
      </c>
    </row>
    <row r="19" spans="1:6" x14ac:dyDescent="0.25">
      <c r="A19" s="8" t="s">
        <v>21</v>
      </c>
      <c r="B19" s="57">
        <v>0</v>
      </c>
      <c r="C19" s="50">
        <v>0</v>
      </c>
      <c r="D19" s="57">
        <v>0</v>
      </c>
      <c r="E19" s="50">
        <v>0</v>
      </c>
      <c r="F19" s="57">
        <v>0</v>
      </c>
    </row>
    <row r="20" spans="1:6" x14ac:dyDescent="0.25">
      <c r="A20" s="8" t="s">
        <v>22</v>
      </c>
      <c r="B20" s="57">
        <v>0</v>
      </c>
      <c r="C20" s="50">
        <v>0</v>
      </c>
      <c r="D20" s="57">
        <v>0</v>
      </c>
      <c r="E20" s="50">
        <v>0</v>
      </c>
      <c r="F20" s="57">
        <v>0</v>
      </c>
    </row>
    <row r="21" spans="1:6" x14ac:dyDescent="0.25">
      <c r="A21" s="11" t="s">
        <v>23</v>
      </c>
      <c r="B21" s="58">
        <v>4446676375.9099998</v>
      </c>
      <c r="C21" s="58">
        <v>886401625.86999989</v>
      </c>
      <c r="D21" s="58">
        <v>190678750.25</v>
      </c>
      <c r="E21" s="58">
        <v>0</v>
      </c>
      <c r="F21" s="58">
        <v>5523756752.0299997</v>
      </c>
    </row>
    <row r="22" spans="1:6" x14ac:dyDescent="0.25">
      <c r="A22" s="11" t="s">
        <v>24</v>
      </c>
      <c r="B22" s="41">
        <v>1480377755.25</v>
      </c>
      <c r="C22" s="41">
        <v>0</v>
      </c>
      <c r="D22" s="41">
        <v>0</v>
      </c>
      <c r="E22" s="41">
        <v>0</v>
      </c>
      <c r="F22" s="41">
        <v>1480377755.25</v>
      </c>
    </row>
    <row r="23" spans="1:6" x14ac:dyDescent="0.25">
      <c r="A23" s="8" t="s">
        <v>11</v>
      </c>
      <c r="B23" s="54">
        <v>0</v>
      </c>
      <c r="C23" s="9">
        <v>0</v>
      </c>
      <c r="D23" s="42">
        <v>0</v>
      </c>
      <c r="E23" s="9">
        <v>0</v>
      </c>
      <c r="F23" s="42">
        <v>0</v>
      </c>
    </row>
    <row r="24" spans="1:6" x14ac:dyDescent="0.25">
      <c r="A24" s="8" t="s">
        <v>12</v>
      </c>
      <c r="B24" s="54">
        <v>-0.03</v>
      </c>
      <c r="C24" s="9">
        <v>0</v>
      </c>
      <c r="D24" s="42">
        <v>0</v>
      </c>
      <c r="E24" s="9">
        <v>0</v>
      </c>
      <c r="F24" s="42">
        <v>-0.03</v>
      </c>
    </row>
    <row r="25" spans="1:6" x14ac:dyDescent="0.25">
      <c r="A25" s="8" t="s">
        <v>13</v>
      </c>
      <c r="B25" s="54">
        <v>1480377755.28</v>
      </c>
      <c r="C25" s="9">
        <v>0</v>
      </c>
      <c r="D25" s="42">
        <v>0</v>
      </c>
      <c r="E25" s="9">
        <v>0</v>
      </c>
      <c r="F25" s="42">
        <v>1480377755.28</v>
      </c>
    </row>
    <row r="26" spans="1:6" x14ac:dyDescent="0.25">
      <c r="A26" s="11" t="s">
        <v>25</v>
      </c>
      <c r="B26" s="41">
        <v>0</v>
      </c>
      <c r="C26" s="41">
        <v>-148877494.84</v>
      </c>
      <c r="D26" s="41">
        <v>1850911334.4400001</v>
      </c>
      <c r="E26" s="41">
        <v>0</v>
      </c>
      <c r="F26" s="41">
        <v>1702033839.6000001</v>
      </c>
    </row>
    <row r="27" spans="1:6" x14ac:dyDescent="0.25">
      <c r="A27" s="8" t="s">
        <v>15</v>
      </c>
      <c r="B27" s="42">
        <v>0</v>
      </c>
      <c r="C27" s="54">
        <v>0</v>
      </c>
      <c r="D27" s="54">
        <v>1771898036.49</v>
      </c>
      <c r="E27" s="9">
        <v>0</v>
      </c>
      <c r="F27" s="42">
        <v>1771898036.49</v>
      </c>
    </row>
    <row r="28" spans="1:6" x14ac:dyDescent="0.25">
      <c r="A28" s="8" t="s">
        <v>16</v>
      </c>
      <c r="B28" s="42">
        <v>0</v>
      </c>
      <c r="C28" s="57">
        <v>-148877494.84</v>
      </c>
      <c r="D28" s="57">
        <v>190678750.25</v>
      </c>
      <c r="E28" s="9">
        <v>0</v>
      </c>
      <c r="F28" s="42">
        <v>41801255.409999996</v>
      </c>
    </row>
    <row r="29" spans="1:6" x14ac:dyDescent="0.25">
      <c r="A29" s="8" t="s">
        <v>17</v>
      </c>
      <c r="B29" s="42">
        <v>0</v>
      </c>
      <c r="C29" s="9">
        <v>0</v>
      </c>
      <c r="D29" s="42">
        <v>0</v>
      </c>
      <c r="E29" s="9">
        <v>0</v>
      </c>
      <c r="F29" s="42">
        <v>0</v>
      </c>
    </row>
    <row r="30" spans="1:6" x14ac:dyDescent="0.25">
      <c r="A30" s="8" t="s">
        <v>18</v>
      </c>
      <c r="B30" s="42">
        <v>0</v>
      </c>
      <c r="C30" s="9">
        <v>0</v>
      </c>
      <c r="D30" s="42">
        <v>0</v>
      </c>
      <c r="E30" s="9">
        <v>0</v>
      </c>
      <c r="F30" s="42">
        <v>0</v>
      </c>
    </row>
    <row r="31" spans="1:6" x14ac:dyDescent="0.25">
      <c r="A31" s="8" t="s">
        <v>26</v>
      </c>
      <c r="B31" s="42">
        <v>0</v>
      </c>
      <c r="C31" s="9">
        <v>0</v>
      </c>
      <c r="D31" s="42">
        <v>-111665452.3</v>
      </c>
      <c r="E31" s="9">
        <v>0</v>
      </c>
      <c r="F31" s="42">
        <v>-111665452.3</v>
      </c>
    </row>
    <row r="32" spans="1:6" x14ac:dyDescent="0.25">
      <c r="A32" s="11" t="s">
        <v>27</v>
      </c>
      <c r="B32" s="41">
        <v>0</v>
      </c>
      <c r="C32" s="12">
        <v>0</v>
      </c>
      <c r="D32" s="41">
        <v>0</v>
      </c>
      <c r="E32" s="12">
        <v>0</v>
      </c>
      <c r="F32" s="41">
        <v>0</v>
      </c>
    </row>
    <row r="33" spans="1:6" x14ac:dyDescent="0.25">
      <c r="A33" s="8" t="s">
        <v>21</v>
      </c>
      <c r="B33" s="42">
        <v>0</v>
      </c>
      <c r="C33" s="9">
        <v>0</v>
      </c>
      <c r="D33" s="42">
        <v>0</v>
      </c>
      <c r="E33" s="9">
        <v>0</v>
      </c>
      <c r="F33" s="42">
        <v>0</v>
      </c>
    </row>
    <row r="34" spans="1:6" x14ac:dyDescent="0.25">
      <c r="A34" s="8" t="s">
        <v>22</v>
      </c>
      <c r="B34" s="42">
        <v>0</v>
      </c>
      <c r="C34" s="9">
        <v>0</v>
      </c>
      <c r="D34" s="42">
        <v>0</v>
      </c>
      <c r="E34" s="9">
        <v>0</v>
      </c>
      <c r="F34" s="42">
        <v>0</v>
      </c>
    </row>
    <row r="35" spans="1:6" x14ac:dyDescent="0.25">
      <c r="A35" s="14" t="s">
        <v>28</v>
      </c>
      <c r="B35" s="43">
        <v>5927054131.1599998</v>
      </c>
      <c r="C35" s="43">
        <v>737524131.02999985</v>
      </c>
      <c r="D35" s="43">
        <v>2041590084.6900001</v>
      </c>
      <c r="E35" s="43">
        <v>0</v>
      </c>
      <c r="F35" s="43">
        <v>8706168346.8799992</v>
      </c>
    </row>
    <row r="36" spans="1:6" x14ac:dyDescent="0.25">
      <c r="A36" s="17" t="s">
        <v>29</v>
      </c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  <row r="38" spans="1:6" x14ac:dyDescent="0.25">
      <c r="A38" s="17"/>
      <c r="B38" s="17"/>
      <c r="C38" s="17"/>
      <c r="D38" s="17"/>
      <c r="E38" s="17"/>
      <c r="F38" s="17"/>
    </row>
    <row r="39" spans="1:6" x14ac:dyDescent="0.25">
      <c r="A39" s="17"/>
      <c r="B39" s="17"/>
      <c r="C39" s="17"/>
      <c r="D39" s="17"/>
      <c r="E39" s="17"/>
      <c r="F39" s="17"/>
    </row>
    <row r="40" spans="1:6" x14ac:dyDescent="0.25">
      <c r="A40" s="17"/>
      <c r="B40" s="17"/>
      <c r="C40" s="17"/>
      <c r="D40" s="17"/>
      <c r="E40" s="17"/>
      <c r="F40" s="17"/>
    </row>
    <row r="41" spans="1:6" x14ac:dyDescent="0.25">
      <c r="A41" s="17"/>
      <c r="B41" s="17"/>
      <c r="C41" s="17"/>
      <c r="D41" s="17"/>
      <c r="E41" s="17"/>
      <c r="F41" s="17"/>
    </row>
    <row r="42" spans="1:6" x14ac:dyDescent="0.25">
      <c r="A42" s="17"/>
      <c r="B42" s="17"/>
      <c r="C42" s="17"/>
      <c r="D42" s="17"/>
      <c r="E42" s="17"/>
      <c r="F42" s="17"/>
    </row>
    <row r="43" spans="1:6" x14ac:dyDescent="0.25">
      <c r="A43" s="17"/>
      <c r="B43" s="17"/>
      <c r="C43" s="17"/>
      <c r="D43" s="17"/>
      <c r="E43" s="17"/>
      <c r="F43" s="17"/>
    </row>
  </sheetData>
  <mergeCells count="6">
    <mergeCell ref="A6:F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tabSelected="1" workbookViewId="0">
      <selection activeCell="F55" sqref="F55"/>
    </sheetView>
  </sheetViews>
  <sheetFormatPr baseColWidth="10" defaultRowHeight="15" x14ac:dyDescent="0.25"/>
  <cols>
    <col min="1" max="1" width="72" customWidth="1"/>
    <col min="2" max="2" width="17" customWidth="1"/>
    <col min="3" max="3" width="19.140625" customWidth="1"/>
    <col min="4" max="5" width="15.7109375" customWidth="1"/>
  </cols>
  <sheetData>
    <row r="1" spans="1:9" x14ac:dyDescent="0.25">
      <c r="A1" s="63" t="s">
        <v>243</v>
      </c>
      <c r="B1" s="63"/>
      <c r="C1" s="63"/>
    </row>
    <row r="2" spans="1:9" x14ac:dyDescent="0.25">
      <c r="A2" s="62" t="s">
        <v>244</v>
      </c>
      <c r="B2" s="62"/>
      <c r="C2" s="62"/>
    </row>
    <row r="3" spans="1:9" x14ac:dyDescent="0.25">
      <c r="A3" s="62" t="s">
        <v>0</v>
      </c>
      <c r="B3" s="62"/>
      <c r="C3" s="62"/>
      <c r="D3" s="1"/>
      <c r="E3" s="1"/>
      <c r="F3" s="1"/>
      <c r="G3" s="1"/>
      <c r="H3" s="1"/>
      <c r="I3" s="1"/>
    </row>
    <row r="4" spans="1:9" x14ac:dyDescent="0.25">
      <c r="A4" s="62" t="s">
        <v>77</v>
      </c>
      <c r="B4" s="62"/>
      <c r="C4" s="62"/>
      <c r="D4" s="1"/>
      <c r="E4" s="1"/>
      <c r="F4" s="1"/>
      <c r="G4" s="1"/>
      <c r="H4" s="1"/>
      <c r="I4" s="1"/>
    </row>
    <row r="5" spans="1:9" x14ac:dyDescent="0.25">
      <c r="A5" s="62" t="s">
        <v>2</v>
      </c>
      <c r="B5" s="62"/>
      <c r="C5" s="62"/>
      <c r="D5" s="1"/>
      <c r="E5" s="1"/>
      <c r="F5" s="1"/>
      <c r="G5" s="1"/>
      <c r="H5" s="1"/>
      <c r="I5" s="1"/>
    </row>
    <row r="6" spans="1:9" x14ac:dyDescent="0.25">
      <c r="A6" s="62" t="s">
        <v>3</v>
      </c>
      <c r="B6" s="62"/>
      <c r="C6" s="62"/>
      <c r="D6" s="1"/>
      <c r="E6" s="1"/>
      <c r="F6" s="1"/>
      <c r="G6" s="1"/>
      <c r="H6" s="1"/>
      <c r="I6" s="1"/>
    </row>
    <row r="7" spans="1:9" x14ac:dyDescent="0.25">
      <c r="A7" s="2" t="s">
        <v>4</v>
      </c>
      <c r="B7" s="3" t="s">
        <v>78</v>
      </c>
      <c r="C7" s="4" t="s">
        <v>79</v>
      </c>
      <c r="D7" s="1"/>
      <c r="E7" s="1"/>
    </row>
    <row r="8" spans="1:9" x14ac:dyDescent="0.25">
      <c r="A8" s="5" t="s">
        <v>58</v>
      </c>
      <c r="B8" s="6">
        <v>898000997.46000004</v>
      </c>
      <c r="C8" s="7">
        <v>5031067757.1699991</v>
      </c>
    </row>
    <row r="9" spans="1:9" x14ac:dyDescent="0.25">
      <c r="A9" s="11" t="s">
        <v>59</v>
      </c>
      <c r="B9" s="12">
        <v>0</v>
      </c>
      <c r="C9" s="13">
        <v>1317932504.6299999</v>
      </c>
    </row>
    <row r="10" spans="1:9" x14ac:dyDescent="0.25">
      <c r="A10" s="8" t="s">
        <v>60</v>
      </c>
      <c r="B10" s="9">
        <v>0</v>
      </c>
      <c r="C10" s="10">
        <v>1265702598.1699998</v>
      </c>
      <c r="D10" s="9"/>
    </row>
    <row r="11" spans="1:9" x14ac:dyDescent="0.25">
      <c r="A11" s="8" t="s">
        <v>61</v>
      </c>
      <c r="B11" s="9">
        <v>0</v>
      </c>
      <c r="C11" s="10">
        <v>50427491.060000002</v>
      </c>
      <c r="D11" s="9"/>
    </row>
    <row r="12" spans="1:9" x14ac:dyDescent="0.25">
      <c r="A12" s="8" t="s">
        <v>62</v>
      </c>
      <c r="B12" s="9">
        <v>0</v>
      </c>
      <c r="C12" s="10">
        <v>0</v>
      </c>
      <c r="D12" s="9"/>
    </row>
    <row r="13" spans="1:9" x14ac:dyDescent="0.25">
      <c r="A13" s="8" t="s">
        <v>63</v>
      </c>
      <c r="B13" s="9">
        <v>0</v>
      </c>
      <c r="C13" s="10">
        <v>0</v>
      </c>
      <c r="D13" s="9"/>
    </row>
    <row r="14" spans="1:9" x14ac:dyDescent="0.25">
      <c r="A14" s="8" t="s">
        <v>64</v>
      </c>
      <c r="B14" s="9">
        <v>0</v>
      </c>
      <c r="C14" s="10">
        <v>0</v>
      </c>
      <c r="D14" s="9"/>
    </row>
    <row r="15" spans="1:9" x14ac:dyDescent="0.25">
      <c r="A15" s="8" t="s">
        <v>65</v>
      </c>
      <c r="B15" s="9">
        <v>0</v>
      </c>
      <c r="C15" s="10">
        <v>0</v>
      </c>
      <c r="D15" s="9"/>
    </row>
    <row r="16" spans="1:9" x14ac:dyDescent="0.25">
      <c r="A16" s="8" t="s">
        <v>66</v>
      </c>
      <c r="B16" s="9">
        <v>0</v>
      </c>
      <c r="C16" s="10">
        <v>1802415.4</v>
      </c>
      <c r="D16" s="9"/>
    </row>
    <row r="17" spans="1:4" x14ac:dyDescent="0.25">
      <c r="A17" s="11" t="s">
        <v>67</v>
      </c>
      <c r="B17" s="12">
        <v>898000997.46000004</v>
      </c>
      <c r="C17" s="13">
        <v>3713135252.5399995</v>
      </c>
      <c r="D17" s="12"/>
    </row>
    <row r="18" spans="1:4" x14ac:dyDescent="0.25">
      <c r="A18" s="8" t="s">
        <v>68</v>
      </c>
      <c r="B18" s="9">
        <v>0</v>
      </c>
      <c r="C18" s="10">
        <v>101612614.63000011</v>
      </c>
      <c r="D18" s="9"/>
    </row>
    <row r="19" spans="1:4" x14ac:dyDescent="0.25">
      <c r="A19" s="8" t="s">
        <v>69</v>
      </c>
      <c r="B19" s="9">
        <v>0</v>
      </c>
      <c r="C19" s="10">
        <v>31979160</v>
      </c>
      <c r="D19" s="9"/>
    </row>
    <row r="20" spans="1:4" x14ac:dyDescent="0.25">
      <c r="A20" s="8" t="s">
        <v>70</v>
      </c>
      <c r="B20" s="9">
        <v>0</v>
      </c>
      <c r="C20" s="10">
        <v>3381519216.249999</v>
      </c>
      <c r="D20" s="9"/>
    </row>
    <row r="21" spans="1:4" x14ac:dyDescent="0.25">
      <c r="A21" s="8" t="s">
        <v>71</v>
      </c>
      <c r="B21" s="9">
        <v>0</v>
      </c>
      <c r="C21" s="10">
        <v>195664910.63000011</v>
      </c>
      <c r="D21" s="9"/>
    </row>
    <row r="22" spans="1:4" x14ac:dyDescent="0.25">
      <c r="A22" s="8" t="s">
        <v>72</v>
      </c>
      <c r="B22" s="9">
        <v>0</v>
      </c>
      <c r="C22" s="10">
        <v>2274524.150000006</v>
      </c>
      <c r="D22" s="9"/>
    </row>
    <row r="23" spans="1:4" x14ac:dyDescent="0.25">
      <c r="A23" s="8" t="s">
        <v>73</v>
      </c>
      <c r="B23" s="9">
        <v>898000997.46000004</v>
      </c>
      <c r="C23" s="10">
        <v>0</v>
      </c>
      <c r="D23" s="9"/>
    </row>
    <row r="24" spans="1:4" x14ac:dyDescent="0.25">
      <c r="A24" s="8" t="s">
        <v>74</v>
      </c>
      <c r="B24" s="9">
        <v>0</v>
      </c>
      <c r="C24" s="10">
        <v>76814.38</v>
      </c>
      <c r="D24" s="9"/>
    </row>
    <row r="25" spans="1:4" x14ac:dyDescent="0.25">
      <c r="A25" s="8" t="s">
        <v>75</v>
      </c>
      <c r="B25" s="9">
        <v>0</v>
      </c>
      <c r="C25" s="10">
        <v>0</v>
      </c>
    </row>
    <row r="26" spans="1:4" x14ac:dyDescent="0.25">
      <c r="A26" s="8" t="s">
        <v>76</v>
      </c>
      <c r="B26" s="9">
        <v>0</v>
      </c>
      <c r="C26" s="10">
        <v>8012.5</v>
      </c>
      <c r="D26" s="9"/>
    </row>
    <row r="27" spans="1:4" x14ac:dyDescent="0.25">
      <c r="A27" s="8"/>
      <c r="B27" s="29"/>
      <c r="C27" s="26"/>
      <c r="D27" s="9"/>
    </row>
    <row r="28" spans="1:4" x14ac:dyDescent="0.25">
      <c r="A28" s="11" t="s">
        <v>80</v>
      </c>
      <c r="B28" s="12">
        <v>632181438.62999988</v>
      </c>
      <c r="C28" s="13">
        <v>827478.52</v>
      </c>
    </row>
    <row r="29" spans="1:4" x14ac:dyDescent="0.25">
      <c r="A29" s="11" t="s">
        <v>81</v>
      </c>
      <c r="B29" s="12">
        <v>161683631.91999978</v>
      </c>
      <c r="C29" s="13">
        <v>827478.52</v>
      </c>
    </row>
    <row r="30" spans="1:4" x14ac:dyDescent="0.25">
      <c r="A30" s="8" t="s">
        <v>82</v>
      </c>
      <c r="B30" s="52">
        <v>59602155.449999809</v>
      </c>
      <c r="C30" s="10">
        <v>0</v>
      </c>
    </row>
    <row r="31" spans="1:4" x14ac:dyDescent="0.25">
      <c r="A31" s="8" t="s">
        <v>83</v>
      </c>
      <c r="B31" s="9">
        <v>0</v>
      </c>
      <c r="C31" s="10">
        <v>0</v>
      </c>
    </row>
    <row r="32" spans="1:4" x14ac:dyDescent="0.25">
      <c r="A32" s="8" t="s">
        <v>84</v>
      </c>
      <c r="B32" s="9">
        <v>18588541.089999989</v>
      </c>
      <c r="C32" s="10">
        <v>0</v>
      </c>
    </row>
    <row r="33" spans="1:3" x14ac:dyDescent="0.25">
      <c r="A33" s="8" t="s">
        <v>85</v>
      </c>
      <c r="B33" s="9">
        <v>0</v>
      </c>
      <c r="C33" s="10">
        <v>0</v>
      </c>
    </row>
    <row r="34" spans="1:3" x14ac:dyDescent="0.25">
      <c r="A34" s="8" t="s">
        <v>86</v>
      </c>
      <c r="B34" s="9">
        <v>0</v>
      </c>
      <c r="C34" s="10">
        <v>0</v>
      </c>
    </row>
    <row r="35" spans="1:3" x14ac:dyDescent="0.25">
      <c r="A35" s="8" t="s">
        <v>87</v>
      </c>
      <c r="B35" s="52">
        <v>0</v>
      </c>
      <c r="C35" s="10">
        <v>827478.52</v>
      </c>
    </row>
    <row r="36" spans="1:3" x14ac:dyDescent="0.25">
      <c r="A36" s="8" t="s">
        <v>88</v>
      </c>
      <c r="B36" s="9">
        <v>0</v>
      </c>
      <c r="C36" s="10">
        <v>0</v>
      </c>
    </row>
    <row r="37" spans="1:3" x14ac:dyDescent="0.25">
      <c r="A37" s="8" t="s">
        <v>89</v>
      </c>
      <c r="B37" s="9">
        <v>83492935.379999995</v>
      </c>
      <c r="C37" s="10">
        <v>0</v>
      </c>
    </row>
    <row r="38" spans="1:3" x14ac:dyDescent="0.25">
      <c r="A38" s="11" t="s">
        <v>90</v>
      </c>
      <c r="B38" s="12">
        <v>470497806.71000004</v>
      </c>
      <c r="C38" s="13">
        <v>0</v>
      </c>
    </row>
    <row r="39" spans="1:3" x14ac:dyDescent="0.25">
      <c r="A39" s="8" t="s">
        <v>91</v>
      </c>
      <c r="B39" s="9">
        <v>0</v>
      </c>
      <c r="C39" s="10">
        <v>0</v>
      </c>
    </row>
    <row r="40" spans="1:3" x14ac:dyDescent="0.25">
      <c r="A40" s="8" t="s">
        <v>92</v>
      </c>
      <c r="B40" s="9">
        <v>0</v>
      </c>
      <c r="C40" s="10">
        <v>0</v>
      </c>
    </row>
    <row r="41" spans="1:3" x14ac:dyDescent="0.25">
      <c r="A41" s="8" t="s">
        <v>93</v>
      </c>
      <c r="B41" s="9">
        <v>470497806.71000004</v>
      </c>
      <c r="C41" s="10">
        <v>0</v>
      </c>
    </row>
    <row r="42" spans="1:3" x14ac:dyDescent="0.25">
      <c r="A42" s="8" t="s">
        <v>94</v>
      </c>
      <c r="B42" s="9">
        <v>0</v>
      </c>
      <c r="C42" s="10">
        <v>0</v>
      </c>
    </row>
    <row r="43" spans="1:3" x14ac:dyDescent="0.25">
      <c r="A43" s="8" t="s">
        <v>95</v>
      </c>
      <c r="B43" s="9">
        <v>0</v>
      </c>
      <c r="C43" s="10">
        <v>0</v>
      </c>
    </row>
    <row r="44" spans="1:3" x14ac:dyDescent="0.25">
      <c r="A44" s="8" t="s">
        <v>96</v>
      </c>
      <c r="B44" s="9">
        <v>0</v>
      </c>
      <c r="C44" s="10">
        <v>0</v>
      </c>
    </row>
    <row r="45" spans="1:3" x14ac:dyDescent="0.25">
      <c r="A45" s="11" t="s">
        <v>97</v>
      </c>
      <c r="B45" s="12">
        <v>3501712799.6000004</v>
      </c>
      <c r="C45" s="13">
        <v>0</v>
      </c>
    </row>
    <row r="46" spans="1:3" x14ac:dyDescent="0.25">
      <c r="A46" s="11" t="s">
        <v>98</v>
      </c>
      <c r="B46" s="12">
        <v>2162308043.8500004</v>
      </c>
      <c r="C46" s="13">
        <v>0</v>
      </c>
    </row>
    <row r="47" spans="1:3" x14ac:dyDescent="0.25">
      <c r="A47" s="8" t="s">
        <v>11</v>
      </c>
      <c r="B47" s="9">
        <v>0</v>
      </c>
      <c r="C47" s="10">
        <v>0</v>
      </c>
    </row>
    <row r="48" spans="1:3" x14ac:dyDescent="0.25">
      <c r="A48" s="8" t="s">
        <v>12</v>
      </c>
      <c r="B48" s="9">
        <v>101480738.05000001</v>
      </c>
      <c r="C48" s="10">
        <v>0</v>
      </c>
    </row>
    <row r="49" spans="1:4" x14ac:dyDescent="0.25">
      <c r="A49" s="8" t="s">
        <v>99</v>
      </c>
      <c r="B49" s="9">
        <v>2060827305.8000002</v>
      </c>
      <c r="C49" s="10">
        <v>0</v>
      </c>
    </row>
    <row r="50" spans="1:4" x14ac:dyDescent="0.25">
      <c r="A50" s="11" t="s">
        <v>100</v>
      </c>
      <c r="B50" s="12">
        <v>1339404755.75</v>
      </c>
      <c r="C50" s="13">
        <v>0</v>
      </c>
    </row>
    <row r="51" spans="1:4" x14ac:dyDescent="0.25">
      <c r="A51" s="8" t="s">
        <v>101</v>
      </c>
      <c r="B51" s="9">
        <v>572085608.48000002</v>
      </c>
      <c r="C51" s="10">
        <v>0</v>
      </c>
      <c r="D51" s="69"/>
    </row>
    <row r="52" spans="1:4" x14ac:dyDescent="0.25">
      <c r="A52" s="8" t="s">
        <v>16</v>
      </c>
      <c r="B52" s="9">
        <v>183439085.53999996</v>
      </c>
      <c r="C52" s="10">
        <v>0</v>
      </c>
    </row>
    <row r="53" spans="1:4" x14ac:dyDescent="0.25">
      <c r="A53" s="8" t="s">
        <v>17</v>
      </c>
      <c r="B53" s="9">
        <v>0</v>
      </c>
      <c r="C53" s="10">
        <v>0</v>
      </c>
    </row>
    <row r="54" spans="1:4" x14ac:dyDescent="0.25">
      <c r="A54" s="8" t="s">
        <v>18</v>
      </c>
      <c r="B54" s="9">
        <v>0</v>
      </c>
      <c r="C54" s="10">
        <v>0</v>
      </c>
    </row>
    <row r="55" spans="1:4" x14ac:dyDescent="0.25">
      <c r="A55" s="8" t="s">
        <v>19</v>
      </c>
      <c r="B55" s="9">
        <v>583880061.73000002</v>
      </c>
      <c r="C55" s="10">
        <v>0</v>
      </c>
    </row>
    <row r="56" spans="1:4" x14ac:dyDescent="0.25">
      <c r="A56" s="11" t="s">
        <v>102</v>
      </c>
      <c r="B56" s="12">
        <v>0</v>
      </c>
      <c r="C56" s="13">
        <v>0</v>
      </c>
    </row>
    <row r="57" spans="1:4" x14ac:dyDescent="0.25">
      <c r="A57" s="8" t="s">
        <v>21</v>
      </c>
      <c r="B57" s="9">
        <v>0</v>
      </c>
      <c r="C57" s="10">
        <v>0</v>
      </c>
    </row>
    <row r="58" spans="1:4" x14ac:dyDescent="0.25">
      <c r="A58" s="30" t="s">
        <v>22</v>
      </c>
      <c r="B58" s="32">
        <v>0</v>
      </c>
      <c r="C58" s="33">
        <v>0</v>
      </c>
    </row>
    <row r="59" spans="1:4" x14ac:dyDescent="0.25">
      <c r="B59" s="36"/>
      <c r="C59" s="36"/>
      <c r="D59" s="36"/>
    </row>
    <row r="60" spans="1:4" ht="25.5" customHeight="1" x14ac:dyDescent="0.25">
      <c r="A60" s="65" t="s">
        <v>29</v>
      </c>
      <c r="B60" s="65"/>
      <c r="C60" s="65"/>
    </row>
  </sheetData>
  <mergeCells count="7">
    <mergeCell ref="A60:C60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workbookViewId="0">
      <selection activeCell="G37" sqref="G37"/>
    </sheetView>
  </sheetViews>
  <sheetFormatPr baseColWidth="10" defaultRowHeight="15" x14ac:dyDescent="0.25"/>
  <cols>
    <col min="1" max="1" width="64.7109375" customWidth="1"/>
    <col min="2" max="2" width="33.140625" bestFit="1" customWidth="1"/>
    <col min="3" max="3" width="18.5703125" customWidth="1"/>
    <col min="4" max="4" width="17.140625" customWidth="1"/>
    <col min="5" max="5" width="11.42578125" customWidth="1"/>
  </cols>
  <sheetData>
    <row r="1" spans="1:9" x14ac:dyDescent="0.25">
      <c r="A1" s="63" t="s">
        <v>243</v>
      </c>
      <c r="B1" s="63"/>
      <c r="C1" s="63"/>
    </row>
    <row r="2" spans="1:9" x14ac:dyDescent="0.25">
      <c r="A2" s="62" t="s">
        <v>245</v>
      </c>
      <c r="B2" s="62"/>
      <c r="C2" s="62"/>
    </row>
    <row r="3" spans="1:9" x14ac:dyDescent="0.25">
      <c r="A3" s="62" t="s">
        <v>0</v>
      </c>
      <c r="B3" s="62"/>
      <c r="C3" s="62"/>
      <c r="D3" s="1"/>
      <c r="E3" s="1"/>
      <c r="F3" s="1"/>
      <c r="G3" s="1"/>
      <c r="H3" s="1"/>
      <c r="I3" s="1"/>
    </row>
    <row r="4" spans="1:9" x14ac:dyDescent="0.25">
      <c r="A4" s="62" t="s">
        <v>103</v>
      </c>
      <c r="B4" s="62"/>
      <c r="C4" s="62"/>
      <c r="D4" s="1"/>
      <c r="E4" s="1"/>
      <c r="F4" s="1"/>
      <c r="G4" s="1"/>
      <c r="H4" s="1"/>
      <c r="I4" s="1"/>
    </row>
    <row r="5" spans="1:9" x14ac:dyDescent="0.25">
      <c r="A5" s="62" t="s">
        <v>246</v>
      </c>
      <c r="B5" s="62"/>
      <c r="C5" s="62"/>
      <c r="D5" s="1"/>
      <c r="E5" s="1"/>
      <c r="F5" s="1"/>
      <c r="G5" s="1"/>
      <c r="H5" s="1"/>
      <c r="I5" s="1"/>
    </row>
    <row r="6" spans="1:9" x14ac:dyDescent="0.25">
      <c r="A6" s="62" t="s">
        <v>3</v>
      </c>
      <c r="B6" s="62"/>
      <c r="C6" s="62"/>
      <c r="D6" s="1"/>
      <c r="E6" s="1"/>
      <c r="F6" s="1"/>
      <c r="G6" s="1"/>
      <c r="H6" s="1"/>
      <c r="I6" s="1"/>
    </row>
    <row r="7" spans="1:9" x14ac:dyDescent="0.25">
      <c r="A7" s="2" t="s">
        <v>4</v>
      </c>
      <c r="B7" s="3">
        <v>2020</v>
      </c>
      <c r="C7" s="4">
        <v>2019</v>
      </c>
      <c r="D7" s="1"/>
    </row>
    <row r="8" spans="1:9" x14ac:dyDescent="0.25">
      <c r="A8" s="5" t="s">
        <v>104</v>
      </c>
      <c r="B8" s="18"/>
      <c r="C8" s="19"/>
    </row>
    <row r="9" spans="1:9" x14ac:dyDescent="0.25">
      <c r="A9" s="11" t="s">
        <v>106</v>
      </c>
      <c r="B9" s="12">
        <f>SUM(B10:B19)</f>
        <v>10979392379.439999</v>
      </c>
      <c r="C9" s="13">
        <v>9458250531.1000004</v>
      </c>
      <c r="D9" s="36"/>
    </row>
    <row r="10" spans="1:9" x14ac:dyDescent="0.25">
      <c r="A10" s="8" t="s">
        <v>107</v>
      </c>
      <c r="B10" s="9">
        <v>631211580.55999994</v>
      </c>
      <c r="C10" s="10">
        <v>535153160.69999999</v>
      </c>
    </row>
    <row r="11" spans="1:9" x14ac:dyDescent="0.25">
      <c r="A11" s="8" t="s">
        <v>109</v>
      </c>
      <c r="B11" s="9">
        <v>0</v>
      </c>
      <c r="C11" s="10">
        <v>0</v>
      </c>
    </row>
    <row r="12" spans="1:9" x14ac:dyDescent="0.25">
      <c r="A12" s="8" t="s">
        <v>111</v>
      </c>
      <c r="B12" s="9">
        <v>0</v>
      </c>
      <c r="C12" s="10">
        <v>0</v>
      </c>
    </row>
    <row r="13" spans="1:9" x14ac:dyDescent="0.25">
      <c r="A13" s="8" t="s">
        <v>113</v>
      </c>
      <c r="B13" s="9">
        <v>397087025.72000003</v>
      </c>
      <c r="C13" s="10">
        <v>370224027.94</v>
      </c>
    </row>
    <row r="14" spans="1:9" x14ac:dyDescent="0.25">
      <c r="A14" s="8" t="s">
        <v>115</v>
      </c>
      <c r="B14" s="9">
        <v>30924891.420000002</v>
      </c>
      <c r="C14" s="10">
        <v>25569530.140000001</v>
      </c>
    </row>
    <row r="15" spans="1:9" x14ac:dyDescent="0.25">
      <c r="A15" s="8" t="s">
        <v>116</v>
      </c>
      <c r="B15" s="9">
        <v>30640479.25</v>
      </c>
      <c r="C15" s="10">
        <v>35145417.25</v>
      </c>
    </row>
    <row r="16" spans="1:9" x14ac:dyDescent="0.25">
      <c r="A16" s="8" t="s">
        <v>117</v>
      </c>
      <c r="B16" s="9">
        <v>0</v>
      </c>
      <c r="C16" s="10">
        <v>0</v>
      </c>
    </row>
    <row r="17" spans="1:4" x14ac:dyDescent="0.25">
      <c r="A17" s="8" t="s">
        <v>119</v>
      </c>
      <c r="B17" s="9">
        <v>9113043115.7399998</v>
      </c>
      <c r="C17" s="10">
        <v>7915731984.0699997</v>
      </c>
    </row>
    <row r="18" spans="1:4" x14ac:dyDescent="0.25">
      <c r="A18" s="8" t="s">
        <v>121</v>
      </c>
      <c r="B18" s="9">
        <v>536955544</v>
      </c>
      <c r="C18" s="10">
        <v>576426411</v>
      </c>
    </row>
    <row r="19" spans="1:4" x14ac:dyDescent="0.25">
      <c r="A19" s="8" t="s">
        <v>123</v>
      </c>
      <c r="B19" s="50">
        <v>239529742.75</v>
      </c>
      <c r="C19" s="10">
        <v>0</v>
      </c>
    </row>
    <row r="20" spans="1:4" x14ac:dyDescent="0.25">
      <c r="A20" s="11" t="s">
        <v>114</v>
      </c>
      <c r="B20" s="12">
        <v>8332988857.1499996</v>
      </c>
      <c r="C20" s="13">
        <f>SUM(C21:C36)</f>
        <v>8078249232.25</v>
      </c>
      <c r="D20" s="36"/>
    </row>
    <row r="21" spans="1:4" x14ac:dyDescent="0.25">
      <c r="A21" s="8" t="s">
        <v>125</v>
      </c>
      <c r="B21" s="9">
        <v>2970345184.3699999</v>
      </c>
      <c r="C21" s="10">
        <v>2700095394.6900001</v>
      </c>
    </row>
    <row r="22" spans="1:4" x14ac:dyDescent="0.25">
      <c r="A22" s="8" t="s">
        <v>127</v>
      </c>
      <c r="B22" s="9">
        <v>72187259.879999995</v>
      </c>
      <c r="C22" s="10">
        <v>106509437.31999999</v>
      </c>
    </row>
    <row r="23" spans="1:4" x14ac:dyDescent="0.25">
      <c r="A23" s="8" t="s">
        <v>129</v>
      </c>
      <c r="B23" s="9">
        <v>383291439.83999997</v>
      </c>
      <c r="C23" s="10">
        <v>312618923.81</v>
      </c>
    </row>
    <row r="24" spans="1:4" x14ac:dyDescent="0.25">
      <c r="A24" s="8" t="s">
        <v>131</v>
      </c>
      <c r="B24" s="9">
        <v>2791682453.8400002</v>
      </c>
      <c r="C24" s="10">
        <v>2575405889.23</v>
      </c>
    </row>
    <row r="25" spans="1:4" x14ac:dyDescent="0.25">
      <c r="A25" s="8" t="s">
        <v>132</v>
      </c>
      <c r="B25" s="9">
        <v>2873841</v>
      </c>
      <c r="C25" s="10">
        <v>1103750</v>
      </c>
    </row>
    <row r="26" spans="1:4" x14ac:dyDescent="0.25">
      <c r="A26" s="8" t="s">
        <v>134</v>
      </c>
      <c r="B26" s="9">
        <v>96478283.299999997</v>
      </c>
      <c r="C26" s="10">
        <v>176605605.61000001</v>
      </c>
    </row>
    <row r="27" spans="1:4" x14ac:dyDescent="0.25">
      <c r="A27" s="8" t="s">
        <v>135</v>
      </c>
      <c r="B27" s="9">
        <v>54756784.590000004</v>
      </c>
      <c r="C27" s="10">
        <v>70953242.540000007</v>
      </c>
    </row>
    <row r="28" spans="1:4" x14ac:dyDescent="0.25">
      <c r="A28" s="8" t="s">
        <v>136</v>
      </c>
      <c r="B28" s="9">
        <v>158739629.62</v>
      </c>
      <c r="C28" s="10">
        <v>159788105.28</v>
      </c>
    </row>
    <row r="29" spans="1:4" x14ac:dyDescent="0.25">
      <c r="A29" s="8" t="s">
        <v>138</v>
      </c>
      <c r="B29" s="9">
        <v>0</v>
      </c>
      <c r="C29" s="10">
        <v>350000</v>
      </c>
    </row>
    <row r="30" spans="1:4" x14ac:dyDescent="0.25">
      <c r="A30" s="8" t="s">
        <v>140</v>
      </c>
      <c r="B30" s="9">
        <v>0</v>
      </c>
      <c r="C30" s="10">
        <v>0</v>
      </c>
    </row>
    <row r="31" spans="1:4" x14ac:dyDescent="0.25">
      <c r="A31" s="8" t="s">
        <v>142</v>
      </c>
      <c r="B31" s="9">
        <v>4014921</v>
      </c>
      <c r="C31" s="10">
        <v>9743216</v>
      </c>
    </row>
    <row r="32" spans="1:4" x14ac:dyDescent="0.25">
      <c r="A32" s="8" t="s">
        <v>144</v>
      </c>
      <c r="B32" s="9">
        <v>0</v>
      </c>
      <c r="C32" s="10">
        <v>0</v>
      </c>
    </row>
    <row r="33" spans="1:4" x14ac:dyDescent="0.25">
      <c r="A33" s="8" t="s">
        <v>146</v>
      </c>
      <c r="B33" s="9">
        <v>879947122.39999998</v>
      </c>
      <c r="C33" s="10">
        <v>967443678.17999995</v>
      </c>
    </row>
    <row r="34" spans="1:4" x14ac:dyDescent="0.25">
      <c r="A34" s="8" t="s">
        <v>147</v>
      </c>
      <c r="B34" s="9">
        <v>867212854.30999994</v>
      </c>
      <c r="C34" s="10">
        <v>848723226</v>
      </c>
    </row>
    <row r="35" spans="1:4" x14ac:dyDescent="0.25">
      <c r="A35" s="8" t="s">
        <v>148</v>
      </c>
      <c r="B35" s="9">
        <v>51459083</v>
      </c>
      <c r="C35" s="10">
        <v>52898351.600000001</v>
      </c>
    </row>
    <row r="36" spans="1:4" x14ac:dyDescent="0.25">
      <c r="A36" s="8" t="s">
        <v>149</v>
      </c>
      <c r="B36" s="9">
        <v>0</v>
      </c>
      <c r="C36" s="51">
        <v>96010411.989999995</v>
      </c>
    </row>
    <row r="37" spans="1:4" x14ac:dyDescent="0.25">
      <c r="A37" s="11" t="s">
        <v>150</v>
      </c>
      <c r="B37" s="12">
        <f>B9-B20</f>
        <v>2646403522.289999</v>
      </c>
      <c r="C37" s="13">
        <f>C9-C20</f>
        <v>1380001298.8500004</v>
      </c>
      <c r="D37" s="36"/>
    </row>
    <row r="38" spans="1:4" x14ac:dyDescent="0.25">
      <c r="A38" s="11"/>
      <c r="B38" s="12"/>
      <c r="C38" s="13"/>
    </row>
    <row r="39" spans="1:4" x14ac:dyDescent="0.25">
      <c r="A39" s="11" t="s">
        <v>105</v>
      </c>
      <c r="B39" s="20"/>
      <c r="C39" s="21"/>
    </row>
    <row r="40" spans="1:4" x14ac:dyDescent="0.25">
      <c r="A40" s="11" t="s">
        <v>106</v>
      </c>
      <c r="B40" s="12">
        <v>0</v>
      </c>
      <c r="C40" s="13">
        <v>0</v>
      </c>
    </row>
    <row r="41" spans="1:4" x14ac:dyDescent="0.25">
      <c r="A41" s="8" t="s">
        <v>108</v>
      </c>
      <c r="B41" s="9">
        <v>0</v>
      </c>
      <c r="C41" s="10">
        <v>0</v>
      </c>
    </row>
    <row r="42" spans="1:4" x14ac:dyDescent="0.25">
      <c r="A42" s="8" t="s">
        <v>110</v>
      </c>
      <c r="B42" s="9">
        <v>0</v>
      </c>
      <c r="C42" s="10">
        <v>0</v>
      </c>
    </row>
    <row r="43" spans="1:4" x14ac:dyDescent="0.25">
      <c r="A43" s="8" t="s">
        <v>112</v>
      </c>
      <c r="B43" s="9">
        <v>0</v>
      </c>
      <c r="C43" s="10">
        <v>0</v>
      </c>
    </row>
    <row r="44" spans="1:4" x14ac:dyDescent="0.25">
      <c r="A44" s="11" t="s">
        <v>114</v>
      </c>
      <c r="B44" s="12">
        <f>SUM(B45:B47)</f>
        <v>594601492.71999991</v>
      </c>
      <c r="C44" s="13">
        <v>10957843.59</v>
      </c>
    </row>
    <row r="45" spans="1:4" x14ac:dyDescent="0.25">
      <c r="A45" s="8" t="s">
        <v>108</v>
      </c>
      <c r="B45" s="9">
        <v>0</v>
      </c>
      <c r="C45" s="10">
        <v>0</v>
      </c>
    </row>
    <row r="46" spans="1:4" x14ac:dyDescent="0.25">
      <c r="A46" s="8" t="s">
        <v>110</v>
      </c>
      <c r="B46" s="60">
        <v>37603669.289999999</v>
      </c>
      <c r="C46" s="10">
        <v>3340276.61</v>
      </c>
    </row>
    <row r="47" spans="1:4" x14ac:dyDescent="0.25">
      <c r="A47" s="8" t="s">
        <v>118</v>
      </c>
      <c r="B47" s="9">
        <v>556997823.42999995</v>
      </c>
      <c r="C47" s="10">
        <v>7617566.9800000004</v>
      </c>
    </row>
    <row r="48" spans="1:4" x14ac:dyDescent="0.25">
      <c r="A48" s="11" t="s">
        <v>120</v>
      </c>
      <c r="B48" s="59">
        <f>B40-B44</f>
        <v>-594601492.71999991</v>
      </c>
      <c r="C48" s="13">
        <v>-10957843.59</v>
      </c>
      <c r="D48" s="36"/>
    </row>
    <row r="49" spans="1:4" x14ac:dyDescent="0.25">
      <c r="A49" s="11" t="s">
        <v>122</v>
      </c>
      <c r="B49" s="20"/>
      <c r="C49" s="21"/>
    </row>
    <row r="50" spans="1:4" x14ac:dyDescent="0.25">
      <c r="A50" s="11" t="s">
        <v>106</v>
      </c>
      <c r="B50" s="12">
        <v>0</v>
      </c>
      <c r="C50" s="13">
        <v>0</v>
      </c>
    </row>
    <row r="51" spans="1:4" x14ac:dyDescent="0.25">
      <c r="A51" s="11" t="s">
        <v>124</v>
      </c>
      <c r="B51" s="12">
        <v>0</v>
      </c>
      <c r="C51" s="13">
        <v>0</v>
      </c>
    </row>
    <row r="52" spans="1:4" x14ac:dyDescent="0.25">
      <c r="A52" s="8" t="s">
        <v>126</v>
      </c>
      <c r="B52" s="9">
        <v>0</v>
      </c>
      <c r="C52" s="10">
        <v>0</v>
      </c>
    </row>
    <row r="53" spans="1:4" x14ac:dyDescent="0.25">
      <c r="A53" s="8" t="s">
        <v>128</v>
      </c>
      <c r="B53" s="9">
        <v>0</v>
      </c>
      <c r="C53" s="10">
        <v>0</v>
      </c>
    </row>
    <row r="54" spans="1:4" x14ac:dyDescent="0.25">
      <c r="A54" s="8" t="s">
        <v>130</v>
      </c>
      <c r="B54" s="9">
        <v>0</v>
      </c>
      <c r="C54" s="10">
        <v>0</v>
      </c>
    </row>
    <row r="55" spans="1:4" x14ac:dyDescent="0.25">
      <c r="A55" s="11" t="s">
        <v>114</v>
      </c>
      <c r="B55" s="12">
        <v>113664436.81999999</v>
      </c>
      <c r="C55" s="13">
        <v>104570988.23</v>
      </c>
    </row>
    <row r="56" spans="1:4" x14ac:dyDescent="0.25">
      <c r="A56" s="11" t="s">
        <v>133</v>
      </c>
      <c r="B56" s="12">
        <v>113664436.81999999</v>
      </c>
      <c r="C56" s="13">
        <v>104570988.23</v>
      </c>
    </row>
    <row r="57" spans="1:4" x14ac:dyDescent="0.25">
      <c r="A57" s="8" t="s">
        <v>126</v>
      </c>
      <c r="B57" s="9">
        <v>113664436.81999999</v>
      </c>
      <c r="C57" s="10">
        <v>104570988.23</v>
      </c>
    </row>
    <row r="58" spans="1:4" x14ac:dyDescent="0.25">
      <c r="A58" s="8" t="s">
        <v>128</v>
      </c>
      <c r="B58" s="9">
        <v>0</v>
      </c>
      <c r="C58" s="10">
        <v>0</v>
      </c>
    </row>
    <row r="59" spans="1:4" x14ac:dyDescent="0.25">
      <c r="A59" s="8" t="s">
        <v>137</v>
      </c>
      <c r="B59" s="9">
        <v>0</v>
      </c>
      <c r="C59" s="10">
        <v>0</v>
      </c>
    </row>
    <row r="60" spans="1:4" x14ac:dyDescent="0.25">
      <c r="A60" s="11" t="s">
        <v>139</v>
      </c>
      <c r="B60" s="12">
        <v>-113664436.81999999</v>
      </c>
      <c r="C60" s="13">
        <v>-104570988.23</v>
      </c>
      <c r="D60" s="36"/>
    </row>
    <row r="61" spans="1:4" x14ac:dyDescent="0.25">
      <c r="A61" s="11" t="s">
        <v>141</v>
      </c>
      <c r="B61" s="59">
        <f>B37+B48+B60</f>
        <v>1938137592.7499993</v>
      </c>
      <c r="C61" s="61">
        <f>C37+C48+C60</f>
        <v>1264472467.0300004</v>
      </c>
      <c r="D61" s="36"/>
    </row>
    <row r="62" spans="1:4" x14ac:dyDescent="0.25">
      <c r="A62" s="11" t="s">
        <v>143</v>
      </c>
      <c r="B62" s="12">
        <v>1095508706.6800001</v>
      </c>
      <c r="C62" s="61">
        <v>503471234.23000002</v>
      </c>
    </row>
    <row r="63" spans="1:4" x14ac:dyDescent="0.25">
      <c r="A63" s="11" t="s">
        <v>145</v>
      </c>
      <c r="B63" s="59">
        <f>B61+B62</f>
        <v>3033646299.4299994</v>
      </c>
      <c r="C63" s="61">
        <f>C61+C62</f>
        <v>1767943701.2600005</v>
      </c>
      <c r="D63" s="36"/>
    </row>
    <row r="64" spans="1:4" x14ac:dyDescent="0.25">
      <c r="A64" s="30"/>
      <c r="B64" s="31"/>
      <c r="C64" s="34"/>
    </row>
    <row r="65" spans="1:3" x14ac:dyDescent="0.25">
      <c r="A65" s="17"/>
      <c r="B65" s="17"/>
      <c r="C65" s="17"/>
    </row>
    <row r="66" spans="1:3" x14ac:dyDescent="0.25">
      <c r="A66" s="17" t="s">
        <v>29</v>
      </c>
      <c r="B66" s="17"/>
      <c r="C66" s="17"/>
    </row>
    <row r="67" spans="1:3" x14ac:dyDescent="0.25">
      <c r="A67" s="17"/>
      <c r="B67" s="17"/>
      <c r="C67" s="17"/>
    </row>
    <row r="68" spans="1:3" x14ac:dyDescent="0.25">
      <c r="A68" s="17"/>
      <c r="B68" s="17"/>
      <c r="C68" s="17"/>
    </row>
    <row r="69" spans="1:3" x14ac:dyDescent="0.25">
      <c r="A69" s="17"/>
      <c r="B69" s="17"/>
      <c r="C69" s="17"/>
    </row>
    <row r="70" spans="1:3" x14ac:dyDescent="0.25">
      <c r="A70" s="17"/>
      <c r="B70" s="17"/>
      <c r="C70" s="17"/>
    </row>
    <row r="71" spans="1:3" x14ac:dyDescent="0.25">
      <c r="A71" s="17"/>
      <c r="B71" s="17"/>
      <c r="C71" s="17"/>
    </row>
    <row r="72" spans="1:3" x14ac:dyDescent="0.25">
      <c r="A72" s="17"/>
      <c r="B72" s="17"/>
      <c r="C72" s="17"/>
    </row>
    <row r="73" spans="1:3" x14ac:dyDescent="0.25">
      <c r="A73" s="17"/>
      <c r="B73" s="17"/>
      <c r="C73" s="17"/>
    </row>
  </sheetData>
  <mergeCells count="6">
    <mergeCell ref="A6:C6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workbookViewId="0">
      <selection activeCell="G37" sqref="G37"/>
    </sheetView>
  </sheetViews>
  <sheetFormatPr baseColWidth="10" defaultRowHeight="15" x14ac:dyDescent="0.25"/>
  <cols>
    <col min="1" max="1" width="59.28515625" customWidth="1"/>
    <col min="2" max="2" width="18.42578125" customWidth="1"/>
    <col min="3" max="3" width="17" bestFit="1" customWidth="1"/>
    <col min="4" max="4" width="16.7109375" bestFit="1" customWidth="1"/>
    <col min="5" max="5" width="15.85546875" bestFit="1" customWidth="1"/>
    <col min="6" max="6" width="15.7109375" customWidth="1"/>
    <col min="7" max="7" width="17.140625" customWidth="1"/>
    <col min="8" max="8" width="17" customWidth="1"/>
    <col min="9" max="12" width="15.7109375" customWidth="1"/>
  </cols>
  <sheetData>
    <row r="1" spans="1:12" x14ac:dyDescent="0.25">
      <c r="A1" s="63" t="s">
        <v>243</v>
      </c>
      <c r="B1" s="63"/>
      <c r="C1" s="63"/>
      <c r="D1" s="63"/>
      <c r="E1" s="63"/>
      <c r="F1" s="63"/>
    </row>
    <row r="2" spans="1:12" x14ac:dyDescent="0.25">
      <c r="A2" s="62" t="s">
        <v>244</v>
      </c>
      <c r="B2" s="62"/>
      <c r="C2" s="62"/>
      <c r="D2" s="62"/>
      <c r="E2" s="62"/>
      <c r="F2" s="62"/>
    </row>
    <row r="3" spans="1:12" x14ac:dyDescent="0.25">
      <c r="A3" s="62" t="s">
        <v>0</v>
      </c>
      <c r="B3" s="62"/>
      <c r="C3" s="62"/>
      <c r="D3" s="62"/>
      <c r="E3" s="62"/>
      <c r="F3" s="62"/>
      <c r="G3" s="1"/>
      <c r="H3" s="1"/>
      <c r="I3" s="1"/>
      <c r="J3" s="1"/>
      <c r="K3" s="1"/>
      <c r="L3" s="1"/>
    </row>
    <row r="4" spans="1:12" x14ac:dyDescent="0.25">
      <c r="A4" s="62" t="s">
        <v>52</v>
      </c>
      <c r="B4" s="62"/>
      <c r="C4" s="62"/>
      <c r="D4" s="62"/>
      <c r="E4" s="62"/>
      <c r="F4" s="62"/>
      <c r="G4" s="1"/>
      <c r="H4" s="1"/>
      <c r="I4" s="1"/>
      <c r="J4" s="1"/>
      <c r="K4" s="1"/>
      <c r="L4" s="1"/>
    </row>
    <row r="5" spans="1:12" x14ac:dyDescent="0.25">
      <c r="A5" s="62" t="s">
        <v>2</v>
      </c>
      <c r="B5" s="62"/>
      <c r="C5" s="62"/>
      <c r="D5" s="62"/>
      <c r="E5" s="62"/>
      <c r="F5" s="62"/>
      <c r="G5" s="1"/>
      <c r="H5" s="1"/>
      <c r="I5" s="1"/>
      <c r="J5" s="1"/>
      <c r="K5" s="1"/>
      <c r="L5" s="1"/>
    </row>
    <row r="6" spans="1:12" x14ac:dyDescent="0.25">
      <c r="A6" s="68" t="s">
        <v>3</v>
      </c>
      <c r="B6" s="68"/>
      <c r="C6" s="68"/>
      <c r="D6" s="68"/>
      <c r="E6" s="68"/>
      <c r="F6" s="68"/>
      <c r="G6" s="1"/>
      <c r="H6" s="1"/>
      <c r="I6" s="1"/>
      <c r="J6" s="1"/>
      <c r="K6" s="1"/>
      <c r="L6" s="1"/>
    </row>
    <row r="7" spans="1:12" ht="27" x14ac:dyDescent="0.25">
      <c r="A7" s="2" t="s">
        <v>4</v>
      </c>
      <c r="B7" s="3" t="s">
        <v>53</v>
      </c>
      <c r="C7" s="3" t="s">
        <v>54</v>
      </c>
      <c r="D7" s="3" t="s">
        <v>55</v>
      </c>
      <c r="E7" s="3" t="s">
        <v>56</v>
      </c>
      <c r="F7" s="4" t="s">
        <v>57</v>
      </c>
      <c r="G7" s="1"/>
      <c r="H7" s="1"/>
      <c r="I7" s="1"/>
      <c r="J7" s="1"/>
      <c r="K7" s="1"/>
      <c r="L7" s="1"/>
    </row>
    <row r="8" spans="1:12" x14ac:dyDescent="0.25">
      <c r="A8" s="37" t="s">
        <v>58</v>
      </c>
      <c r="B8" s="37"/>
      <c r="C8" s="18"/>
      <c r="D8" s="37"/>
      <c r="E8" s="18"/>
      <c r="F8" s="37"/>
    </row>
    <row r="9" spans="1:12" x14ac:dyDescent="0.25">
      <c r="A9" s="38" t="s">
        <v>59</v>
      </c>
      <c r="B9" s="41">
        <v>1449923348.03</v>
      </c>
      <c r="C9" s="12">
        <v>69610060193.089996</v>
      </c>
      <c r="D9" s="41">
        <v>67650951059.419998</v>
      </c>
      <c r="E9" s="12">
        <v>3409032481.6999998</v>
      </c>
      <c r="F9" s="41">
        <v>1959109133.6700001</v>
      </c>
      <c r="G9" s="36"/>
      <c r="H9" s="36"/>
    </row>
    <row r="10" spans="1:12" x14ac:dyDescent="0.25">
      <c r="A10" s="39" t="s">
        <v>60</v>
      </c>
      <c r="B10" s="42">
        <v>1095508706.6800001</v>
      </c>
      <c r="C10" s="9">
        <v>69160820692.559998</v>
      </c>
      <c r="D10" s="42">
        <v>67222683099.809998</v>
      </c>
      <c r="E10" s="9">
        <v>3033646299.4299998</v>
      </c>
      <c r="F10" s="42">
        <v>1938137592.75</v>
      </c>
    </row>
    <row r="11" spans="1:12" x14ac:dyDescent="0.25">
      <c r="A11" s="39" t="s">
        <v>61</v>
      </c>
      <c r="B11" s="42">
        <v>349269318.12</v>
      </c>
      <c r="C11" s="9">
        <v>449220551.32999998</v>
      </c>
      <c r="D11" s="42">
        <v>428267959.61000001</v>
      </c>
      <c r="E11" s="9">
        <v>370221909.83999997</v>
      </c>
      <c r="F11" s="42">
        <v>20952591.719999999</v>
      </c>
    </row>
    <row r="12" spans="1:12" x14ac:dyDescent="0.25">
      <c r="A12" s="39" t="s">
        <v>62</v>
      </c>
      <c r="B12" s="42">
        <v>0</v>
      </c>
      <c r="C12" s="9">
        <v>0</v>
      </c>
      <c r="D12" s="42">
        <v>0</v>
      </c>
      <c r="E12" s="9">
        <v>0</v>
      </c>
      <c r="F12" s="42">
        <v>0</v>
      </c>
    </row>
    <row r="13" spans="1:12" x14ac:dyDescent="0.25">
      <c r="A13" s="39" t="s">
        <v>63</v>
      </c>
      <c r="B13" s="42">
        <v>0</v>
      </c>
      <c r="C13" s="9">
        <v>0</v>
      </c>
      <c r="D13" s="42">
        <v>0</v>
      </c>
      <c r="E13" s="9">
        <v>0</v>
      </c>
      <c r="F13" s="42">
        <v>0</v>
      </c>
    </row>
    <row r="14" spans="1:12" x14ac:dyDescent="0.25">
      <c r="A14" s="39" t="s">
        <v>64</v>
      </c>
      <c r="B14" s="42">
        <v>0</v>
      </c>
      <c r="C14" s="9">
        <v>0</v>
      </c>
      <c r="D14" s="42">
        <v>0</v>
      </c>
      <c r="E14" s="9">
        <v>0</v>
      </c>
      <c r="F14" s="42">
        <v>0</v>
      </c>
    </row>
    <row r="15" spans="1:12" x14ac:dyDescent="0.25">
      <c r="A15" s="39" t="s">
        <v>65</v>
      </c>
      <c r="B15" s="42">
        <v>0</v>
      </c>
      <c r="C15" s="9">
        <v>0</v>
      </c>
      <c r="D15" s="42">
        <v>0</v>
      </c>
      <c r="E15" s="9">
        <v>0</v>
      </c>
      <c r="F15" s="42">
        <v>0</v>
      </c>
    </row>
    <row r="16" spans="1:12" x14ac:dyDescent="0.25">
      <c r="A16" s="39" t="s">
        <v>66</v>
      </c>
      <c r="B16" s="42">
        <v>5145323.2300000004</v>
      </c>
      <c r="C16" s="9">
        <v>18949.2</v>
      </c>
      <c r="D16" s="42">
        <v>0</v>
      </c>
      <c r="E16" s="9">
        <v>5164272.43</v>
      </c>
      <c r="F16" s="42">
        <v>18949.2</v>
      </c>
    </row>
    <row r="17" spans="1:8" x14ac:dyDescent="0.25">
      <c r="A17" s="38" t="s">
        <v>67</v>
      </c>
      <c r="B17" s="41">
        <v>9739787385.4300003</v>
      </c>
      <c r="C17" s="12">
        <v>7312365531.75</v>
      </c>
      <c r="D17" s="41">
        <v>5987043273.4099998</v>
      </c>
      <c r="E17" s="12">
        <v>11065109643.77</v>
      </c>
      <c r="F17" s="41">
        <v>1325322258.3399999</v>
      </c>
      <c r="G17" s="36"/>
      <c r="H17" s="36"/>
    </row>
    <row r="18" spans="1:8" x14ac:dyDescent="0.25">
      <c r="A18" s="39" t="s">
        <v>68</v>
      </c>
      <c r="B18" s="42">
        <v>1966644669.22</v>
      </c>
      <c r="C18" s="9">
        <v>3098810130.1399999</v>
      </c>
      <c r="D18" s="42">
        <v>3793412305.3899999</v>
      </c>
      <c r="E18" s="9">
        <v>1272042493.97</v>
      </c>
      <c r="F18" s="42">
        <v>-694602175.25</v>
      </c>
    </row>
    <row r="19" spans="1:8" x14ac:dyDescent="0.25">
      <c r="A19" s="39" t="s">
        <v>69</v>
      </c>
      <c r="B19" s="42">
        <v>32979160</v>
      </c>
      <c r="C19" s="9">
        <v>0</v>
      </c>
      <c r="D19" s="42">
        <v>0</v>
      </c>
      <c r="E19" s="9">
        <v>32979160</v>
      </c>
      <c r="F19" s="42">
        <v>0</v>
      </c>
    </row>
    <row r="20" spans="1:8" x14ac:dyDescent="0.25">
      <c r="A20" s="39" t="s">
        <v>70</v>
      </c>
      <c r="B20" s="42">
        <v>6487022526.9499998</v>
      </c>
      <c r="C20" s="9">
        <v>4133681676.6100001</v>
      </c>
      <c r="D20" s="42">
        <v>1544425968.5999999</v>
      </c>
      <c r="E20" s="9">
        <v>9076278234.9599991</v>
      </c>
      <c r="F20" s="42">
        <v>2589255708.0100002</v>
      </c>
    </row>
    <row r="21" spans="1:8" x14ac:dyDescent="0.25">
      <c r="A21" s="39" t="s">
        <v>71</v>
      </c>
      <c r="B21" s="42">
        <v>3081645663.04</v>
      </c>
      <c r="C21" s="9">
        <v>74380550.459999993</v>
      </c>
      <c r="D21" s="42">
        <v>35710275.200000003</v>
      </c>
      <c r="E21" s="9">
        <v>3120315938.3000002</v>
      </c>
      <c r="F21" s="42">
        <v>38670275.259999998</v>
      </c>
    </row>
    <row r="22" spans="1:8" x14ac:dyDescent="0.25">
      <c r="A22" s="39" t="s">
        <v>72</v>
      </c>
      <c r="B22" s="42">
        <v>150760640.97</v>
      </c>
      <c r="C22" s="9">
        <v>877555</v>
      </c>
      <c r="D22" s="42">
        <v>0</v>
      </c>
      <c r="E22" s="9">
        <v>151638195.97</v>
      </c>
      <c r="F22" s="42">
        <v>877555</v>
      </c>
    </row>
    <row r="23" spans="1:8" x14ac:dyDescent="0.25">
      <c r="A23" s="39" t="s">
        <v>73</v>
      </c>
      <c r="B23" s="42">
        <v>-1979528223.5999999</v>
      </c>
      <c r="C23" s="9">
        <v>4530792.66</v>
      </c>
      <c r="D23" s="42">
        <v>613494724.22000003</v>
      </c>
      <c r="E23" s="9">
        <v>-2588492155.1599998</v>
      </c>
      <c r="F23" s="42">
        <v>-608963931.55999994</v>
      </c>
    </row>
    <row r="24" spans="1:8" x14ac:dyDescent="0.25">
      <c r="A24" s="39" t="s">
        <v>74</v>
      </c>
      <c r="B24" s="42">
        <v>262948.84999999998</v>
      </c>
      <c r="C24" s="9">
        <v>84826.880000000005</v>
      </c>
      <c r="D24" s="42">
        <v>0</v>
      </c>
      <c r="E24" s="9">
        <v>347775.73</v>
      </c>
      <c r="F24" s="42">
        <v>84826.880000000005</v>
      </c>
    </row>
    <row r="25" spans="1:8" x14ac:dyDescent="0.25">
      <c r="A25" s="39" t="s">
        <v>75</v>
      </c>
      <c r="B25" s="42">
        <v>0</v>
      </c>
      <c r="C25" s="9">
        <v>0</v>
      </c>
      <c r="D25" s="42">
        <v>0</v>
      </c>
      <c r="E25" s="9">
        <v>0</v>
      </c>
      <c r="F25" s="42">
        <v>0</v>
      </c>
    </row>
    <row r="26" spans="1:8" x14ac:dyDescent="0.25">
      <c r="A26" s="39" t="s">
        <v>76</v>
      </c>
      <c r="B26" s="42">
        <v>0</v>
      </c>
      <c r="C26" s="9">
        <v>0</v>
      </c>
      <c r="D26" s="42">
        <v>0</v>
      </c>
      <c r="E26" s="9">
        <v>0</v>
      </c>
      <c r="F26" s="42">
        <v>0</v>
      </c>
    </row>
    <row r="27" spans="1:8" x14ac:dyDescent="0.25">
      <c r="A27" s="40"/>
      <c r="B27" s="43"/>
      <c r="C27" s="15"/>
      <c r="D27" s="43"/>
      <c r="E27" s="15"/>
      <c r="F27" s="43"/>
    </row>
    <row r="28" spans="1:8" x14ac:dyDescent="0.25">
      <c r="A28" s="17" t="s">
        <v>29</v>
      </c>
      <c r="B28" s="17"/>
      <c r="C28" s="17"/>
      <c r="D28" s="17"/>
      <c r="E28" s="17"/>
      <c r="F28" s="17"/>
    </row>
    <row r="29" spans="1:8" x14ac:dyDescent="0.25">
      <c r="A29" s="17"/>
      <c r="B29" s="17"/>
      <c r="C29" s="17"/>
      <c r="D29" s="17"/>
      <c r="E29" s="17"/>
      <c r="F29" s="17"/>
    </row>
    <row r="30" spans="1:8" x14ac:dyDescent="0.25">
      <c r="A30" s="17"/>
      <c r="B30" s="17"/>
      <c r="C30" s="17"/>
      <c r="D30" s="17"/>
      <c r="E30" s="17"/>
      <c r="F30" s="17"/>
    </row>
    <row r="31" spans="1:8" x14ac:dyDescent="0.25">
      <c r="A31" s="17"/>
      <c r="B31" s="17"/>
      <c r="C31" s="17"/>
      <c r="D31" s="17"/>
      <c r="E31" s="17"/>
      <c r="F31" s="17"/>
    </row>
    <row r="32" spans="1:8" x14ac:dyDescent="0.25">
      <c r="A32" s="17"/>
      <c r="B32" s="17"/>
      <c r="C32" s="17"/>
      <c r="D32" s="17"/>
      <c r="E32" s="17"/>
      <c r="F32" s="17"/>
    </row>
    <row r="33" spans="1:6" x14ac:dyDescent="0.25">
      <c r="A33" s="17"/>
      <c r="B33" s="17"/>
      <c r="C33" s="17"/>
      <c r="D33" s="17"/>
      <c r="E33" s="17"/>
      <c r="F33" s="17"/>
    </row>
    <row r="34" spans="1:6" x14ac:dyDescent="0.25">
      <c r="A34" s="17"/>
      <c r="B34" s="17"/>
      <c r="C34" s="17"/>
      <c r="D34" s="17"/>
      <c r="E34" s="17"/>
      <c r="F34" s="17"/>
    </row>
    <row r="35" spans="1:6" x14ac:dyDescent="0.25">
      <c r="A35" s="17"/>
      <c r="B35" s="17"/>
      <c r="C35" s="17"/>
      <c r="D35" s="17"/>
      <c r="E35" s="17"/>
      <c r="F35" s="17"/>
    </row>
  </sheetData>
  <mergeCells count="6">
    <mergeCell ref="A6:F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workbookViewId="0">
      <selection activeCell="G37" sqref="G37"/>
    </sheetView>
  </sheetViews>
  <sheetFormatPr baseColWidth="10" defaultRowHeight="15" x14ac:dyDescent="0.25"/>
  <cols>
    <col min="1" max="1" width="64.7109375" customWidth="1"/>
    <col min="2" max="11" width="15.7109375" customWidth="1"/>
  </cols>
  <sheetData>
    <row r="1" spans="1:11" x14ac:dyDescent="0.25">
      <c r="A1" s="63" t="s">
        <v>243</v>
      </c>
      <c r="B1" s="63"/>
      <c r="C1" s="63"/>
      <c r="D1" s="63"/>
      <c r="E1" s="63"/>
    </row>
    <row r="2" spans="1:11" x14ac:dyDescent="0.25">
      <c r="A2" s="62" t="s">
        <v>244</v>
      </c>
      <c r="B2" s="62"/>
      <c r="C2" s="62"/>
      <c r="D2" s="62"/>
      <c r="E2" s="62"/>
    </row>
    <row r="3" spans="1:11" x14ac:dyDescent="0.25">
      <c r="A3" s="62" t="s">
        <v>0</v>
      </c>
      <c r="B3" s="62"/>
      <c r="C3" s="62"/>
      <c r="D3" s="62"/>
      <c r="E3" s="62"/>
      <c r="F3" s="1"/>
      <c r="G3" s="1"/>
      <c r="H3" s="1"/>
      <c r="I3" s="1"/>
    </row>
    <row r="4" spans="1:11" x14ac:dyDescent="0.25">
      <c r="A4" s="62" t="s">
        <v>30</v>
      </c>
      <c r="B4" s="62"/>
      <c r="C4" s="62"/>
      <c r="D4" s="62"/>
      <c r="E4" s="62"/>
      <c r="F4" s="1"/>
      <c r="G4" s="1"/>
      <c r="H4" s="1"/>
      <c r="I4" s="1"/>
    </row>
    <row r="5" spans="1:11" x14ac:dyDescent="0.25">
      <c r="A5" s="62" t="s">
        <v>246</v>
      </c>
      <c r="B5" s="62"/>
      <c r="C5" s="62"/>
      <c r="D5" s="62"/>
      <c r="E5" s="62"/>
      <c r="F5" s="1"/>
      <c r="G5" s="1"/>
      <c r="H5" s="1"/>
      <c r="I5" s="1"/>
    </row>
    <row r="6" spans="1:11" x14ac:dyDescent="0.25">
      <c r="A6" s="68" t="s">
        <v>3</v>
      </c>
      <c r="B6" s="68"/>
      <c r="C6" s="68"/>
      <c r="D6" s="68"/>
      <c r="E6" s="68"/>
      <c r="F6" s="1"/>
      <c r="G6" s="1"/>
      <c r="H6" s="1"/>
      <c r="I6" s="1"/>
    </row>
    <row r="7" spans="1:11" ht="27" x14ac:dyDescent="0.25">
      <c r="A7" s="53" t="s">
        <v>31</v>
      </c>
      <c r="B7" s="53" t="s">
        <v>32</v>
      </c>
      <c r="C7" s="3" t="s">
        <v>33</v>
      </c>
      <c r="D7" s="4" t="s">
        <v>34</v>
      </c>
      <c r="E7" s="53" t="s">
        <v>35</v>
      </c>
      <c r="F7" s="1"/>
      <c r="G7" s="1"/>
      <c r="H7" s="1"/>
      <c r="I7" s="1"/>
      <c r="J7" s="1"/>
      <c r="K7" s="1"/>
    </row>
    <row r="8" spans="1:11" x14ac:dyDescent="0.25">
      <c r="A8" s="37" t="s">
        <v>36</v>
      </c>
      <c r="B8" s="18"/>
      <c r="C8" s="37"/>
      <c r="D8" s="18"/>
      <c r="E8" s="37"/>
    </row>
    <row r="9" spans="1:11" x14ac:dyDescent="0.25">
      <c r="A9" s="38" t="s">
        <v>37</v>
      </c>
      <c r="B9" s="20"/>
      <c r="C9" s="38"/>
      <c r="D9" s="20"/>
      <c r="E9" s="38"/>
    </row>
    <row r="10" spans="1:11" x14ac:dyDescent="0.25">
      <c r="A10" s="38" t="s">
        <v>38</v>
      </c>
      <c r="B10" s="22" t="s">
        <v>39</v>
      </c>
      <c r="C10" s="44" t="s">
        <v>40</v>
      </c>
      <c r="D10" s="23">
        <v>140176242.52000001</v>
      </c>
      <c r="E10" s="47">
        <v>106884811.38</v>
      </c>
    </row>
    <row r="11" spans="1:11" x14ac:dyDescent="0.25">
      <c r="A11" s="39" t="s">
        <v>41</v>
      </c>
      <c r="B11" s="24" t="s">
        <v>39</v>
      </c>
      <c r="C11" s="45" t="s">
        <v>40</v>
      </c>
      <c r="D11" s="25">
        <v>140176242.52000001</v>
      </c>
      <c r="E11" s="48">
        <v>106884811.38</v>
      </c>
    </row>
    <row r="12" spans="1:11" x14ac:dyDescent="0.25">
      <c r="A12" s="39" t="s">
        <v>42</v>
      </c>
      <c r="B12" s="24"/>
      <c r="C12" s="45"/>
      <c r="D12" s="25">
        <v>0</v>
      </c>
      <c r="E12" s="48">
        <v>0</v>
      </c>
    </row>
    <row r="13" spans="1:11" x14ac:dyDescent="0.25">
      <c r="A13" s="39" t="s">
        <v>43</v>
      </c>
      <c r="B13" s="24"/>
      <c r="C13" s="45"/>
      <c r="D13" s="25">
        <v>0</v>
      </c>
      <c r="E13" s="48">
        <v>0</v>
      </c>
    </row>
    <row r="14" spans="1:11" x14ac:dyDescent="0.25">
      <c r="A14" s="38" t="s">
        <v>44</v>
      </c>
      <c r="B14" s="22"/>
      <c r="C14" s="44"/>
      <c r="D14" s="23">
        <v>0</v>
      </c>
      <c r="E14" s="47">
        <v>0</v>
      </c>
    </row>
    <row r="15" spans="1:11" x14ac:dyDescent="0.25">
      <c r="A15" s="39" t="s">
        <v>45</v>
      </c>
      <c r="B15" s="24"/>
      <c r="C15" s="45"/>
      <c r="D15" s="25">
        <v>0</v>
      </c>
      <c r="E15" s="48">
        <v>0</v>
      </c>
    </row>
    <row r="16" spans="1:11" x14ac:dyDescent="0.25">
      <c r="A16" s="39" t="s">
        <v>46</v>
      </c>
      <c r="B16" s="24"/>
      <c r="C16" s="45"/>
      <c r="D16" s="25">
        <v>0</v>
      </c>
      <c r="E16" s="48">
        <v>0</v>
      </c>
    </row>
    <row r="17" spans="1:5" x14ac:dyDescent="0.25">
      <c r="A17" s="39" t="s">
        <v>42</v>
      </c>
      <c r="B17" s="24"/>
      <c r="C17" s="45"/>
      <c r="D17" s="25">
        <v>0</v>
      </c>
      <c r="E17" s="48">
        <v>0</v>
      </c>
    </row>
    <row r="18" spans="1:5" x14ac:dyDescent="0.25">
      <c r="A18" s="39" t="s">
        <v>43</v>
      </c>
      <c r="B18" s="24"/>
      <c r="C18" s="45"/>
      <c r="D18" s="25">
        <v>0</v>
      </c>
      <c r="E18" s="48">
        <v>0</v>
      </c>
    </row>
    <row r="19" spans="1:5" x14ac:dyDescent="0.25">
      <c r="A19" s="38" t="s">
        <v>47</v>
      </c>
      <c r="B19" s="22" t="s">
        <v>39</v>
      </c>
      <c r="C19" s="44" t="s">
        <v>40</v>
      </c>
      <c r="D19" s="23">
        <v>140176242.52000001</v>
      </c>
      <c r="E19" s="47">
        <v>106884811.38</v>
      </c>
    </row>
    <row r="20" spans="1:5" x14ac:dyDescent="0.25">
      <c r="A20" s="38" t="s">
        <v>48</v>
      </c>
      <c r="B20" s="20"/>
      <c r="C20" s="38"/>
      <c r="D20" s="20"/>
      <c r="E20" s="38"/>
    </row>
    <row r="21" spans="1:5" x14ac:dyDescent="0.25">
      <c r="A21" s="38" t="s">
        <v>38</v>
      </c>
      <c r="B21" s="22" t="s">
        <v>39</v>
      </c>
      <c r="C21" s="44" t="s">
        <v>40</v>
      </c>
      <c r="D21" s="23">
        <v>4277389202.3200002</v>
      </c>
      <c r="E21" s="47">
        <v>4277389202.3200002</v>
      </c>
    </row>
    <row r="22" spans="1:5" x14ac:dyDescent="0.25">
      <c r="A22" s="39" t="s">
        <v>41</v>
      </c>
      <c r="B22" s="24" t="s">
        <v>39</v>
      </c>
      <c r="C22" s="45" t="s">
        <v>40</v>
      </c>
      <c r="D22" s="25">
        <v>4277389202.3200002</v>
      </c>
      <c r="E22" s="48">
        <v>4277389202.3200002</v>
      </c>
    </row>
    <row r="23" spans="1:5" x14ac:dyDescent="0.25">
      <c r="A23" s="39" t="s">
        <v>42</v>
      </c>
      <c r="B23" s="24"/>
      <c r="C23" s="45"/>
      <c r="D23" s="25">
        <v>0</v>
      </c>
      <c r="E23" s="48">
        <v>0</v>
      </c>
    </row>
    <row r="24" spans="1:5" x14ac:dyDescent="0.25">
      <c r="A24" s="39" t="s">
        <v>43</v>
      </c>
      <c r="B24" s="24"/>
      <c r="C24" s="45"/>
      <c r="D24" s="25">
        <v>0</v>
      </c>
      <c r="E24" s="48">
        <v>0</v>
      </c>
    </row>
    <row r="25" spans="1:5" x14ac:dyDescent="0.25">
      <c r="A25" s="38" t="s">
        <v>44</v>
      </c>
      <c r="B25" s="22"/>
      <c r="C25" s="44"/>
      <c r="D25" s="23">
        <v>0</v>
      </c>
      <c r="E25" s="47">
        <v>0</v>
      </c>
    </row>
    <row r="26" spans="1:5" x14ac:dyDescent="0.25">
      <c r="A26" s="39" t="s">
        <v>45</v>
      </c>
      <c r="B26" s="24"/>
      <c r="C26" s="45"/>
      <c r="D26" s="25">
        <v>0</v>
      </c>
      <c r="E26" s="48">
        <v>0</v>
      </c>
    </row>
    <row r="27" spans="1:5" x14ac:dyDescent="0.25">
      <c r="A27" s="39" t="s">
        <v>46</v>
      </c>
      <c r="B27" s="24"/>
      <c r="C27" s="45"/>
      <c r="D27" s="25">
        <v>0</v>
      </c>
      <c r="E27" s="48">
        <v>0</v>
      </c>
    </row>
    <row r="28" spans="1:5" x14ac:dyDescent="0.25">
      <c r="A28" s="39" t="s">
        <v>42</v>
      </c>
      <c r="B28" s="24"/>
      <c r="C28" s="45"/>
      <c r="D28" s="25">
        <v>0</v>
      </c>
      <c r="E28" s="48">
        <v>0</v>
      </c>
    </row>
    <row r="29" spans="1:5" x14ac:dyDescent="0.25">
      <c r="A29" s="39" t="s">
        <v>43</v>
      </c>
      <c r="B29" s="24"/>
      <c r="C29" s="45"/>
      <c r="D29" s="25">
        <v>0</v>
      </c>
      <c r="E29" s="48">
        <v>0</v>
      </c>
    </row>
    <row r="30" spans="1:5" x14ac:dyDescent="0.25">
      <c r="A30" s="38" t="s">
        <v>49</v>
      </c>
      <c r="B30" s="22" t="s">
        <v>39</v>
      </c>
      <c r="C30" s="44" t="s">
        <v>40</v>
      </c>
      <c r="D30" s="23">
        <v>4277389202.3200002</v>
      </c>
      <c r="E30" s="47">
        <v>4277389202.3200002</v>
      </c>
    </row>
    <row r="31" spans="1:5" x14ac:dyDescent="0.25">
      <c r="A31" s="39" t="s">
        <v>50</v>
      </c>
      <c r="B31" s="24" t="s">
        <v>39</v>
      </c>
      <c r="C31" s="45" t="s">
        <v>40</v>
      </c>
      <c r="D31" s="25">
        <v>1248388536.5899999</v>
      </c>
      <c r="E31" s="48">
        <v>1383699764.8900001</v>
      </c>
    </row>
    <row r="32" spans="1:5" x14ac:dyDescent="0.25">
      <c r="A32" s="40" t="s">
        <v>51</v>
      </c>
      <c r="B32" s="27" t="s">
        <v>39</v>
      </c>
      <c r="C32" s="46" t="s">
        <v>40</v>
      </c>
      <c r="D32" s="28">
        <v>5665953981.4300003</v>
      </c>
      <c r="E32" s="49">
        <v>5768250623.5900002</v>
      </c>
    </row>
    <row r="33" spans="1:5" x14ac:dyDescent="0.25">
      <c r="A33" s="17"/>
      <c r="B33" s="17"/>
      <c r="C33" s="17"/>
      <c r="D33" s="17"/>
      <c r="E33" s="17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 t="s">
        <v>29</v>
      </c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</sheetData>
  <mergeCells count="6">
    <mergeCell ref="A6:E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Situación Financiera</vt:lpstr>
      <vt:lpstr>Estado Actividades</vt:lpstr>
      <vt:lpstr>Estado  Variación</vt:lpstr>
      <vt:lpstr>Cambio Situación Financiera</vt:lpstr>
      <vt:lpstr>Flujo Efectivo</vt:lpstr>
      <vt:lpstr>Análitico Activo</vt:lpstr>
      <vt:lpstr>Análitico 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2020-06-01T01:10:00Z</cp:lastPrinted>
  <dcterms:created xsi:type="dcterms:W3CDTF">2020-05-29T02:13:58Z</dcterms:created>
  <dcterms:modified xsi:type="dcterms:W3CDTF">2020-06-01T01:29:27Z</dcterms:modified>
</cp:coreProperties>
</file>