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pacheco\Documents\DCIF_2020\4to TRIMESTRE 2020\publicacion 14 abril 2021 obs aus ext\"/>
    </mc:Choice>
  </mc:AlternateContent>
  <bookViews>
    <workbookView xWindow="120" yWindow="3765" windowWidth="23715" windowHeight="6075" firstSheet="7" activeTab="10"/>
  </bookViews>
  <sheets>
    <sheet name="Análitico Ingresos" sheetId="10" r:id="rId1"/>
    <sheet name="Administrativa(Dependencias)" sheetId="11" r:id="rId2"/>
    <sheet name="Administrativa(poderes_aut)" sheetId="12" r:id="rId3"/>
    <sheet name="Administrativa(entidades)" sheetId="13" r:id="rId4"/>
    <sheet name="Clasificación Económica" sheetId="8" r:id="rId5"/>
    <sheet name="Objeto del Gasto" sheetId="7" r:id="rId6"/>
    <sheet name="Clasificación Funcional" sheetId="6" r:id="rId7"/>
    <sheet name="Intereses de la Deuda" sheetId="1" r:id="rId8"/>
    <sheet name="Endeudamiento Neto" sheetId="2" r:id="rId9"/>
    <sheet name="Categoría Programática" sheetId="5" r:id="rId10"/>
    <sheet name="Postura Fiscal" sheetId="4" r:id="rId11"/>
  </sheets>
  <definedNames>
    <definedName name="_xlnm.Print_Area" localSheetId="1">'Administrativa(Dependencias)'!$A$1:$G$41</definedName>
    <definedName name="_xlnm.Print_Area" localSheetId="3">'Administrativa(entidades)'!$A$1:$G$28</definedName>
    <definedName name="_xlnm.Print_Area" localSheetId="2">'Administrativa(poderes_aut)'!$A$1:$G$18</definedName>
    <definedName name="_xlnm.Print_Area" localSheetId="0">'Análitico Ingresos'!$A$1:$G$44</definedName>
    <definedName name="_xlnm.Print_Area" localSheetId="9">'Categoría Programática'!$A$1:$G$42</definedName>
    <definedName name="_xlnm.Print_Area" localSheetId="4">'Clasificación Económica'!$A$1:$G$15</definedName>
    <definedName name="_xlnm.Print_Area" localSheetId="6">'Clasificación Funcional'!$A$1:$G$46</definedName>
    <definedName name="_xlnm.Print_Area" localSheetId="5">'Objeto del Gasto'!$A$1:$G$85</definedName>
    <definedName name="_xlnm.Print_Area" localSheetId="10">'Postura Fiscal'!$A$1:$D$26</definedName>
    <definedName name="_xlnm.Print_Titles" localSheetId="5">'Objeto del Gasto'!$1:$8</definedName>
  </definedNames>
  <calcPr calcId="162913"/>
</workbook>
</file>

<file path=xl/calcChain.xml><?xml version="1.0" encoding="utf-8"?>
<calcChain xmlns="http://schemas.openxmlformats.org/spreadsheetml/2006/main">
  <c r="D19" i="4" l="1"/>
  <c r="C19" i="4"/>
  <c r="B19" i="4"/>
  <c r="C33" i="2" l="1"/>
  <c r="C31" i="2"/>
  <c r="B31" i="2"/>
  <c r="D30" i="2"/>
  <c r="D29" i="2"/>
  <c r="D28" i="2"/>
  <c r="D27" i="2"/>
  <c r="D26" i="2"/>
  <c r="D25" i="2"/>
  <c r="D31" i="2" s="1"/>
  <c r="C20" i="2"/>
  <c r="B20" i="2"/>
  <c r="B33" i="2" s="1"/>
  <c r="D18" i="2"/>
  <c r="D17" i="2"/>
  <c r="D16" i="2"/>
  <c r="D15" i="2"/>
  <c r="D14" i="2"/>
  <c r="D13" i="2"/>
  <c r="D12" i="2"/>
  <c r="D11" i="2"/>
  <c r="D20" i="2" s="1"/>
  <c r="D33" i="2" l="1"/>
  <c r="B35" i="1" l="1"/>
  <c r="C33" i="1"/>
  <c r="C35" i="1" s="1"/>
  <c r="B33" i="1"/>
  <c r="C21" i="1"/>
  <c r="B21" i="1"/>
  <c r="D23" i="4" l="1"/>
  <c r="C23" i="4"/>
  <c r="B23" i="4"/>
  <c r="G16" i="12"/>
  <c r="F16" i="12"/>
  <c r="E16" i="12"/>
  <c r="D16" i="12"/>
  <c r="C16" i="12"/>
  <c r="B16" i="12"/>
</calcChain>
</file>

<file path=xl/sharedStrings.xml><?xml version="1.0" encoding="utf-8"?>
<sst xmlns="http://schemas.openxmlformats.org/spreadsheetml/2006/main" count="463" uniqueCount="285">
  <si>
    <t>Cuenta Pública 2020</t>
  </si>
  <si>
    <t>Estado Analítico del Ejercicio del Presupuesto de Egresos</t>
  </si>
  <si>
    <t>Indicadores de Postura Fiscal</t>
  </si>
  <si>
    <t>Del  1o. de Enero al 31 de Diciembre de 2020</t>
  </si>
  <si>
    <t>(Pesos)</t>
  </si>
  <si>
    <t>Estimado</t>
  </si>
  <si>
    <t>Devengado</t>
  </si>
  <si>
    <t>Pagado</t>
  </si>
  <si>
    <t>Concepto</t>
  </si>
  <si>
    <t xml:space="preserve">    I. Ingresos Presupuestarios (I=1+2)</t>
  </si>
  <si>
    <t xml:space="preserve">               1. Ingresos del Gobierno de la Entidad Federativa</t>
  </si>
  <si>
    <t xml:space="preserve">               2. Ingresos del Sector Paraestatal</t>
  </si>
  <si>
    <t xml:space="preserve">    II. Egresos Presupuestarios (II=3+4)</t>
  </si>
  <si>
    <t xml:space="preserve">               3. Egresos del Gobierno de la Entidad Federativa</t>
  </si>
  <si>
    <t xml:space="preserve">    III. Balance Presupuestario (Superávit o Déficit) (III = I- II)</t>
  </si>
  <si>
    <t xml:space="preserve"> Concepto</t>
  </si>
  <si>
    <t xml:space="preserve">    III. Balance Presupuestario (Superávit o Déficit)</t>
  </si>
  <si>
    <t xml:space="preserve">    IV. Intereses, Comisiones y Gastos de la Deuda</t>
  </si>
  <si>
    <t xml:space="preserve">    V. Balance Primario (Superávit o Déficit) (V= III- IV)</t>
  </si>
  <si>
    <t xml:space="preserve">    A. Financiamiento</t>
  </si>
  <si>
    <t xml:space="preserve">    B. Amortización de la Deuda</t>
  </si>
  <si>
    <t xml:space="preserve">    C. Endeudamiento ó Desendeudamiento (C = A- B)</t>
  </si>
  <si>
    <t>Bajo protesta de decir verdad declaramos que los Estados Financieros y sus Notas son razonablemente correctos y responsabilidad del emisor.</t>
  </si>
  <si>
    <t>Gasto por Categoría Programática</t>
  </si>
  <si>
    <t>Aprobado</t>
  </si>
  <si>
    <t>Ampliaciones/ (Reducciones)</t>
  </si>
  <si>
    <t>Modificado</t>
  </si>
  <si>
    <t>Subejercicio</t>
  </si>
  <si>
    <t>3 = (1 + 2)</t>
  </si>
  <si>
    <t>6 = (3 - 4)</t>
  </si>
  <si>
    <t xml:space="preserve"> Programas</t>
  </si>
  <si>
    <t xml:space="preserve">    Subsidio Sector Social y Privado o Entidades Federativas y Municipios</t>
  </si>
  <si>
    <t xml:space="preserve">               Sujetos a Reglas de Operación</t>
  </si>
  <si>
    <t xml:space="preserve">               Otros Subsidios</t>
  </si>
  <si>
    <t xml:space="preserve">    Desempeño de Las Funciones</t>
  </si>
  <si>
    <t xml:space="preserve">               Prestación de Servicios Públicos</t>
  </si>
  <si>
    <t xml:space="preserve">               Provisión de Bienes Públicos</t>
  </si>
  <si>
    <t xml:space="preserve">               Planeación, Seguimiento y Evaluación de Políticas Públicas</t>
  </si>
  <si>
    <t xml:space="preserve">               Promoción y Fomento</t>
  </si>
  <si>
    <t xml:space="preserve">               Regulación y Supervisión</t>
  </si>
  <si>
    <t xml:space="preserve">               Funciones de Las Fuerzas Armadas (Únicamente Gobierno Federal)</t>
  </si>
  <si>
    <t xml:space="preserve">               Específicos</t>
  </si>
  <si>
    <t xml:space="preserve">               Proyectos de Inversión</t>
  </si>
  <si>
    <t xml:space="preserve">    Administrativos y de Apoyo</t>
  </si>
  <si>
    <t xml:space="preserve">               Apoyo al Proceso Presupuestario y para Mejorar la Eficiencia Institucional</t>
  </si>
  <si>
    <t xml:space="preserve">               Apoyo a la Función Pública y al Mejoramiento de la Gestión</t>
  </si>
  <si>
    <t xml:space="preserve">               Operaciones Ajenas</t>
  </si>
  <si>
    <t xml:space="preserve">    Compromisos</t>
  </si>
  <si>
    <t xml:space="preserve">               Obligaciones de Cumplimiento de Resolución Jurisdiccional</t>
  </si>
  <si>
    <t xml:space="preserve">               Desastres Naturales</t>
  </si>
  <si>
    <t xml:space="preserve">    Obligaciones</t>
  </si>
  <si>
    <t xml:space="preserve">               Pensiones y Jubilaciones</t>
  </si>
  <si>
    <t xml:space="preserve">               Aportaciones a la Seguridad Social</t>
  </si>
  <si>
    <t xml:space="preserve">               Aportaciones a Fondos de Estabilización</t>
  </si>
  <si>
    <t xml:space="preserve">               Aportaciones a Fondos de Inversión y Reestructura de Pensiones</t>
  </si>
  <si>
    <t xml:space="preserve">    Programas de Gasto Federalizado (Gobierno Federal)</t>
  </si>
  <si>
    <t xml:space="preserve">               Gasto Federalizado</t>
  </si>
  <si>
    <t xml:space="preserve"> Participaciones a Entidades Federativas y Municipios</t>
  </si>
  <si>
    <t xml:space="preserve"> Costo Financiero, Deuda o Apoyos a Deudores y Ahorradores de la Banca</t>
  </si>
  <si>
    <t xml:space="preserve"> Adeudos de Ejercicios Fiscales Anteriores</t>
  </si>
  <si>
    <t xml:space="preserve"> Total del Gasto</t>
  </si>
  <si>
    <t>Clasificación Funcional (Finalidad y Función)</t>
  </si>
  <si>
    <t xml:space="preserve">    Gobierno</t>
  </si>
  <si>
    <t xml:space="preserve">               Legislación</t>
  </si>
  <si>
    <t xml:space="preserve">               Justicia</t>
  </si>
  <si>
    <t xml:space="preserve">               Coordinación de la Politica de Gobierno</t>
  </si>
  <si>
    <t xml:space="preserve">               Relaciones Exteriores</t>
  </si>
  <si>
    <t xml:space="preserve">               Asuntos Financieros y Hacendarios</t>
  </si>
  <si>
    <t xml:space="preserve">               Seguridad Nacional</t>
  </si>
  <si>
    <t xml:space="preserve">               Asuntos de Orden Público y Seguridad Interior</t>
  </si>
  <si>
    <t xml:space="preserve">               Otros Servicios Generales</t>
  </si>
  <si>
    <t xml:space="preserve">    Desarrollo Social</t>
  </si>
  <si>
    <t xml:space="preserve">               Protección Ambiental</t>
  </si>
  <si>
    <t xml:space="preserve">               Vivienda y Servicios a la Comunidad</t>
  </si>
  <si>
    <t xml:space="preserve">               Salud</t>
  </si>
  <si>
    <t xml:space="preserve">               Recreacion, Cultura y Otras Manifestaciones Sociales</t>
  </si>
  <si>
    <t xml:space="preserve">               Educación</t>
  </si>
  <si>
    <t xml:space="preserve">               Protección Social</t>
  </si>
  <si>
    <t xml:space="preserve">               Otros Asuntos Sociales</t>
  </si>
  <si>
    <t xml:space="preserve">    Desarrollo Económico</t>
  </si>
  <si>
    <t xml:space="preserve">               Asuntos Económicos, Comerciales y Laborales en General</t>
  </si>
  <si>
    <t xml:space="preserve">               Agropecuaria, Silvicultura, Pesca y Caza</t>
  </si>
  <si>
    <t xml:space="preserve">               Combustible y Energía</t>
  </si>
  <si>
    <t xml:space="preserve">               Mineria, Manufacturas y Construcción</t>
  </si>
  <si>
    <t xml:space="preserve">               Transporte</t>
  </si>
  <si>
    <t xml:space="preserve">               Comunicaciones</t>
  </si>
  <si>
    <t xml:space="preserve">               Turismo</t>
  </si>
  <si>
    <t xml:space="preserve">               Ciencia, Tecnología e Innovación</t>
  </si>
  <si>
    <t xml:space="preserve">               Otras Industrias y Otros Asuntos Económicos</t>
  </si>
  <si>
    <t xml:space="preserve">    Otras No Clasificadas en Funciones Anteriores</t>
  </si>
  <si>
    <t xml:space="preserve">               Transacciones de la Deuda Pública / Costo Financiero de la Deuda</t>
  </si>
  <si>
    <t xml:space="preserve">               Transferencias, Participaciones y Aportaciones Entre Diferentes Niveles y órdenes de Gobierno</t>
  </si>
  <si>
    <t xml:space="preserve">               Saneamiento del Sistema Financiero</t>
  </si>
  <si>
    <t xml:space="preserve">               Adeudos de Ejercicios Fiscales Anteriores</t>
  </si>
  <si>
    <t>Clasificación por Objeto del Gasto (Capítulo y Concepto)</t>
  </si>
  <si>
    <t xml:space="preserve">    Servicios Personales</t>
  </si>
  <si>
    <t xml:space="preserve">               Remuneraciones al Personal de Carácter Permanente</t>
  </si>
  <si>
    <t xml:space="preserve">               Remuneraciones al Personal de Carácter Transitorio</t>
  </si>
  <si>
    <t xml:space="preserve">               Remuneraciones Adicionales y Especiales</t>
  </si>
  <si>
    <t xml:space="preserve">               Seguridad Social</t>
  </si>
  <si>
    <t xml:space="preserve">               Otras Prestaciones Sociales y Económicas</t>
  </si>
  <si>
    <t xml:space="preserve">               Previsiones</t>
  </si>
  <si>
    <t xml:space="preserve">               Pago de Estímulos a Servidores Públicos</t>
  </si>
  <si>
    <t xml:space="preserve">    Materiales y Suministros</t>
  </si>
  <si>
    <t xml:space="preserve">               Materiales de Administración, Emisión de Documentos y Artículos Oficiales</t>
  </si>
  <si>
    <t xml:space="preserve">               Alimentos y Utensilios</t>
  </si>
  <si>
    <t xml:space="preserve">               Materias Primas y Materiales de Producción y Comercialización</t>
  </si>
  <si>
    <t xml:space="preserve">               Materiales y Artículos de Construcción y de Reparación</t>
  </si>
  <si>
    <t xml:space="preserve">               Productos Químicos, Farmacéuticos y de Laboratorio</t>
  </si>
  <si>
    <t xml:space="preserve">               Combustibles, Lubricantes y Aditivos</t>
  </si>
  <si>
    <t xml:space="preserve">               Vestuario, Blancos, Prendas de Protección y Artículos Deportivos</t>
  </si>
  <si>
    <t xml:space="preserve">               Materiales y Suministros para Seguridad</t>
  </si>
  <si>
    <t xml:space="preserve">               Herramientas, Refacciones y Accesorios Menores</t>
  </si>
  <si>
    <t xml:space="preserve">    Servicios Generales</t>
  </si>
  <si>
    <t xml:space="preserve">               Servicios Básicos</t>
  </si>
  <si>
    <t xml:space="preserve">               Servicios de Arrendamiento</t>
  </si>
  <si>
    <t xml:space="preserve">               Servicios Profesionales, Científicos, Técnicos y Otros Servicios</t>
  </si>
  <si>
    <t xml:space="preserve">               Servicios Financieros, Bancarios y Comerciales</t>
  </si>
  <si>
    <t xml:space="preserve">               Servicios de Instalación, Reparación, Mantenimiento y Conservación</t>
  </si>
  <si>
    <t xml:space="preserve">               Servicios de Comunicación Social y Publicidad</t>
  </si>
  <si>
    <t xml:space="preserve">               Servicios de Traslado y Viáticos</t>
  </si>
  <si>
    <t xml:space="preserve">               Servicios Oficiales</t>
  </si>
  <si>
    <t xml:space="preserve">    Transferencias, Asignaciones, Subsidios y Otras Ayudas</t>
  </si>
  <si>
    <t xml:space="preserve">               Transferencias Internas y Asignaciones al Sector Público</t>
  </si>
  <si>
    <t xml:space="preserve">               Transferencias al Resto del Sector Público</t>
  </si>
  <si>
    <t xml:space="preserve">               Subsidios y Subvenciones</t>
  </si>
  <si>
    <t xml:space="preserve">               Ayudas Sociales</t>
  </si>
  <si>
    <t xml:space="preserve">               Transferencias a Fideicomisos, Mandatos y Otros Análogos</t>
  </si>
  <si>
    <t xml:space="preserve">               Transferencias a la Seguridad Social</t>
  </si>
  <si>
    <t xml:space="preserve">               Donativos</t>
  </si>
  <si>
    <t xml:space="preserve">               Transferencias al Exterior</t>
  </si>
  <si>
    <t xml:space="preserve">    Bienes Muebles, Inmuebles e Intangibles</t>
  </si>
  <si>
    <t xml:space="preserve">               Mobiliario y Equipo de Administración</t>
  </si>
  <si>
    <t xml:space="preserve">               Mobiliario y Equipo Educacional y Recreativo</t>
  </si>
  <si>
    <t xml:space="preserve">               Equipo e Instrumental Médico y de Laboratorio</t>
  </si>
  <si>
    <t xml:space="preserve">               Vehículos y Equipo de Transporte</t>
  </si>
  <si>
    <t xml:space="preserve">               Equipo de Defensa y Seguridad</t>
  </si>
  <si>
    <t xml:space="preserve">               Maquinaria, Otros Equipos y Herramientas</t>
  </si>
  <si>
    <t xml:space="preserve">               Activos Biológicos</t>
  </si>
  <si>
    <t xml:space="preserve">               Bienes Inmuebles</t>
  </si>
  <si>
    <t xml:space="preserve">               Activos Intangibles</t>
  </si>
  <si>
    <t xml:space="preserve">    Inversión Pública</t>
  </si>
  <si>
    <t xml:space="preserve">               Obra Pública en Bienes de Dominio Público</t>
  </si>
  <si>
    <t xml:space="preserve">               Obra Pública en Bienes Propios</t>
  </si>
  <si>
    <t xml:space="preserve">               Proyectos Productivos y Acciones de Fomento</t>
  </si>
  <si>
    <t xml:space="preserve">    Inversiones Financieras y Otras Provisiones</t>
  </si>
  <si>
    <t xml:space="preserve">               Inversiones para el Fomento de Actividades Productivas</t>
  </si>
  <si>
    <t xml:space="preserve">               Acciones y Participaciones de Capital</t>
  </si>
  <si>
    <t xml:space="preserve">               Compra de Títulos y Valores</t>
  </si>
  <si>
    <t xml:space="preserve">               Concesión de Préstamos</t>
  </si>
  <si>
    <t xml:space="preserve">               Inversiones en Fideicomisos, Mandatos y Otros Análogos</t>
  </si>
  <si>
    <t xml:space="preserve">               Otras Inversiones Financieras</t>
  </si>
  <si>
    <t xml:space="preserve">               Provisiones para Contingencias y Otras Erogaciones Especiales</t>
  </si>
  <si>
    <t xml:space="preserve">    Participaciones y Aportaciones</t>
  </si>
  <si>
    <t xml:space="preserve">               Participaciones</t>
  </si>
  <si>
    <t xml:space="preserve">               Aportaciones</t>
  </si>
  <si>
    <t xml:space="preserve">               Convenios</t>
  </si>
  <si>
    <t xml:space="preserve">    Deuda Pública</t>
  </si>
  <si>
    <t xml:space="preserve">               Amortización de la Deuda Pública</t>
  </si>
  <si>
    <t xml:space="preserve">               Intereses de la Deuda Pública</t>
  </si>
  <si>
    <t xml:space="preserve">               Comisiones de la Deuda Pública</t>
  </si>
  <si>
    <t xml:space="preserve">               Gastos de la Deuda Pública</t>
  </si>
  <si>
    <t xml:space="preserve">               Costo por Coberturas</t>
  </si>
  <si>
    <t xml:space="preserve">               Apoyos Financieros</t>
  </si>
  <si>
    <t xml:space="preserve">               Adeudos de Ejercicios Fiscales Anteriores (Adefas)</t>
  </si>
  <si>
    <t>Clasificación Económica (por Tipo de Gasto)</t>
  </si>
  <si>
    <t xml:space="preserve">    Gasto Corriente</t>
  </si>
  <si>
    <t xml:space="preserve">    Gasto de Capital</t>
  </si>
  <si>
    <t xml:space="preserve">    Amortización de la Deuda y Disminución de Pasivos</t>
  </si>
  <si>
    <t xml:space="preserve">    Pensiones y Jubilaciones</t>
  </si>
  <si>
    <t xml:space="preserve">    Participaciones</t>
  </si>
  <si>
    <t>Clasificación Administrativa</t>
  </si>
  <si>
    <t>Estado Analítico de Ingresos</t>
  </si>
  <si>
    <t>Ampliaciones y Reducciones</t>
  </si>
  <si>
    <t>Recaudado</t>
  </si>
  <si>
    <t>Diferencia</t>
  </si>
  <si>
    <t>6 = (5 - 1)</t>
  </si>
  <si>
    <t>Rubro de Ingresos</t>
  </si>
  <si>
    <t xml:space="preserve">    Impuestos</t>
  </si>
  <si>
    <t xml:space="preserve">    Cuotas y Aportaciones de Seguridad Social</t>
  </si>
  <si>
    <t xml:space="preserve">    Contribuciones de Mejoras</t>
  </si>
  <si>
    <t xml:space="preserve">    Derechos</t>
  </si>
  <si>
    <t xml:space="preserve">    Productos</t>
  </si>
  <si>
    <t xml:space="preserve">    Aprovechamientos</t>
  </si>
  <si>
    <t xml:space="preserve">    Ingresos por Venta de Bienes, Prestación de Servicios y Otros Ingresos</t>
  </si>
  <si>
    <t xml:space="preserve">    Participaciones, Aportaciones, Convenios, Incentivos Derivados de la Colaboración Fiscal y Fondos Distintos de Aportaciones</t>
  </si>
  <si>
    <t xml:space="preserve">    Transferencias, Asignaciones, Subsidios y Subvenciones, y Pensiones y Jubilaciones</t>
  </si>
  <si>
    <t xml:space="preserve">    Ingresos Derivados de Financiamientos</t>
  </si>
  <si>
    <t xml:space="preserve"> Total</t>
  </si>
  <si>
    <t>INGRESOS EXCEDENTES</t>
  </si>
  <si>
    <t>Estado Analítico de Ingresos Por Fuente de Financiamiento</t>
  </si>
  <si>
    <t xml:space="preserve">    Ingresos del Poder Ejecutivo Federal o Estatal y de Los Municipios</t>
  </si>
  <si>
    <t xml:space="preserve">               Impuestos</t>
  </si>
  <si>
    <t xml:space="preserve">               Cuotas y Aportaciones de Seguridad Social</t>
  </si>
  <si>
    <t xml:space="preserve">               Contribuciones de Mejoras</t>
  </si>
  <si>
    <t xml:space="preserve">               Derechos</t>
  </si>
  <si>
    <t xml:space="preserve">               Productos</t>
  </si>
  <si>
    <t xml:space="preserve">               Aprovechamientos</t>
  </si>
  <si>
    <t xml:space="preserve">               Participaciones, Aportaciones, Convenios, Incentivos Derivados de la Colaboración Fiscal y Fondos Distintos de Aportaciones</t>
  </si>
  <si>
    <t xml:space="preserve">               Transferencias, Asignaciones, Subsidios y Subvenciones, y Pensiones y Jubilaciones</t>
  </si>
  <si>
    <t xml:space="preserve">    Ingresos de Los Entes Públicos de Los Poderes Legislativo y Judicial, de Los órganos Autónomos y del Sector Paraestatal o Paramunicipal, Así Como de Las Empresas Productivas del Estado</t>
  </si>
  <si>
    <t xml:space="preserve">               Ingresos por Venta de Bienes, Prestación de Servicios y Otros Ingresos</t>
  </si>
  <si>
    <t xml:space="preserve">    Ingresos Derivados de Financiamiento</t>
  </si>
  <si>
    <t xml:space="preserve">               Ingresos Derivados de Financiamientos</t>
  </si>
  <si>
    <t>GOBIERNO DEL ESTADO DE YUCATAN</t>
  </si>
  <si>
    <t>PODER EJECUTIVO</t>
  </si>
  <si>
    <t>CONCEPTO</t>
  </si>
  <si>
    <t>EGRESOS</t>
  </si>
  <si>
    <t>1</t>
  </si>
  <si>
    <t>2</t>
  </si>
  <si>
    <t>4</t>
  </si>
  <si>
    <t>5</t>
  </si>
  <si>
    <t>DESPACHO DEL GOBERNADOR</t>
  </si>
  <si>
    <t>DEUDA PÚBLICA</t>
  </si>
  <si>
    <t>SECRETARÍA DE EDUCACIÓN</t>
  </si>
  <si>
    <t>PARTICIPACIONES,  APORTACIONES  Y TRANSFERENCIAS A MUNICIPIOS</t>
  </si>
  <si>
    <t>JUBILACIONES Y PENSIONES</t>
  </si>
  <si>
    <t>FISCALÍA GENERAL DEL ESTADO</t>
  </si>
  <si>
    <t>SECRETARÍA DE DESARROLLO RURAL</t>
  </si>
  <si>
    <t>SECRETARÍA DE LA CONTRALORÍA GENERAL</t>
  </si>
  <si>
    <t>SECRETARÍA DE FOMENTO ECONÓMICO Y TRABAJO</t>
  </si>
  <si>
    <t>SECRETARÍA DE FOMENTO TURÍSTICO</t>
  </si>
  <si>
    <t>SECRETARÍA DE DESARROLLO SOCIAL</t>
  </si>
  <si>
    <t>SECRETARÍA GENERAL DE GOBIERNO</t>
  </si>
  <si>
    <t>SECRETARÍA DE OBRAS PÚBLICAS</t>
  </si>
  <si>
    <t>SECRETARÍA DE SEGURIDAD PÚBLICA</t>
  </si>
  <si>
    <t>SECRETARÍA DE DESARROLLO SUSTENTABLE</t>
  </si>
  <si>
    <t>SECRETARÍA DE SALUD</t>
  </si>
  <si>
    <t>CONSEJERÍA JURÍDICA</t>
  </si>
  <si>
    <t>SECRETARÍA DE LA CULTURA Y LAS ARTES</t>
  </si>
  <si>
    <t>SECRETARÍA DE ADMINISTRACIÓN Y FINANZAS</t>
  </si>
  <si>
    <t>SECRETARIA DE INVESTIGACIÓN, INNOVACIÓN Y EDUCACIÓN SUPERIOR</t>
  </si>
  <si>
    <t>SECRETARÍA DE LAS MUJERES</t>
  </si>
  <si>
    <t>SECRETARÍA DE PESCA Y ACUACULTURA SUSTENTABLES</t>
  </si>
  <si>
    <t>TOTAL DEL GASTO</t>
  </si>
  <si>
    <t xml:space="preserve">Bajo protesta de decir verdad declaramos que los Estados Financieros y sus Notas son razonablemente correctos y responsabilidad del emisor.   </t>
  </si>
  <si>
    <t>PODER LEGISLATIVO</t>
  </si>
  <si>
    <t>PODER JUDICIAL</t>
  </si>
  <si>
    <t>ÓRGANOS AUTÓNOMOS</t>
  </si>
  <si>
    <t>ENTIDADES PARAESTATALES EMPRESARIALES NO FINANCIERAS CON PARTICIPACIÓN ESTATAL MAYORITARIA</t>
  </si>
  <si>
    <t>INSTITUCIONES PÚBLICAS DE SEGURIDAD SOCIAL</t>
  </si>
  <si>
    <t>FIDEICOMISOS EMPRESARIALES NO FINANCIEROS CON PARTICIPACIÓN ESTATAL MAYORITARIA</t>
  </si>
  <si>
    <t>ENTIDADES PARAESTATALES EMPRESARIALES FINANCIERAS NO MONETARIAS CON PARTICIPACIÓN ESTATAL MAYORITARIA</t>
  </si>
  <si>
    <t>ENTIDADES PARAESTATALES EMPRESARIALES FINANCIERAS MONETARIAS CON PARTICIPACIÓN ESTATAL MAYORITARIA</t>
  </si>
  <si>
    <t>FIDEICOMISOS FINANCIEROS PÚBLICOS CON PARTICIPACIÓN ESTATAL MAYORITARIA</t>
  </si>
  <si>
    <t>ENTIDADES PARA ESTATALES Y FIDEICOMISOS NO EMPRESARIALES Y NO FINANCIEROS</t>
  </si>
  <si>
    <t>Del  1o. de Enero al 31 de DICIEMBRE de 2020</t>
  </si>
  <si>
    <t>|</t>
  </si>
  <si>
    <t>Del 1o de ENERO al 31 de Diciembre de 2020</t>
  </si>
  <si>
    <t>Del 1o de ENERO al 31  de Diciembre de 2020</t>
  </si>
  <si>
    <t xml:space="preserve"> PODER EJECUTIVO</t>
  </si>
  <si>
    <t>Intereses de la deuda</t>
  </si>
  <si>
    <t xml:space="preserve"> del 1o.  de Enero al 31 de Diciembre de 2020</t>
  </si>
  <si>
    <t>Identificación de Crédito o Instrumento</t>
  </si>
  <si>
    <t>Créditos Bancarios</t>
  </si>
  <si>
    <t>BID Banobras</t>
  </si>
  <si>
    <t>Banobras PROFISE</t>
  </si>
  <si>
    <t>Banobras Refinanciamiento de la Deuda 2013</t>
  </si>
  <si>
    <t>Banorte Escudo Yucatán</t>
  </si>
  <si>
    <t>Banobras CIC</t>
  </si>
  <si>
    <t>Banamex Yucatán Seguro</t>
  </si>
  <si>
    <t>Banobras Refinanciamiento 2020/C1</t>
  </si>
  <si>
    <t>Banobras Refinanciamiento 2020/C2</t>
  </si>
  <si>
    <t>Banobras Refinanciamiento 2020/C3</t>
  </si>
  <si>
    <t>Total de intereses de Créditos Bancarios</t>
  </si>
  <si>
    <t>Otros Instrumentos de Deuda</t>
  </si>
  <si>
    <r>
      <t>HSBC México, S.A.</t>
    </r>
    <r>
      <rPr>
        <vertAlign val="superscript"/>
        <sz val="10"/>
        <color indexed="8"/>
        <rFont val="Barlow"/>
      </rPr>
      <t>1</t>
    </r>
  </si>
  <si>
    <r>
      <t>BBVA BANCOMER, S.A.</t>
    </r>
    <r>
      <rPr>
        <vertAlign val="superscript"/>
        <sz val="10"/>
        <color indexed="8"/>
        <rFont val="Barlow"/>
      </rPr>
      <t>1</t>
    </r>
  </si>
  <si>
    <r>
      <t>BANORTE.</t>
    </r>
    <r>
      <rPr>
        <vertAlign val="superscript"/>
        <sz val="10"/>
        <color indexed="8"/>
        <rFont val="Barlow"/>
      </rPr>
      <t>1</t>
    </r>
  </si>
  <si>
    <r>
      <t>SCOTIABANK INVERLAT.</t>
    </r>
    <r>
      <rPr>
        <vertAlign val="superscript"/>
        <sz val="10"/>
        <color indexed="8"/>
        <rFont val="Barlow"/>
      </rPr>
      <t>1</t>
    </r>
  </si>
  <si>
    <r>
      <t>BANCO AZTECA.</t>
    </r>
    <r>
      <rPr>
        <vertAlign val="superscript"/>
        <sz val="10"/>
        <color indexed="8"/>
        <rFont val="Barlow"/>
      </rPr>
      <t>1</t>
    </r>
  </si>
  <si>
    <r>
      <t>BANCO MULTIVA.</t>
    </r>
    <r>
      <rPr>
        <vertAlign val="superscript"/>
        <sz val="10"/>
        <color indexed="8"/>
        <rFont val="Barlow"/>
      </rPr>
      <t>1</t>
    </r>
  </si>
  <si>
    <t>Total de Intereses de Otros Instrumentos de Deuda</t>
  </si>
  <si>
    <t>TOTAL</t>
  </si>
  <si>
    <r>
      <rPr>
        <vertAlign val="superscript"/>
        <sz val="10"/>
        <color indexed="8"/>
        <rFont val="Calibri"/>
        <family val="2"/>
        <scheme val="minor"/>
      </rPr>
      <t>1</t>
    </r>
    <r>
      <rPr>
        <sz val="10"/>
        <color indexed="8"/>
        <rFont val="Calibri"/>
        <family val="2"/>
        <scheme val="minor"/>
      </rPr>
      <t>Obligaciones a corto plazo contratadas en 2020</t>
    </r>
  </si>
  <si>
    <t>Bajo protesta de decir verdad declaramos que los Estados Financieros y sus notas son razonablemente correctos y responsabilidad del emisor.</t>
  </si>
  <si>
    <t>Endeudamiento Neto</t>
  </si>
  <si>
    <t>del 1o. de Enero al 31 de diciembre de 2020.</t>
  </si>
  <si>
    <t>Contratación / Colocación</t>
  </si>
  <si>
    <t>Amortización</t>
  </si>
  <si>
    <t>A</t>
  </si>
  <si>
    <t>B</t>
  </si>
  <si>
    <t>C = A - B</t>
  </si>
  <si>
    <t>Total Créditos Bancarios</t>
  </si>
  <si>
    <t>Total Otros Instrumentos  de Deuda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</si>
</sst>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Barlow"/>
    </font>
    <font>
      <b/>
      <sz val="10"/>
      <color theme="0"/>
      <name val="Barlow"/>
    </font>
    <font>
      <sz val="10"/>
      <color theme="1"/>
      <name val="Barlow"/>
    </font>
    <font>
      <sz val="11"/>
      <color theme="1"/>
      <name val="Calibri"/>
      <family val="2"/>
      <scheme val="minor"/>
    </font>
    <font>
      <b/>
      <sz val="10"/>
      <color theme="1" tint="4.9989318521683403E-2"/>
      <name val="Barlow"/>
    </font>
    <font>
      <b/>
      <u/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sz val="10"/>
      <color rgb="FFFF0000"/>
      <name val="Barlow"/>
    </font>
    <font>
      <sz val="11"/>
      <name val="Calibri"/>
      <family val="2"/>
      <scheme val="minor"/>
    </font>
    <font>
      <sz val="10"/>
      <color theme="1" tint="4.9989318521683403E-2"/>
      <name val="Barlow"/>
    </font>
    <font>
      <sz val="10"/>
      <color indexed="8"/>
      <name val="Barlow"/>
    </font>
    <font>
      <b/>
      <sz val="10"/>
      <color indexed="8"/>
      <name val="Barlow"/>
    </font>
    <font>
      <vertAlign val="superscript"/>
      <sz val="10"/>
      <color indexed="8"/>
      <name val="Barlow"/>
    </font>
    <font>
      <sz val="10"/>
      <color indexed="8"/>
      <name val="Calibri"/>
      <family val="2"/>
      <scheme val="minor"/>
    </font>
    <font>
      <vertAlign val="superscript"/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Barlow"/>
    </font>
    <font>
      <b/>
      <sz val="10"/>
      <name val="Barlow"/>
    </font>
  </fonts>
  <fills count="4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  <fill>
      <patternFill patternType="solid">
        <fgColor theme="0" tint="-0.49998474074526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right"/>
    </xf>
    <xf numFmtId="0" fontId="4" fillId="0" borderId="3" xfId="0" applyFont="1" applyBorder="1"/>
    <xf numFmtId="164" fontId="4" fillId="0" borderId="6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0" fontId="4" fillId="0" borderId="0" xfId="0" applyFont="1"/>
    <xf numFmtId="0" fontId="4" fillId="0" borderId="2" xfId="0" applyFont="1" applyBorder="1"/>
    <xf numFmtId="164" fontId="4" fillId="0" borderId="5" xfId="0" applyNumberFormat="1" applyFont="1" applyBorder="1" applyAlignment="1">
      <alignment horizontal="right"/>
    </xf>
    <xf numFmtId="0" fontId="4" fillId="0" borderId="0" xfId="0" applyFont="1" applyBorder="1"/>
    <xf numFmtId="0" fontId="2" fillId="0" borderId="0" xfId="0" applyFont="1" applyBorder="1" applyAlignment="1">
      <alignment horizontal="right"/>
    </xf>
    <xf numFmtId="0" fontId="4" fillId="0" borderId="1" xfId="0" applyFont="1" applyBorder="1"/>
    <xf numFmtId="0" fontId="2" fillId="0" borderId="1" xfId="0" applyFont="1" applyBorder="1" applyAlignment="1">
      <alignment horizontal="right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164" fontId="4" fillId="0" borderId="12" xfId="0" applyNumberFormat="1" applyFont="1" applyBorder="1" applyAlignment="1">
      <alignment horizontal="right"/>
    </xf>
    <xf numFmtId="164" fontId="4" fillId="0" borderId="10" xfId="0" applyNumberFormat="1" applyFont="1" applyBorder="1" applyAlignment="1">
      <alignment horizontal="right"/>
    </xf>
    <xf numFmtId="164" fontId="4" fillId="0" borderId="11" xfId="0" applyNumberFormat="1" applyFont="1" applyBorder="1" applyAlignment="1">
      <alignment horizontal="right"/>
    </xf>
    <xf numFmtId="164" fontId="2" fillId="0" borderId="13" xfId="0" applyNumberFormat="1" applyFont="1" applyBorder="1" applyAlignment="1">
      <alignment horizontal="right"/>
    </xf>
    <xf numFmtId="164" fontId="2" fillId="0" borderId="9" xfId="0" applyNumberFormat="1" applyFont="1" applyBorder="1" applyAlignment="1">
      <alignment horizontal="right"/>
    </xf>
    <xf numFmtId="164" fontId="2" fillId="0" borderId="10" xfId="0" applyNumberFormat="1" applyFont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0" fontId="2" fillId="0" borderId="12" xfId="0" applyFont="1" applyBorder="1"/>
    <xf numFmtId="0" fontId="4" fillId="0" borderId="10" xfId="0" applyFont="1" applyBorder="1"/>
    <xf numFmtId="0" fontId="2" fillId="0" borderId="10" xfId="0" applyFont="1" applyBorder="1"/>
    <xf numFmtId="0" fontId="2" fillId="0" borderId="11" xfId="0" applyFont="1" applyBorder="1"/>
    <xf numFmtId="164" fontId="4" fillId="0" borderId="10" xfId="0" applyNumberFormat="1" applyFont="1" applyFill="1" applyBorder="1" applyAlignment="1">
      <alignment horizontal="right"/>
    </xf>
    <xf numFmtId="0" fontId="2" fillId="0" borderId="8" xfId="0" applyFont="1" applyFill="1" applyBorder="1"/>
    <xf numFmtId="0" fontId="4" fillId="0" borderId="10" xfId="0" applyFont="1" applyFill="1" applyBorder="1"/>
    <xf numFmtId="0" fontId="4" fillId="0" borderId="11" xfId="0" applyFont="1" applyFill="1" applyBorder="1"/>
    <xf numFmtId="0" fontId="3" fillId="2" borderId="10" xfId="0" applyFont="1" applyFill="1" applyBorder="1" applyAlignment="1">
      <alignment horizontal="center" wrapText="1"/>
    </xf>
    <xf numFmtId="0" fontId="1" fillId="0" borderId="12" xfId="0" applyFont="1" applyBorder="1"/>
    <xf numFmtId="44" fontId="1" fillId="0" borderId="12" xfId="2" applyFont="1" applyBorder="1"/>
    <xf numFmtId="44" fontId="0" fillId="0" borderId="10" xfId="2" applyFont="1" applyBorder="1"/>
    <xf numFmtId="0" fontId="0" fillId="0" borderId="11" xfId="0" applyBorder="1"/>
    <xf numFmtId="44" fontId="0" fillId="0" borderId="11" xfId="2" applyFont="1" applyBorder="1"/>
    <xf numFmtId="0" fontId="1" fillId="0" borderId="7" xfId="0" applyFont="1" applyBorder="1"/>
    <xf numFmtId="44" fontId="1" fillId="0" borderId="7" xfId="2" applyFont="1" applyBorder="1"/>
    <xf numFmtId="0" fontId="3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 wrapText="1"/>
    </xf>
    <xf numFmtId="0" fontId="6" fillId="2" borderId="12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/>
    </xf>
    <xf numFmtId="0" fontId="1" fillId="0" borderId="10" xfId="0" applyFont="1" applyBorder="1"/>
    <xf numFmtId="44" fontId="1" fillId="0" borderId="10" xfId="2" applyFont="1" applyBorder="1"/>
    <xf numFmtId="0" fontId="1" fillId="3" borderId="7" xfId="0" applyFont="1" applyFill="1" applyBorder="1"/>
    <xf numFmtId="49" fontId="1" fillId="3" borderId="7" xfId="0" applyNumberFormat="1" applyFont="1" applyFill="1" applyBorder="1" applyAlignment="1">
      <alignment horizontal="center"/>
    </xf>
    <xf numFmtId="0" fontId="0" fillId="0" borderId="10" xfId="0" applyFill="1" applyBorder="1"/>
    <xf numFmtId="44" fontId="0" fillId="0" borderId="10" xfId="2" applyFont="1" applyFill="1" applyBorder="1"/>
    <xf numFmtId="0" fontId="0" fillId="0" borderId="0" xfId="0" applyFill="1"/>
    <xf numFmtId="0" fontId="0" fillId="0" borderId="10" xfId="0" applyFont="1" applyBorder="1"/>
    <xf numFmtId="44" fontId="0" fillId="0" borderId="0" xfId="0" applyNumberFormat="1"/>
    <xf numFmtId="0" fontId="1" fillId="0" borderId="10" xfId="0" applyFont="1" applyFill="1" applyBorder="1"/>
    <xf numFmtId="43" fontId="1" fillId="0" borderId="0" xfId="1" applyFont="1"/>
    <xf numFmtId="39" fontId="1" fillId="0" borderId="10" xfId="1" applyNumberFormat="1" applyFont="1" applyBorder="1"/>
    <xf numFmtId="39" fontId="0" fillId="0" borderId="10" xfId="1" applyNumberFormat="1" applyFont="1" applyFill="1" applyBorder="1"/>
    <xf numFmtId="43" fontId="0" fillId="0" borderId="0" xfId="0" applyNumberFormat="1"/>
    <xf numFmtId="0" fontId="4" fillId="0" borderId="12" xfId="0" applyFont="1" applyBorder="1"/>
    <xf numFmtId="164" fontId="4" fillId="0" borderId="4" xfId="0" applyNumberFormat="1" applyFont="1" applyBorder="1" applyAlignment="1">
      <alignment horizontal="right"/>
    </xf>
    <xf numFmtId="164" fontId="2" fillId="0" borderId="12" xfId="0" applyNumberFormat="1" applyFont="1" applyBorder="1" applyAlignment="1">
      <alignment horizontal="right"/>
    </xf>
    <xf numFmtId="164" fontId="2" fillId="0" borderId="11" xfId="0" applyNumberFormat="1" applyFont="1" applyBorder="1" applyAlignment="1">
      <alignment horizontal="right"/>
    </xf>
    <xf numFmtId="164" fontId="4" fillId="0" borderId="0" xfId="0" applyNumberFormat="1" applyFont="1"/>
    <xf numFmtId="164" fontId="1" fillId="0" borderId="0" xfId="0" applyNumberFormat="1" applyFont="1"/>
    <xf numFmtId="164" fontId="9" fillId="0" borderId="0" xfId="1" applyNumberFormat="1" applyFont="1"/>
    <xf numFmtId="43" fontId="0" fillId="0" borderId="0" xfId="1" applyFont="1"/>
    <xf numFmtId="43" fontId="4" fillId="0" borderId="0" xfId="1" applyFont="1"/>
    <xf numFmtId="43" fontId="4" fillId="0" borderId="0" xfId="0" applyNumberFormat="1" applyFont="1"/>
    <xf numFmtId="164" fontId="2" fillId="0" borderId="4" xfId="0" applyNumberFormat="1" applyFont="1" applyFill="1" applyBorder="1" applyAlignment="1">
      <alignment horizontal="right"/>
    </xf>
    <xf numFmtId="4" fontId="4" fillId="0" borderId="0" xfId="0" applyNumberFormat="1" applyFont="1"/>
    <xf numFmtId="164" fontId="0" fillId="0" borderId="0" xfId="0" applyNumberFormat="1" applyFill="1"/>
    <xf numFmtId="0" fontId="8" fillId="0" borderId="0" xfId="0" applyFont="1" applyFill="1"/>
    <xf numFmtId="0" fontId="1" fillId="0" borderId="0" xfId="0" applyFont="1" applyFill="1"/>
    <xf numFmtId="164" fontId="11" fillId="0" borderId="10" xfId="0" applyNumberFormat="1" applyFont="1" applyFill="1" applyBorder="1" applyAlignment="1">
      <alignment horizontal="right"/>
    </xf>
    <xf numFmtId="164" fontId="11" fillId="0" borderId="12" xfId="0" applyNumberFormat="1" applyFont="1" applyFill="1" applyBorder="1" applyAlignment="1">
      <alignment horizontal="right"/>
    </xf>
    <xf numFmtId="164" fontId="2" fillId="0" borderId="13" xfId="0" applyNumberFormat="1" applyFont="1" applyFill="1" applyBorder="1" applyAlignment="1">
      <alignment horizontal="right"/>
    </xf>
    <xf numFmtId="164" fontId="2" fillId="0" borderId="6" xfId="0" applyNumberFormat="1" applyFont="1" applyFill="1" applyBorder="1" applyAlignment="1">
      <alignment horizontal="right"/>
    </xf>
    <xf numFmtId="0" fontId="6" fillId="0" borderId="12" xfId="0" applyFont="1" applyFill="1" applyBorder="1"/>
    <xf numFmtId="164" fontId="6" fillId="0" borderId="6" xfId="0" applyNumberFormat="1" applyFont="1" applyFill="1" applyBorder="1" applyAlignment="1">
      <alignment horizontal="right"/>
    </xf>
    <xf numFmtId="164" fontId="6" fillId="0" borderId="10" xfId="0" applyNumberFormat="1" applyFont="1" applyFill="1" applyBorder="1" applyAlignment="1">
      <alignment horizontal="right"/>
    </xf>
    <xf numFmtId="0" fontId="11" fillId="0" borderId="10" xfId="0" applyFont="1" applyFill="1" applyBorder="1"/>
    <xf numFmtId="164" fontId="11" fillId="0" borderId="6" xfId="0" applyNumberFormat="1" applyFont="1" applyFill="1" applyBorder="1" applyAlignment="1">
      <alignment horizontal="right"/>
    </xf>
    <xf numFmtId="0" fontId="6" fillId="0" borderId="10" xfId="0" applyFont="1" applyFill="1" applyBorder="1"/>
    <xf numFmtId="44" fontId="1" fillId="0" borderId="0" xfId="2" applyFont="1" applyBorder="1"/>
    <xf numFmtId="0" fontId="7" fillId="0" borderId="10" xfId="0" applyFont="1" applyFill="1" applyBorder="1"/>
    <xf numFmtId="0" fontId="4" fillId="0" borderId="0" xfId="0" applyFont="1" applyFill="1"/>
    <xf numFmtId="43" fontId="4" fillId="0" borderId="0" xfId="1" applyFont="1" applyFill="1"/>
    <xf numFmtId="43" fontId="0" fillId="0" borderId="0" xfId="0" applyNumberFormat="1" applyFill="1"/>
    <xf numFmtId="43" fontId="10" fillId="0" borderId="0" xfId="0" applyNumberFormat="1" applyFont="1" applyFill="1"/>
    <xf numFmtId="43" fontId="0" fillId="0" borderId="0" xfId="1" applyFont="1" applyFill="1"/>
    <xf numFmtId="164" fontId="2" fillId="0" borderId="1" xfId="0" applyNumberFormat="1" applyFont="1" applyFill="1" applyBorder="1" applyAlignment="1">
      <alignment horizontal="right"/>
    </xf>
    <xf numFmtId="164" fontId="2" fillId="0" borderId="5" xfId="0" applyNumberFormat="1" applyFont="1" applyFill="1" applyBorder="1" applyAlignment="1">
      <alignment horizontal="right"/>
    </xf>
    <xf numFmtId="164" fontId="4" fillId="0" borderId="11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2" fillId="0" borderId="0" xfId="0" applyFont="1" applyAlignment="1">
      <alignment vertical="top"/>
    </xf>
    <xf numFmtId="0" fontId="2" fillId="0" borderId="0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left" vertical="top" wrapText="1"/>
    </xf>
    <xf numFmtId="0" fontId="12" fillId="0" borderId="7" xfId="0" applyFont="1" applyBorder="1" applyAlignment="1">
      <alignment vertical="top"/>
    </xf>
    <xf numFmtId="0" fontId="12" fillId="0" borderId="7" xfId="0" applyFont="1" applyBorder="1" applyAlignment="1">
      <alignment horizontal="left" vertical="top"/>
    </xf>
    <xf numFmtId="4" fontId="12" fillId="0" borderId="7" xfId="0" applyNumberFormat="1" applyFont="1" applyFill="1" applyBorder="1" applyAlignment="1">
      <alignment horizontal="right" vertical="top"/>
    </xf>
    <xf numFmtId="0" fontId="12" fillId="0" borderId="7" xfId="0" applyFont="1" applyBorder="1" applyAlignment="1">
      <alignment horizontal="left" vertical="top" wrapText="1"/>
    </xf>
    <xf numFmtId="4" fontId="13" fillId="0" borderId="7" xfId="0" applyNumberFormat="1" applyFont="1" applyFill="1" applyBorder="1" applyAlignment="1">
      <alignment horizontal="right" vertical="top"/>
    </xf>
    <xf numFmtId="0" fontId="13" fillId="0" borderId="7" xfId="0" applyFont="1" applyBorder="1" applyAlignment="1">
      <alignment horizontal="center" vertical="top" wrapText="1"/>
    </xf>
    <xf numFmtId="4" fontId="13" fillId="0" borderId="7" xfId="0" applyNumberFormat="1" applyFont="1" applyBorder="1" applyAlignment="1">
      <alignment horizontal="right" vertical="top"/>
    </xf>
    <xf numFmtId="4" fontId="12" fillId="0" borderId="7" xfId="0" applyNumberFormat="1" applyFont="1" applyBorder="1" applyAlignment="1">
      <alignment horizontal="right" vertical="top"/>
    </xf>
    <xf numFmtId="4" fontId="12" fillId="0" borderId="0" xfId="0" applyNumberFormat="1" applyFont="1" applyAlignment="1">
      <alignment vertical="top"/>
    </xf>
    <xf numFmtId="0" fontId="15" fillId="0" borderId="0" xfId="0" applyFont="1" applyBorder="1" applyAlignment="1">
      <alignment horizontal="left" vertical="top"/>
    </xf>
    <xf numFmtId="4" fontId="13" fillId="0" borderId="0" xfId="0" applyNumberFormat="1" applyFont="1" applyBorder="1" applyAlignment="1">
      <alignment horizontal="right" vertical="top"/>
    </xf>
    <xf numFmtId="0" fontId="12" fillId="0" borderId="0" xfId="0" applyFont="1" applyBorder="1" applyAlignment="1">
      <alignment vertical="top"/>
    </xf>
    <xf numFmtId="0" fontId="13" fillId="0" borderId="0" xfId="0" applyFont="1" applyBorder="1" applyAlignment="1">
      <alignment horizontal="center" vertical="top"/>
    </xf>
    <xf numFmtId="4" fontId="12" fillId="0" borderId="0" xfId="0" applyNumberFormat="1" applyFont="1" applyBorder="1" applyAlignment="1">
      <alignment vertical="top"/>
    </xf>
    <xf numFmtId="0" fontId="15" fillId="0" borderId="0" xfId="0" applyFont="1" applyAlignment="1">
      <alignment vertical="top"/>
    </xf>
    <xf numFmtId="0" fontId="3" fillId="3" borderId="14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top"/>
    </xf>
    <xf numFmtId="4" fontId="18" fillId="0" borderId="7" xfId="0" applyNumberFormat="1" applyFont="1" applyFill="1" applyBorder="1" applyAlignment="1">
      <alignment vertical="center" wrapText="1"/>
    </xf>
    <xf numFmtId="0" fontId="15" fillId="0" borderId="0" xfId="0" applyFont="1" applyFill="1" applyAlignment="1">
      <alignment vertical="top"/>
    </xf>
    <xf numFmtId="4" fontId="19" fillId="0" borderId="7" xfId="0" applyNumberFormat="1" applyFont="1" applyFill="1" applyBorder="1" applyAlignment="1">
      <alignment vertical="center" wrapText="1"/>
    </xf>
    <xf numFmtId="0" fontId="13" fillId="0" borderId="7" xfId="0" applyFont="1" applyBorder="1" applyAlignment="1">
      <alignment horizontal="center" vertical="top"/>
    </xf>
    <xf numFmtId="4" fontId="20" fillId="0" borderId="7" xfId="0" applyNumberFormat="1" applyFont="1" applyFill="1" applyBorder="1" applyAlignment="1">
      <alignment vertical="center" wrapText="1"/>
    </xf>
    <xf numFmtId="4" fontId="15" fillId="0" borderId="0" xfId="0" applyNumberFormat="1" applyFont="1" applyAlignment="1">
      <alignment vertical="top"/>
    </xf>
    <xf numFmtId="0" fontId="17" fillId="0" borderId="7" xfId="0" applyFont="1" applyBorder="1" applyAlignment="1">
      <alignment horizontal="left" vertical="top"/>
    </xf>
    <xf numFmtId="0" fontId="3" fillId="2" borderId="8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left" vertical="top"/>
    </xf>
    <xf numFmtId="0" fontId="12" fillId="0" borderId="3" xfId="0" applyFont="1" applyBorder="1" applyAlignment="1">
      <alignment vertical="top"/>
    </xf>
    <xf numFmtId="0" fontId="17" fillId="0" borderId="0" xfId="0" applyFont="1" applyBorder="1" applyAlignment="1">
      <alignment horizontal="left" vertical="top"/>
    </xf>
    <xf numFmtId="164" fontId="2" fillId="0" borderId="12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top"/>
    </xf>
    <xf numFmtId="0" fontId="3" fillId="3" borderId="8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0</xdr:row>
      <xdr:rowOff>133349</xdr:rowOff>
    </xdr:from>
    <xdr:to>
      <xdr:col>0</xdr:col>
      <xdr:colOff>1666875</xdr:colOff>
      <xdr:row>5</xdr:row>
      <xdr:rowOff>142874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133349"/>
          <a:ext cx="1047750" cy="9620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0</xdr:row>
      <xdr:rowOff>123825</xdr:rowOff>
    </xdr:from>
    <xdr:to>
      <xdr:col>0</xdr:col>
      <xdr:colOff>1685925</xdr:colOff>
      <xdr:row>6</xdr:row>
      <xdr:rowOff>62778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" y="123825"/>
          <a:ext cx="1095375" cy="108195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0</xdr:row>
      <xdr:rowOff>142875</xdr:rowOff>
    </xdr:from>
    <xdr:to>
      <xdr:col>0</xdr:col>
      <xdr:colOff>1695450</xdr:colOff>
      <xdr:row>6</xdr:row>
      <xdr:rowOff>81828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75" y="142875"/>
          <a:ext cx="1095375" cy="10819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1476374</xdr:colOff>
      <xdr:row>0</xdr:row>
      <xdr:rowOff>133350</xdr:rowOff>
    </xdr:from>
    <xdr:to>
      <xdr:col>0</xdr:col>
      <xdr:colOff>2571749</xdr:colOff>
      <xdr:row>6</xdr:row>
      <xdr:rowOff>110403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6374" y="133350"/>
          <a:ext cx="1095375" cy="100575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1400175</xdr:colOff>
      <xdr:row>0</xdr:row>
      <xdr:rowOff>133351</xdr:rowOff>
    </xdr:from>
    <xdr:to>
      <xdr:col>0</xdr:col>
      <xdr:colOff>2505075</xdr:colOff>
      <xdr:row>5</xdr:row>
      <xdr:rowOff>103529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0175" y="133351"/>
          <a:ext cx="1104900" cy="82742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1190625</xdr:colOff>
      <xdr:row>1</xdr:row>
      <xdr:rowOff>0</xdr:rowOff>
    </xdr:from>
    <xdr:to>
      <xdr:col>0</xdr:col>
      <xdr:colOff>2286000</xdr:colOff>
      <xdr:row>6</xdr:row>
      <xdr:rowOff>148503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0625" y="171450"/>
          <a:ext cx="1095375" cy="100575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838200</xdr:colOff>
      <xdr:row>0</xdr:row>
      <xdr:rowOff>142875</xdr:rowOff>
    </xdr:from>
    <xdr:to>
      <xdr:col>0</xdr:col>
      <xdr:colOff>1933575</xdr:colOff>
      <xdr:row>6</xdr:row>
      <xdr:rowOff>5628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0" y="142875"/>
          <a:ext cx="1095375" cy="100575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85725</xdr:rowOff>
    </xdr:from>
    <xdr:to>
      <xdr:col>0</xdr:col>
      <xdr:colOff>1590675</xdr:colOff>
      <xdr:row>5</xdr:row>
      <xdr:rowOff>138978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85725"/>
          <a:ext cx="1095375" cy="100575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0</xdr:row>
      <xdr:rowOff>152400</xdr:rowOff>
    </xdr:from>
    <xdr:to>
      <xdr:col>0</xdr:col>
      <xdr:colOff>2133600</xdr:colOff>
      <xdr:row>6</xdr:row>
      <xdr:rowOff>15153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8225" y="152400"/>
          <a:ext cx="1095375" cy="100575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1704974</xdr:colOff>
      <xdr:row>0</xdr:row>
      <xdr:rowOff>114300</xdr:rowOff>
    </xdr:from>
    <xdr:to>
      <xdr:col>0</xdr:col>
      <xdr:colOff>2466975</xdr:colOff>
      <xdr:row>5</xdr:row>
      <xdr:rowOff>28575</xdr:rowOff>
    </xdr:to>
    <xdr:pic>
      <xdr:nvPicPr>
        <xdr:cNvPr id="2" name="4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04974" y="114300"/>
          <a:ext cx="762001" cy="7429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1590673</xdr:colOff>
      <xdr:row>0</xdr:row>
      <xdr:rowOff>123825</xdr:rowOff>
    </xdr:from>
    <xdr:to>
      <xdr:col>0</xdr:col>
      <xdr:colOff>2257425</xdr:colOff>
      <xdr:row>4</xdr:row>
      <xdr:rowOff>114300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0673" y="123825"/>
          <a:ext cx="666752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showGridLines="0" workbookViewId="0">
      <selection sqref="A1:G1"/>
    </sheetView>
  </sheetViews>
  <sheetFormatPr baseColWidth="10" defaultRowHeight="15" x14ac:dyDescent="0.25"/>
  <cols>
    <col min="1" max="1" width="66.85546875" customWidth="1"/>
    <col min="2" max="2" width="19" customWidth="1"/>
    <col min="3" max="3" width="18.140625" customWidth="1"/>
    <col min="4" max="4" width="19.140625" customWidth="1"/>
    <col min="5" max="5" width="18.85546875" customWidth="1"/>
    <col min="6" max="6" width="17.42578125" customWidth="1"/>
    <col min="7" max="7" width="17.5703125" customWidth="1"/>
    <col min="8" max="9" width="17.42578125" bestFit="1" customWidth="1"/>
  </cols>
  <sheetData>
    <row r="1" spans="1:10" x14ac:dyDescent="0.25">
      <c r="A1" s="143" t="s">
        <v>204</v>
      </c>
      <c r="B1" s="143"/>
      <c r="C1" s="143"/>
      <c r="D1" s="143"/>
      <c r="E1" s="143"/>
      <c r="F1" s="143"/>
      <c r="G1" s="143"/>
    </row>
    <row r="2" spans="1:10" x14ac:dyDescent="0.25">
      <c r="A2" s="143" t="s">
        <v>0</v>
      </c>
      <c r="B2" s="143"/>
      <c r="C2" s="143"/>
      <c r="D2" s="143"/>
      <c r="E2" s="143"/>
      <c r="F2" s="143"/>
      <c r="G2" s="143"/>
    </row>
    <row r="3" spans="1:10" x14ac:dyDescent="0.25">
      <c r="A3" s="143" t="s">
        <v>205</v>
      </c>
      <c r="B3" s="143"/>
      <c r="C3" s="143"/>
      <c r="D3" s="143"/>
      <c r="E3" s="143"/>
      <c r="F3" s="143"/>
      <c r="G3" s="143"/>
    </row>
    <row r="4" spans="1:10" x14ac:dyDescent="0.25">
      <c r="A4" s="143" t="s">
        <v>172</v>
      </c>
      <c r="B4" s="143"/>
      <c r="C4" s="143"/>
      <c r="D4" s="143"/>
      <c r="E4" s="143"/>
      <c r="F4" s="143"/>
      <c r="G4" s="143"/>
    </row>
    <row r="5" spans="1:10" x14ac:dyDescent="0.25">
      <c r="A5" s="143" t="s">
        <v>3</v>
      </c>
      <c r="B5" s="143"/>
      <c r="C5" s="143"/>
      <c r="D5" s="143"/>
      <c r="E5" s="143"/>
      <c r="F5" s="143"/>
      <c r="G5" s="143"/>
    </row>
    <row r="6" spans="1:10" x14ac:dyDescent="0.25">
      <c r="A6" s="143" t="s">
        <v>4</v>
      </c>
      <c r="B6" s="143"/>
      <c r="C6" s="143"/>
      <c r="D6" s="143"/>
      <c r="E6" s="143"/>
      <c r="F6" s="143"/>
      <c r="G6" s="143"/>
    </row>
    <row r="7" spans="1:10" x14ac:dyDescent="0.25">
      <c r="A7" s="3"/>
      <c r="B7" s="3"/>
      <c r="C7" s="3"/>
      <c r="D7" s="3"/>
      <c r="E7" s="3"/>
      <c r="F7" s="3"/>
      <c r="G7" s="3"/>
    </row>
    <row r="8" spans="1:10" ht="27" x14ac:dyDescent="0.25">
      <c r="A8" s="44" t="s">
        <v>177</v>
      </c>
      <c r="B8" s="45" t="s">
        <v>5</v>
      </c>
      <c r="C8" s="45" t="s">
        <v>173</v>
      </c>
      <c r="D8" s="46" t="s">
        <v>26</v>
      </c>
      <c r="E8" s="46" t="s">
        <v>6</v>
      </c>
      <c r="F8" s="46" t="s">
        <v>174</v>
      </c>
      <c r="G8" s="46" t="s">
        <v>175</v>
      </c>
    </row>
    <row r="9" spans="1:10" x14ac:dyDescent="0.25">
      <c r="A9" s="47"/>
      <c r="B9" s="48">
        <v>1</v>
      </c>
      <c r="C9" s="48">
        <v>2</v>
      </c>
      <c r="D9" s="49" t="s">
        <v>28</v>
      </c>
      <c r="E9" s="49">
        <v>4</v>
      </c>
      <c r="F9" s="49">
        <v>5</v>
      </c>
      <c r="G9" s="49" t="s">
        <v>176</v>
      </c>
    </row>
    <row r="10" spans="1:10" x14ac:dyDescent="0.25">
      <c r="A10" s="33" t="s">
        <v>178</v>
      </c>
      <c r="B10" s="84">
        <v>2282410704</v>
      </c>
      <c r="C10" s="85">
        <v>-91447973</v>
      </c>
      <c r="D10" s="85">
        <v>2190962731</v>
      </c>
      <c r="E10" s="85">
        <v>1852494186.3299999</v>
      </c>
      <c r="F10" s="85">
        <v>1852494186.3299999</v>
      </c>
      <c r="G10" s="85">
        <v>-429916517.67000002</v>
      </c>
      <c r="H10" s="81"/>
      <c r="I10" s="81"/>
      <c r="J10" s="81"/>
    </row>
    <row r="11" spans="1:10" x14ac:dyDescent="0.25">
      <c r="A11" s="33" t="s">
        <v>179</v>
      </c>
      <c r="B11" s="84">
        <v>1359594933</v>
      </c>
      <c r="C11" s="84">
        <v>-1359594933</v>
      </c>
      <c r="D11" s="84">
        <v>0</v>
      </c>
      <c r="E11" s="84">
        <v>0</v>
      </c>
      <c r="F11" s="84">
        <v>0</v>
      </c>
      <c r="G11" s="84">
        <v>-1359594933</v>
      </c>
      <c r="H11" s="61"/>
      <c r="I11" s="81"/>
      <c r="J11" s="81"/>
    </row>
    <row r="12" spans="1:10" x14ac:dyDescent="0.25">
      <c r="A12" s="33" t="s">
        <v>180</v>
      </c>
      <c r="B12" s="84">
        <v>0</v>
      </c>
      <c r="C12" s="84">
        <v>0</v>
      </c>
      <c r="D12" s="84">
        <v>0</v>
      </c>
      <c r="E12" s="84">
        <v>0</v>
      </c>
      <c r="F12" s="84">
        <v>0</v>
      </c>
      <c r="G12" s="84">
        <v>0</v>
      </c>
      <c r="H12" s="61"/>
      <c r="I12" s="81"/>
      <c r="J12" s="81"/>
    </row>
    <row r="13" spans="1:10" x14ac:dyDescent="0.25">
      <c r="A13" s="33" t="s">
        <v>181</v>
      </c>
      <c r="B13" s="84">
        <v>2228753731</v>
      </c>
      <c r="C13" s="84">
        <v>-234489293.21000001</v>
      </c>
      <c r="D13" s="84">
        <v>1994264437.79</v>
      </c>
      <c r="E13" s="84">
        <v>846373461.13</v>
      </c>
      <c r="F13" s="84">
        <v>846373461.13</v>
      </c>
      <c r="G13" s="84">
        <v>-1382380269.8699999</v>
      </c>
      <c r="H13" s="61"/>
      <c r="I13" s="81"/>
      <c r="J13" s="81"/>
    </row>
    <row r="14" spans="1:10" x14ac:dyDescent="0.25">
      <c r="A14" s="33" t="s">
        <v>182</v>
      </c>
      <c r="B14" s="84">
        <v>68501099</v>
      </c>
      <c r="C14" s="84">
        <v>2768881.29</v>
      </c>
      <c r="D14" s="84">
        <v>71269980.290000007</v>
      </c>
      <c r="E14" s="84">
        <v>91035098.760000005</v>
      </c>
      <c r="F14" s="84">
        <v>91035098.760000005</v>
      </c>
      <c r="G14" s="84">
        <v>22533999.760000002</v>
      </c>
      <c r="H14" s="61"/>
      <c r="I14" s="81"/>
      <c r="J14" s="81"/>
    </row>
    <row r="15" spans="1:10" x14ac:dyDescent="0.25">
      <c r="A15" s="33" t="s">
        <v>183</v>
      </c>
      <c r="B15" s="84">
        <v>120502692</v>
      </c>
      <c r="C15" s="84">
        <v>0</v>
      </c>
      <c r="D15" s="84">
        <v>120502692</v>
      </c>
      <c r="E15" s="84">
        <v>112170559.92</v>
      </c>
      <c r="F15" s="84">
        <v>112170559.92</v>
      </c>
      <c r="G15" s="84">
        <v>-8332132.0800000001</v>
      </c>
      <c r="H15" s="61"/>
      <c r="I15" s="81"/>
      <c r="J15" s="81"/>
    </row>
    <row r="16" spans="1:10" x14ac:dyDescent="0.25">
      <c r="A16" s="33" t="s">
        <v>184</v>
      </c>
      <c r="B16" s="84">
        <v>1656488913</v>
      </c>
      <c r="C16" s="84">
        <v>-1656488913</v>
      </c>
      <c r="D16" s="84">
        <v>0</v>
      </c>
      <c r="E16" s="84">
        <v>0</v>
      </c>
      <c r="F16" s="84">
        <v>0</v>
      </c>
      <c r="G16" s="84">
        <v>-1656488913</v>
      </c>
      <c r="H16" s="61"/>
      <c r="I16" s="81"/>
      <c r="J16" s="81"/>
    </row>
    <row r="17" spans="1:10" x14ac:dyDescent="0.25">
      <c r="A17" s="33" t="s">
        <v>185</v>
      </c>
      <c r="B17" s="84">
        <v>32309672921</v>
      </c>
      <c r="C17" s="84">
        <v>337296485.29000002</v>
      </c>
      <c r="D17" s="84">
        <v>32646969406.290001</v>
      </c>
      <c r="E17" s="84">
        <v>33253390777.439999</v>
      </c>
      <c r="F17" s="84">
        <v>33253390777.439999</v>
      </c>
      <c r="G17" s="84">
        <v>943717856.44000006</v>
      </c>
      <c r="H17" s="61"/>
      <c r="I17" s="81"/>
      <c r="J17" s="81"/>
    </row>
    <row r="18" spans="1:10" x14ac:dyDescent="0.25">
      <c r="A18" s="33" t="s">
        <v>186</v>
      </c>
      <c r="B18" s="84">
        <v>2065694585</v>
      </c>
      <c r="C18" s="84">
        <v>0</v>
      </c>
      <c r="D18" s="84">
        <v>2065694585</v>
      </c>
      <c r="E18" s="84">
        <v>2084097524</v>
      </c>
      <c r="F18" s="84">
        <v>2084097524</v>
      </c>
      <c r="G18" s="84">
        <v>18402939</v>
      </c>
      <c r="H18" s="81"/>
      <c r="I18" s="81"/>
      <c r="J18" s="81"/>
    </row>
    <row r="19" spans="1:10" x14ac:dyDescent="0.25">
      <c r="A19" s="34" t="s">
        <v>187</v>
      </c>
      <c r="B19" s="84">
        <v>2004620000</v>
      </c>
      <c r="C19" s="84">
        <v>0</v>
      </c>
      <c r="D19" s="84">
        <v>2004620000</v>
      </c>
      <c r="E19" s="84">
        <v>4504620000</v>
      </c>
      <c r="F19" s="84">
        <v>4504620000</v>
      </c>
      <c r="G19" s="84">
        <v>2500000000</v>
      </c>
      <c r="H19" s="82"/>
      <c r="I19" s="81"/>
      <c r="J19" s="81"/>
    </row>
    <row r="20" spans="1:10" x14ac:dyDescent="0.25">
      <c r="A20" s="32" t="s">
        <v>188</v>
      </c>
      <c r="B20" s="86">
        <v>44096239578</v>
      </c>
      <c r="C20" s="86">
        <v>-3001955745.6300001</v>
      </c>
      <c r="D20" s="86">
        <v>41094283832.370003</v>
      </c>
      <c r="E20" s="86">
        <v>42744181607.580002</v>
      </c>
      <c r="F20" s="22">
        <v>42744181607.580002</v>
      </c>
      <c r="G20" s="141">
        <v>0</v>
      </c>
      <c r="H20" s="83"/>
      <c r="I20" s="61"/>
      <c r="J20" s="61"/>
    </row>
    <row r="21" spans="1:10" x14ac:dyDescent="0.25">
      <c r="A21" s="6"/>
      <c r="B21" s="12"/>
      <c r="C21" s="12"/>
      <c r="D21" s="12"/>
      <c r="E21" s="12"/>
      <c r="F21" s="13" t="s">
        <v>189</v>
      </c>
      <c r="G21" s="142"/>
    </row>
    <row r="22" spans="1:10" ht="27" x14ac:dyDescent="0.25">
      <c r="A22" s="50" t="s">
        <v>190</v>
      </c>
      <c r="B22" s="50" t="s">
        <v>5</v>
      </c>
      <c r="C22" s="50" t="s">
        <v>173</v>
      </c>
      <c r="D22" s="50" t="s">
        <v>26</v>
      </c>
      <c r="E22" s="50" t="s">
        <v>6</v>
      </c>
      <c r="F22" s="50" t="s">
        <v>174</v>
      </c>
      <c r="G22" s="50" t="s">
        <v>175</v>
      </c>
    </row>
    <row r="23" spans="1:10" x14ac:dyDescent="0.25">
      <c r="A23" s="51"/>
      <c r="B23" s="47">
        <v>1</v>
      </c>
      <c r="C23" s="47">
        <v>2</v>
      </c>
      <c r="D23" s="47" t="s">
        <v>28</v>
      </c>
      <c r="E23" s="47">
        <v>4</v>
      </c>
      <c r="F23" s="47">
        <v>5</v>
      </c>
      <c r="G23" s="47" t="s">
        <v>176</v>
      </c>
    </row>
    <row r="24" spans="1:10" x14ac:dyDescent="0.25">
      <c r="A24" s="88" t="s">
        <v>191</v>
      </c>
      <c r="B24" s="89">
        <v>39075535732</v>
      </c>
      <c r="C24" s="90">
        <v>14128100.369999999</v>
      </c>
      <c r="D24" s="90">
        <v>39089663832.370003</v>
      </c>
      <c r="E24" s="90">
        <v>38239561607.580002</v>
      </c>
      <c r="F24" s="90">
        <v>38239561607.580002</v>
      </c>
      <c r="G24" s="90">
        <v>-835974124.41999996</v>
      </c>
      <c r="H24" s="74"/>
    </row>
    <row r="25" spans="1:10" x14ac:dyDescent="0.25">
      <c r="A25" s="91" t="s">
        <v>192</v>
      </c>
      <c r="B25" s="92">
        <v>2282410704</v>
      </c>
      <c r="C25" s="84">
        <v>-91447973</v>
      </c>
      <c r="D25" s="84">
        <v>2190962731</v>
      </c>
      <c r="E25" s="84">
        <v>1852494186.3299999</v>
      </c>
      <c r="F25" s="84">
        <v>1852494186.3299999</v>
      </c>
      <c r="G25" s="84">
        <v>-429916517.67000002</v>
      </c>
    </row>
    <row r="26" spans="1:10" x14ac:dyDescent="0.25">
      <c r="A26" s="91" t="s">
        <v>193</v>
      </c>
      <c r="B26" s="92">
        <v>0</v>
      </c>
      <c r="C26" s="84">
        <v>0</v>
      </c>
      <c r="D26" s="84">
        <v>0</v>
      </c>
      <c r="E26" s="84">
        <v>0</v>
      </c>
      <c r="F26" s="84">
        <v>0</v>
      </c>
      <c r="G26" s="84">
        <v>0</v>
      </c>
    </row>
    <row r="27" spans="1:10" x14ac:dyDescent="0.25">
      <c r="A27" s="91" t="s">
        <v>194</v>
      </c>
      <c r="B27" s="92">
        <v>0</v>
      </c>
      <c r="C27" s="84">
        <v>0</v>
      </c>
      <c r="D27" s="84">
        <v>0</v>
      </c>
      <c r="E27" s="84">
        <v>0</v>
      </c>
      <c r="F27" s="84">
        <v>0</v>
      </c>
      <c r="G27" s="84">
        <v>0</v>
      </c>
    </row>
    <row r="28" spans="1:10" x14ac:dyDescent="0.25">
      <c r="A28" s="91" t="s">
        <v>195</v>
      </c>
      <c r="B28" s="92">
        <v>2228753731</v>
      </c>
      <c r="C28" s="84">
        <v>-234489293.21000001</v>
      </c>
      <c r="D28" s="84">
        <v>1994264437.79</v>
      </c>
      <c r="E28" s="84">
        <v>846373461.13</v>
      </c>
      <c r="F28" s="84">
        <v>846373461.13</v>
      </c>
      <c r="G28" s="84">
        <v>-1382380269.8699999</v>
      </c>
    </row>
    <row r="29" spans="1:10" x14ac:dyDescent="0.25">
      <c r="A29" s="91" t="s">
        <v>196</v>
      </c>
      <c r="B29" s="92">
        <v>68501099</v>
      </c>
      <c r="C29" s="84">
        <v>2768881.29</v>
      </c>
      <c r="D29" s="84">
        <v>71269980.290000007</v>
      </c>
      <c r="E29" s="84">
        <v>91035098.760000005</v>
      </c>
      <c r="F29" s="84">
        <v>91035098.760000005</v>
      </c>
      <c r="G29" s="84">
        <v>22533999.760000002</v>
      </c>
    </row>
    <row r="30" spans="1:10" x14ac:dyDescent="0.25">
      <c r="A30" s="91" t="s">
        <v>197</v>
      </c>
      <c r="B30" s="92">
        <v>120502692</v>
      </c>
      <c r="C30" s="84">
        <v>0</v>
      </c>
      <c r="D30" s="84">
        <v>120502692</v>
      </c>
      <c r="E30" s="84">
        <v>112170559.92</v>
      </c>
      <c r="F30" s="84">
        <v>112170559.92</v>
      </c>
      <c r="G30" s="84">
        <v>-8332132.0800000001</v>
      </c>
    </row>
    <row r="31" spans="1:10" x14ac:dyDescent="0.25">
      <c r="A31" s="91" t="s">
        <v>198</v>
      </c>
      <c r="B31" s="92">
        <v>32309672921</v>
      </c>
      <c r="C31" s="84">
        <v>337296485.29000002</v>
      </c>
      <c r="D31" s="84">
        <v>32646969406.290001</v>
      </c>
      <c r="E31" s="84">
        <v>33253390777.439999</v>
      </c>
      <c r="F31" s="84">
        <v>33253390777.439999</v>
      </c>
      <c r="G31" s="84">
        <v>943717856.44000006</v>
      </c>
    </row>
    <row r="32" spans="1:10" x14ac:dyDescent="0.25">
      <c r="A32" s="91" t="s">
        <v>199</v>
      </c>
      <c r="B32" s="92">
        <v>2065694585</v>
      </c>
      <c r="C32" s="84">
        <v>0</v>
      </c>
      <c r="D32" s="84">
        <v>2065694585</v>
      </c>
      <c r="E32" s="84">
        <v>2084097524</v>
      </c>
      <c r="F32" s="84">
        <v>2084097524</v>
      </c>
      <c r="G32" s="84">
        <v>18402939</v>
      </c>
    </row>
    <row r="33" spans="1:8" x14ac:dyDescent="0.25">
      <c r="A33" s="93" t="s">
        <v>200</v>
      </c>
      <c r="B33" s="89">
        <v>3016083846</v>
      </c>
      <c r="C33" s="90">
        <v>-3016083846</v>
      </c>
      <c r="D33" s="90">
        <v>0</v>
      </c>
      <c r="E33" s="90">
        <v>0</v>
      </c>
      <c r="F33" s="90">
        <v>0</v>
      </c>
      <c r="G33" s="90">
        <v>-3016083846</v>
      </c>
      <c r="H33" s="1"/>
    </row>
    <row r="34" spans="1:8" x14ac:dyDescent="0.25">
      <c r="A34" s="91" t="s">
        <v>193</v>
      </c>
      <c r="B34" s="92">
        <v>1359594933</v>
      </c>
      <c r="C34" s="84">
        <v>-1359594933</v>
      </c>
      <c r="D34" s="84">
        <v>0</v>
      </c>
      <c r="E34" s="84">
        <v>0</v>
      </c>
      <c r="F34" s="84">
        <v>0</v>
      </c>
      <c r="G34" s="84">
        <v>-1359594933</v>
      </c>
    </row>
    <row r="35" spans="1:8" x14ac:dyDescent="0.25">
      <c r="A35" s="91" t="s">
        <v>196</v>
      </c>
      <c r="B35" s="92">
        <v>0</v>
      </c>
      <c r="C35" s="84">
        <v>0</v>
      </c>
      <c r="D35" s="84">
        <v>0</v>
      </c>
      <c r="E35" s="84">
        <v>0</v>
      </c>
      <c r="F35" s="84">
        <v>0</v>
      </c>
      <c r="G35" s="84">
        <v>0</v>
      </c>
    </row>
    <row r="36" spans="1:8" x14ac:dyDescent="0.25">
      <c r="A36" s="91" t="s">
        <v>201</v>
      </c>
      <c r="B36" s="92">
        <v>1656488913</v>
      </c>
      <c r="C36" s="84">
        <v>-1656488913</v>
      </c>
      <c r="D36" s="84">
        <v>0</v>
      </c>
      <c r="E36" s="84">
        <v>0</v>
      </c>
      <c r="F36" s="84">
        <v>0</v>
      </c>
      <c r="G36" s="84">
        <v>-1656488913</v>
      </c>
    </row>
    <row r="37" spans="1:8" x14ac:dyDescent="0.25">
      <c r="A37" s="91" t="s">
        <v>199</v>
      </c>
      <c r="B37" s="92">
        <v>0</v>
      </c>
      <c r="C37" s="84">
        <v>0</v>
      </c>
      <c r="D37" s="84">
        <v>0</v>
      </c>
      <c r="E37" s="84">
        <v>0</v>
      </c>
      <c r="F37" s="84">
        <v>0</v>
      </c>
      <c r="G37" s="84">
        <v>0</v>
      </c>
    </row>
    <row r="38" spans="1:8" x14ac:dyDescent="0.25">
      <c r="A38" s="93" t="s">
        <v>202</v>
      </c>
      <c r="B38" s="89">
        <v>2004620000</v>
      </c>
      <c r="C38" s="90">
        <v>0</v>
      </c>
      <c r="D38" s="90">
        <v>2004620000</v>
      </c>
      <c r="E38" s="90">
        <v>4504620000</v>
      </c>
      <c r="F38" s="90">
        <v>4504620000</v>
      </c>
      <c r="G38" s="90">
        <v>2500000000</v>
      </c>
      <c r="H38" s="1"/>
    </row>
    <row r="39" spans="1:8" x14ac:dyDescent="0.25">
      <c r="A39" s="91" t="s">
        <v>203</v>
      </c>
      <c r="B39" s="92">
        <v>2004620000</v>
      </c>
      <c r="C39" s="84">
        <v>0</v>
      </c>
      <c r="D39" s="84">
        <v>2004620000</v>
      </c>
      <c r="E39" s="84">
        <v>4504620000</v>
      </c>
      <c r="F39" s="84">
        <v>4504620000</v>
      </c>
      <c r="G39" s="84">
        <v>2500000000</v>
      </c>
    </row>
    <row r="40" spans="1:8" x14ac:dyDescent="0.25">
      <c r="A40" s="30" t="s">
        <v>188</v>
      </c>
      <c r="B40" s="22">
        <v>44096239578</v>
      </c>
      <c r="C40" s="22">
        <v>-3001955745.6300001</v>
      </c>
      <c r="D40" s="22">
        <v>41094283832.370003</v>
      </c>
      <c r="E40" s="22">
        <v>42744181607.580002</v>
      </c>
      <c r="F40" s="22">
        <v>42744181607.580002</v>
      </c>
      <c r="G40" s="141">
        <v>0</v>
      </c>
      <c r="H40" s="1"/>
    </row>
    <row r="41" spans="1:8" x14ac:dyDescent="0.25">
      <c r="A41" s="10"/>
      <c r="B41" s="14"/>
      <c r="C41" s="14"/>
      <c r="D41" s="14"/>
      <c r="E41" s="14"/>
      <c r="F41" s="15" t="s">
        <v>189</v>
      </c>
      <c r="G41" s="142"/>
    </row>
    <row r="42" spans="1:8" x14ac:dyDescent="0.25">
      <c r="A42" s="9"/>
      <c r="B42" s="73"/>
      <c r="C42" s="73"/>
      <c r="D42" s="73"/>
      <c r="E42" s="73"/>
      <c r="F42" s="73"/>
      <c r="G42" s="9"/>
    </row>
    <row r="43" spans="1:8" x14ac:dyDescent="0.25">
      <c r="A43" s="9"/>
      <c r="B43" s="73"/>
      <c r="C43" s="73"/>
      <c r="D43" s="73"/>
      <c r="E43" s="73"/>
      <c r="F43" s="73"/>
      <c r="G43" s="75"/>
    </row>
    <row r="44" spans="1:8" x14ac:dyDescent="0.25">
      <c r="A44" s="9" t="s">
        <v>22</v>
      </c>
      <c r="B44" s="9"/>
      <c r="C44" s="9"/>
      <c r="D44" s="9"/>
      <c r="E44" s="9"/>
      <c r="F44" s="9"/>
      <c r="G44" s="9"/>
    </row>
    <row r="45" spans="1:8" x14ac:dyDescent="0.25">
      <c r="A45" s="9"/>
      <c r="B45" s="9"/>
      <c r="C45" s="9"/>
      <c r="D45" s="9"/>
      <c r="E45" s="9"/>
      <c r="F45" s="9"/>
      <c r="G45" s="9"/>
    </row>
    <row r="46" spans="1:8" x14ac:dyDescent="0.25">
      <c r="A46" s="9"/>
      <c r="B46" s="9"/>
      <c r="C46" s="9"/>
      <c r="D46" s="9"/>
      <c r="E46" s="9"/>
      <c r="F46" s="9"/>
      <c r="G46" s="9"/>
    </row>
    <row r="47" spans="1:8" x14ac:dyDescent="0.25">
      <c r="A47" s="9"/>
      <c r="B47" s="9"/>
      <c r="C47" s="9"/>
      <c r="D47" s="9"/>
      <c r="E47" s="9"/>
      <c r="F47" s="9"/>
      <c r="G47" s="9"/>
    </row>
    <row r="48" spans="1:8" x14ac:dyDescent="0.25">
      <c r="A48" s="9"/>
      <c r="B48" s="9"/>
      <c r="C48" s="9"/>
      <c r="D48" s="9"/>
      <c r="E48" s="9"/>
      <c r="F48" s="9"/>
      <c r="G48" s="9"/>
    </row>
    <row r="49" spans="1:7" x14ac:dyDescent="0.25">
      <c r="A49" s="9"/>
      <c r="B49" s="9"/>
      <c r="C49" s="9"/>
      <c r="D49" s="9"/>
      <c r="E49" s="9"/>
      <c r="F49" s="9"/>
      <c r="G49" s="9"/>
    </row>
    <row r="50" spans="1:7" x14ac:dyDescent="0.25">
      <c r="A50" s="9"/>
      <c r="B50" s="9"/>
      <c r="C50" s="9"/>
      <c r="D50" s="9"/>
      <c r="E50" s="9"/>
      <c r="F50" s="9"/>
      <c r="G50" s="9"/>
    </row>
    <row r="51" spans="1:7" x14ac:dyDescent="0.25">
      <c r="A51" s="9"/>
      <c r="B51" s="9"/>
      <c r="C51" s="9"/>
      <c r="D51" s="9"/>
      <c r="E51" s="9"/>
      <c r="F51" s="9"/>
      <c r="G51" s="9"/>
    </row>
  </sheetData>
  <mergeCells count="8">
    <mergeCell ref="G20:G21"/>
    <mergeCell ref="G40:G41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75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9"/>
  <sheetViews>
    <sheetView showGridLines="0" workbookViewId="0">
      <selection sqref="A1:G1"/>
    </sheetView>
  </sheetViews>
  <sheetFormatPr baseColWidth="10" defaultRowHeight="15" x14ac:dyDescent="0.25"/>
  <cols>
    <col min="1" max="1" width="64.7109375" customWidth="1"/>
    <col min="2" max="2" width="17.28515625" bestFit="1" customWidth="1"/>
    <col min="3" max="3" width="15.7109375" customWidth="1"/>
    <col min="4" max="4" width="16.5703125" bestFit="1" customWidth="1"/>
    <col min="5" max="5" width="17" bestFit="1" customWidth="1"/>
    <col min="6" max="6" width="16.7109375" bestFit="1" customWidth="1"/>
    <col min="7" max="7" width="15.7109375" customWidth="1"/>
  </cols>
  <sheetData>
    <row r="1" spans="1:8" x14ac:dyDescent="0.25">
      <c r="A1" s="143" t="s">
        <v>247</v>
      </c>
      <c r="B1" s="143"/>
      <c r="C1" s="143"/>
      <c r="D1" s="143"/>
      <c r="E1" s="143"/>
      <c r="F1" s="143"/>
      <c r="G1" s="143"/>
    </row>
    <row r="2" spans="1:8" x14ac:dyDescent="0.25">
      <c r="A2" s="143" t="s">
        <v>205</v>
      </c>
      <c r="B2" s="143"/>
      <c r="C2" s="143"/>
      <c r="D2" s="143"/>
      <c r="E2" s="143"/>
      <c r="F2" s="143"/>
      <c r="G2" s="143"/>
    </row>
    <row r="3" spans="1:8" x14ac:dyDescent="0.25">
      <c r="A3" s="143" t="s">
        <v>23</v>
      </c>
      <c r="B3" s="143"/>
      <c r="C3" s="143"/>
      <c r="D3" s="143"/>
      <c r="E3" s="143"/>
      <c r="F3" s="143"/>
      <c r="G3" s="143"/>
    </row>
    <row r="4" spans="1:8" x14ac:dyDescent="0.25">
      <c r="A4" s="143" t="s">
        <v>3</v>
      </c>
      <c r="B4" s="143"/>
      <c r="C4" s="143"/>
      <c r="D4" s="143"/>
      <c r="E4" s="143"/>
      <c r="F4" s="143"/>
      <c r="G4" s="143"/>
    </row>
    <row r="5" spans="1:8" x14ac:dyDescent="0.25">
      <c r="A5" s="143" t="s">
        <v>4</v>
      </c>
      <c r="B5" s="143"/>
      <c r="C5" s="143"/>
      <c r="D5" s="143"/>
      <c r="E5" s="143"/>
      <c r="F5" s="143"/>
      <c r="G5" s="143"/>
    </row>
    <row r="6" spans="1:8" x14ac:dyDescent="0.25">
      <c r="A6" s="3"/>
      <c r="B6" s="3"/>
      <c r="C6" s="3"/>
      <c r="D6" s="3"/>
      <c r="E6" s="3"/>
      <c r="F6" s="3"/>
      <c r="G6" s="3"/>
    </row>
    <row r="7" spans="1:8" ht="27" x14ac:dyDescent="0.25">
      <c r="A7" s="43" t="s">
        <v>8</v>
      </c>
      <c r="B7" s="16" t="s">
        <v>24</v>
      </c>
      <c r="C7" s="16" t="s">
        <v>25</v>
      </c>
      <c r="D7" s="16" t="s">
        <v>26</v>
      </c>
      <c r="E7" s="16" t="s">
        <v>6</v>
      </c>
      <c r="F7" s="16" t="s">
        <v>7</v>
      </c>
      <c r="G7" s="16" t="s">
        <v>27</v>
      </c>
    </row>
    <row r="8" spans="1:8" x14ac:dyDescent="0.25">
      <c r="A8" s="35"/>
      <c r="B8" s="17">
        <v>1</v>
      </c>
      <c r="C8" s="17">
        <v>2</v>
      </c>
      <c r="D8" s="17" t="s">
        <v>28</v>
      </c>
      <c r="E8" s="17">
        <v>4</v>
      </c>
      <c r="F8" s="17">
        <v>5</v>
      </c>
      <c r="G8" s="18" t="s">
        <v>29</v>
      </c>
    </row>
    <row r="9" spans="1:8" x14ac:dyDescent="0.25">
      <c r="A9" s="27" t="s">
        <v>30</v>
      </c>
      <c r="B9" s="71">
        <v>39454158066</v>
      </c>
      <c r="C9" s="71">
        <v>-2705992767.21</v>
      </c>
      <c r="D9" s="71">
        <v>36748165298.790001</v>
      </c>
      <c r="E9" s="71">
        <v>36719839235.849998</v>
      </c>
      <c r="F9" s="71">
        <v>35661859533.970001</v>
      </c>
      <c r="G9" s="71">
        <v>28326062.940000001</v>
      </c>
      <c r="H9" s="1"/>
    </row>
    <row r="10" spans="1:8" x14ac:dyDescent="0.25">
      <c r="A10" s="29" t="s">
        <v>31</v>
      </c>
      <c r="B10" s="24">
        <v>2289705593</v>
      </c>
      <c r="C10" s="24">
        <v>419161461.25999999</v>
      </c>
      <c r="D10" s="24">
        <v>2708867054.2600002</v>
      </c>
      <c r="E10" s="24">
        <v>2708865878.5500002</v>
      </c>
      <c r="F10" s="24">
        <v>2612224585.3099999</v>
      </c>
      <c r="G10" s="24">
        <v>1175.71</v>
      </c>
      <c r="H10" s="1"/>
    </row>
    <row r="11" spans="1:8" x14ac:dyDescent="0.25">
      <c r="A11" s="28" t="s">
        <v>32</v>
      </c>
      <c r="B11" s="20">
        <v>2289705593</v>
      </c>
      <c r="C11" s="20">
        <v>419161461.25999999</v>
      </c>
      <c r="D11" s="20">
        <v>2708867054.2600002</v>
      </c>
      <c r="E11" s="20">
        <v>2708865878.5500002</v>
      </c>
      <c r="F11" s="20">
        <v>2612224585.3099999</v>
      </c>
      <c r="G11" s="7">
        <v>1175.71</v>
      </c>
    </row>
    <row r="12" spans="1:8" x14ac:dyDescent="0.25">
      <c r="A12" s="28" t="s">
        <v>33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7">
        <v>0</v>
      </c>
    </row>
    <row r="13" spans="1:8" x14ac:dyDescent="0.25">
      <c r="A13" s="29" t="s">
        <v>34</v>
      </c>
      <c r="B13" s="24">
        <v>26827875605</v>
      </c>
      <c r="C13" s="24">
        <v>-1596111681.8099999</v>
      </c>
      <c r="D13" s="24">
        <v>25231763923.189999</v>
      </c>
      <c r="E13" s="24">
        <v>25204880169.919998</v>
      </c>
      <c r="F13" s="24">
        <v>24374451322.75</v>
      </c>
      <c r="G13" s="24">
        <v>26883753.27</v>
      </c>
      <c r="H13" s="1"/>
    </row>
    <row r="14" spans="1:8" x14ac:dyDescent="0.25">
      <c r="A14" s="28" t="s">
        <v>35</v>
      </c>
      <c r="B14" s="20">
        <v>23736072298</v>
      </c>
      <c r="C14" s="20">
        <v>-1135950886.53</v>
      </c>
      <c r="D14" s="20">
        <v>22600121411.470001</v>
      </c>
      <c r="E14" s="20">
        <v>22573829686.290001</v>
      </c>
      <c r="F14" s="20">
        <v>21899760074.040001</v>
      </c>
      <c r="G14" s="7">
        <v>26291725.18</v>
      </c>
    </row>
    <row r="15" spans="1:8" x14ac:dyDescent="0.25">
      <c r="A15" s="28" t="s">
        <v>36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7">
        <v>0</v>
      </c>
    </row>
    <row r="16" spans="1:8" x14ac:dyDescent="0.25">
      <c r="A16" s="28" t="s">
        <v>37</v>
      </c>
      <c r="B16" s="20">
        <v>175375386</v>
      </c>
      <c r="C16" s="20">
        <v>-45926285.649999999</v>
      </c>
      <c r="D16" s="20">
        <v>129449100.34999999</v>
      </c>
      <c r="E16" s="20">
        <v>128906178.3</v>
      </c>
      <c r="F16" s="20">
        <v>128583952.98999999</v>
      </c>
      <c r="G16" s="7">
        <v>542922.05000000005</v>
      </c>
    </row>
    <row r="17" spans="1:8" x14ac:dyDescent="0.25">
      <c r="A17" s="28" t="s">
        <v>38</v>
      </c>
      <c r="B17" s="20">
        <v>1127806774</v>
      </c>
      <c r="C17" s="20">
        <v>-558593844.51999998</v>
      </c>
      <c r="D17" s="20">
        <v>569212929.48000002</v>
      </c>
      <c r="E17" s="20">
        <v>569208289.48000002</v>
      </c>
      <c r="F17" s="20">
        <v>482896501.5</v>
      </c>
      <c r="G17" s="7">
        <v>4640</v>
      </c>
    </row>
    <row r="18" spans="1:8" x14ac:dyDescent="0.25">
      <c r="A18" s="28" t="s">
        <v>39</v>
      </c>
      <c r="B18" s="20">
        <v>545246930</v>
      </c>
      <c r="C18" s="20">
        <v>-117057152.58</v>
      </c>
      <c r="D18" s="20">
        <v>428189777.42000002</v>
      </c>
      <c r="E18" s="20">
        <v>428189777.42000002</v>
      </c>
      <c r="F18" s="20">
        <v>385493568.12</v>
      </c>
      <c r="G18" s="7">
        <v>0</v>
      </c>
    </row>
    <row r="19" spans="1:8" x14ac:dyDescent="0.25">
      <c r="A19" s="28" t="s">
        <v>40</v>
      </c>
      <c r="B19" s="20">
        <v>0</v>
      </c>
      <c r="C19" s="20">
        <v>0</v>
      </c>
      <c r="D19" s="20">
        <v>0</v>
      </c>
      <c r="E19" s="20">
        <v>0</v>
      </c>
      <c r="F19" s="20">
        <v>0</v>
      </c>
      <c r="G19" s="7">
        <v>0</v>
      </c>
    </row>
    <row r="20" spans="1:8" x14ac:dyDescent="0.25">
      <c r="A20" s="28" t="s">
        <v>41</v>
      </c>
      <c r="B20" s="20">
        <v>594972833</v>
      </c>
      <c r="C20" s="20">
        <v>-38006972.939999998</v>
      </c>
      <c r="D20" s="20">
        <v>556965860.05999994</v>
      </c>
      <c r="E20" s="20">
        <v>556921394.01999998</v>
      </c>
      <c r="F20" s="20">
        <v>535986267.69</v>
      </c>
      <c r="G20" s="7">
        <v>44466.04</v>
      </c>
    </row>
    <row r="21" spans="1:8" x14ac:dyDescent="0.25">
      <c r="A21" s="28" t="s">
        <v>42</v>
      </c>
      <c r="B21" s="20">
        <v>648401384</v>
      </c>
      <c r="C21" s="20">
        <v>299423460.41000003</v>
      </c>
      <c r="D21" s="20">
        <v>947824844.40999997</v>
      </c>
      <c r="E21" s="20">
        <v>947824844.40999997</v>
      </c>
      <c r="F21" s="20">
        <v>941730958.40999997</v>
      </c>
      <c r="G21" s="7">
        <v>0</v>
      </c>
    </row>
    <row r="22" spans="1:8" x14ac:dyDescent="0.25">
      <c r="A22" s="29" t="s">
        <v>43</v>
      </c>
      <c r="B22" s="24">
        <v>5307158241</v>
      </c>
      <c r="C22" s="24">
        <v>-444280315.48000002</v>
      </c>
      <c r="D22" s="24">
        <v>4862877925.5200005</v>
      </c>
      <c r="E22" s="24">
        <v>4861436791.5900002</v>
      </c>
      <c r="F22" s="24">
        <v>4733674687.4399996</v>
      </c>
      <c r="G22" s="24">
        <v>1441133.93</v>
      </c>
      <c r="H22" s="1"/>
    </row>
    <row r="23" spans="1:8" x14ac:dyDescent="0.25">
      <c r="A23" s="28" t="s">
        <v>44</v>
      </c>
      <c r="B23" s="20">
        <v>5166735933</v>
      </c>
      <c r="C23" s="20">
        <v>-452114410.66000003</v>
      </c>
      <c r="D23" s="20">
        <v>4714621522.3400002</v>
      </c>
      <c r="E23" s="20">
        <v>4713180388.4099998</v>
      </c>
      <c r="F23" s="20">
        <v>4585961706.9799995</v>
      </c>
      <c r="G23" s="7">
        <v>1441133.93</v>
      </c>
    </row>
    <row r="24" spans="1:8" x14ac:dyDescent="0.25">
      <c r="A24" s="28" t="s">
        <v>45</v>
      </c>
      <c r="B24" s="20">
        <v>140422308</v>
      </c>
      <c r="C24" s="20">
        <v>7834095.1799999997</v>
      </c>
      <c r="D24" s="20">
        <v>148256403.18000001</v>
      </c>
      <c r="E24" s="20">
        <v>148256403.18000001</v>
      </c>
      <c r="F24" s="20">
        <v>147712980.46000001</v>
      </c>
      <c r="G24" s="7">
        <v>0</v>
      </c>
    </row>
    <row r="25" spans="1:8" x14ac:dyDescent="0.25">
      <c r="A25" s="28" t="s">
        <v>46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  <c r="G25" s="7">
        <v>0</v>
      </c>
    </row>
    <row r="26" spans="1:8" x14ac:dyDescent="0.25">
      <c r="A26" s="29" t="s">
        <v>47</v>
      </c>
      <c r="B26" s="24">
        <v>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1"/>
    </row>
    <row r="27" spans="1:8" x14ac:dyDescent="0.25">
      <c r="A27" s="28" t="s">
        <v>48</v>
      </c>
      <c r="B27" s="20">
        <v>0</v>
      </c>
      <c r="C27" s="20">
        <v>0</v>
      </c>
      <c r="D27" s="20">
        <v>0</v>
      </c>
      <c r="E27" s="20">
        <v>0</v>
      </c>
      <c r="F27" s="20">
        <v>0</v>
      </c>
      <c r="G27" s="7">
        <v>0</v>
      </c>
    </row>
    <row r="28" spans="1:8" x14ac:dyDescent="0.25">
      <c r="A28" s="28" t="s">
        <v>49</v>
      </c>
      <c r="B28" s="20">
        <v>0</v>
      </c>
      <c r="C28" s="20">
        <v>0</v>
      </c>
      <c r="D28" s="20">
        <v>0</v>
      </c>
      <c r="E28" s="20">
        <v>0</v>
      </c>
      <c r="F28" s="20">
        <v>0</v>
      </c>
      <c r="G28" s="7">
        <v>0</v>
      </c>
    </row>
    <row r="29" spans="1:8" x14ac:dyDescent="0.25">
      <c r="A29" s="29" t="s">
        <v>50</v>
      </c>
      <c r="B29" s="24">
        <v>1836769810</v>
      </c>
      <c r="C29" s="24">
        <v>-1077980932.51</v>
      </c>
      <c r="D29" s="24">
        <v>758788877.49000001</v>
      </c>
      <c r="E29" s="24">
        <v>758788877.49000001</v>
      </c>
      <c r="F29" s="24">
        <v>755641420.16999996</v>
      </c>
      <c r="G29" s="24">
        <v>0</v>
      </c>
      <c r="H29" s="1"/>
    </row>
    <row r="30" spans="1:8" x14ac:dyDescent="0.25">
      <c r="A30" s="28" t="s">
        <v>51</v>
      </c>
      <c r="B30" s="20">
        <v>1836769810</v>
      </c>
      <c r="C30" s="20">
        <v>-1077980932.51</v>
      </c>
      <c r="D30" s="20">
        <v>758788877.49000001</v>
      </c>
      <c r="E30" s="20">
        <v>758788877.49000001</v>
      </c>
      <c r="F30" s="20">
        <v>755641420.16999996</v>
      </c>
      <c r="G30" s="7">
        <v>0</v>
      </c>
    </row>
    <row r="31" spans="1:8" x14ac:dyDescent="0.25">
      <c r="A31" s="28" t="s">
        <v>52</v>
      </c>
      <c r="B31" s="20">
        <v>0</v>
      </c>
      <c r="C31" s="20">
        <v>0</v>
      </c>
      <c r="D31" s="20">
        <v>0</v>
      </c>
      <c r="E31" s="20">
        <v>0</v>
      </c>
      <c r="F31" s="20">
        <v>0</v>
      </c>
      <c r="G31" s="7">
        <v>0</v>
      </c>
    </row>
    <row r="32" spans="1:8" x14ac:dyDescent="0.25">
      <c r="A32" s="28" t="s">
        <v>53</v>
      </c>
      <c r="B32" s="20">
        <v>0</v>
      </c>
      <c r="C32" s="20">
        <v>0</v>
      </c>
      <c r="D32" s="20">
        <v>0</v>
      </c>
      <c r="E32" s="20">
        <v>0</v>
      </c>
      <c r="F32" s="20">
        <v>0</v>
      </c>
      <c r="G32" s="7">
        <v>0</v>
      </c>
    </row>
    <row r="33" spans="1:8" x14ac:dyDescent="0.25">
      <c r="A33" s="28" t="s">
        <v>54</v>
      </c>
      <c r="B33" s="20">
        <v>0</v>
      </c>
      <c r="C33" s="20">
        <v>0</v>
      </c>
      <c r="D33" s="20">
        <v>0</v>
      </c>
      <c r="E33" s="20">
        <v>0</v>
      </c>
      <c r="F33" s="20">
        <v>0</v>
      </c>
      <c r="G33" s="7">
        <v>0</v>
      </c>
    </row>
    <row r="34" spans="1:8" x14ac:dyDescent="0.25">
      <c r="A34" s="29" t="s">
        <v>55</v>
      </c>
      <c r="B34" s="24">
        <v>3192648817</v>
      </c>
      <c r="C34" s="24">
        <v>-6781298.6699999999</v>
      </c>
      <c r="D34" s="24">
        <v>3185867518.3299999</v>
      </c>
      <c r="E34" s="24">
        <v>3185867518.3000002</v>
      </c>
      <c r="F34" s="24">
        <v>3185867518.3000002</v>
      </c>
      <c r="G34" s="24">
        <v>0.03</v>
      </c>
      <c r="H34" s="1"/>
    </row>
    <row r="35" spans="1:8" x14ac:dyDescent="0.25">
      <c r="A35" s="28" t="s">
        <v>56</v>
      </c>
      <c r="B35" s="20">
        <v>3192648817</v>
      </c>
      <c r="C35" s="20">
        <v>-6781298.6699999999</v>
      </c>
      <c r="D35" s="20">
        <v>3185867518.3299999</v>
      </c>
      <c r="E35" s="20">
        <v>3185867518.3000002</v>
      </c>
      <c r="F35" s="20">
        <v>3185867518.3000002</v>
      </c>
      <c r="G35" s="7">
        <v>0.03</v>
      </c>
    </row>
    <row r="36" spans="1:8" x14ac:dyDescent="0.25">
      <c r="A36" s="28" t="s">
        <v>57</v>
      </c>
      <c r="B36" s="20">
        <v>3698391588</v>
      </c>
      <c r="C36" s="20">
        <v>81710556.730000004</v>
      </c>
      <c r="D36" s="20">
        <v>3780102144.73</v>
      </c>
      <c r="E36" s="20">
        <v>3779103053.75</v>
      </c>
      <c r="F36" s="20">
        <v>3779103053.75</v>
      </c>
      <c r="G36" s="7">
        <v>999090.98</v>
      </c>
    </row>
    <row r="37" spans="1:8" x14ac:dyDescent="0.25">
      <c r="A37" s="28" t="s">
        <v>58</v>
      </c>
      <c r="B37" s="20">
        <v>943689924</v>
      </c>
      <c r="C37" s="20">
        <v>-170874482.52000001</v>
      </c>
      <c r="D37" s="20">
        <v>772815441.48000002</v>
      </c>
      <c r="E37" s="20">
        <v>772672370.83000004</v>
      </c>
      <c r="F37" s="20">
        <v>741014233.19000006</v>
      </c>
      <c r="G37" s="7">
        <v>143070.65</v>
      </c>
    </row>
    <row r="38" spans="1:8" x14ac:dyDescent="0.25">
      <c r="A38" s="28" t="s">
        <v>59</v>
      </c>
      <c r="B38" s="21">
        <v>0</v>
      </c>
      <c r="C38" s="21">
        <v>0</v>
      </c>
      <c r="D38" s="21">
        <v>0</v>
      </c>
      <c r="E38" s="21">
        <v>0</v>
      </c>
      <c r="F38" s="21">
        <v>0</v>
      </c>
      <c r="G38" s="7">
        <v>0</v>
      </c>
    </row>
    <row r="39" spans="1:8" x14ac:dyDescent="0.25">
      <c r="A39" s="30" t="s">
        <v>60</v>
      </c>
      <c r="B39" s="26">
        <v>44096239578</v>
      </c>
      <c r="C39" s="26">
        <v>-2795156693</v>
      </c>
      <c r="D39" s="26">
        <v>41301082885.000008</v>
      </c>
      <c r="E39" s="26">
        <v>41271614660.43</v>
      </c>
      <c r="F39" s="26">
        <v>40181976820.910004</v>
      </c>
      <c r="G39" s="26">
        <v>0</v>
      </c>
      <c r="H39" s="1"/>
    </row>
    <row r="40" spans="1:8" x14ac:dyDescent="0.25">
      <c r="A40" s="9"/>
      <c r="B40" s="9"/>
      <c r="C40" s="9"/>
      <c r="D40" s="9"/>
      <c r="E40" s="9"/>
      <c r="F40" s="9"/>
      <c r="G40" s="9"/>
    </row>
    <row r="41" spans="1:8" x14ac:dyDescent="0.25">
      <c r="A41" s="9"/>
      <c r="B41" s="77"/>
      <c r="C41" s="77"/>
      <c r="D41" s="77"/>
      <c r="E41" s="77"/>
      <c r="F41" s="77"/>
      <c r="G41" s="77"/>
    </row>
    <row r="42" spans="1:8" x14ac:dyDescent="0.25">
      <c r="A42" s="9" t="s">
        <v>22</v>
      </c>
      <c r="B42" s="9"/>
      <c r="C42" s="9"/>
      <c r="D42" s="9"/>
      <c r="E42" s="9"/>
      <c r="F42" s="9"/>
      <c r="G42" s="9"/>
    </row>
    <row r="43" spans="1:8" x14ac:dyDescent="0.25">
      <c r="A43" s="9"/>
      <c r="B43" s="9"/>
      <c r="C43" s="9"/>
      <c r="D43" s="9"/>
      <c r="E43" s="9"/>
      <c r="F43" s="9"/>
      <c r="G43" s="9"/>
    </row>
    <row r="44" spans="1:8" x14ac:dyDescent="0.25">
      <c r="A44" s="9"/>
      <c r="B44" s="78"/>
      <c r="C44" s="78"/>
      <c r="D44" s="78"/>
      <c r="E44" s="78"/>
      <c r="F44" s="78"/>
      <c r="G44" s="78"/>
    </row>
    <row r="45" spans="1:8" x14ac:dyDescent="0.25">
      <c r="A45" s="9"/>
      <c r="B45" s="9"/>
      <c r="C45" s="9"/>
      <c r="D45" s="9"/>
      <c r="E45" s="9"/>
      <c r="F45" s="9"/>
      <c r="G45" s="9"/>
    </row>
    <row r="46" spans="1:8" x14ac:dyDescent="0.25">
      <c r="A46" s="9"/>
      <c r="B46" s="77"/>
      <c r="C46" s="77"/>
      <c r="D46" s="77"/>
      <c r="E46" s="77"/>
      <c r="F46" s="77"/>
      <c r="G46" s="77"/>
    </row>
    <row r="47" spans="1:8" x14ac:dyDescent="0.25">
      <c r="A47" s="9"/>
      <c r="B47" s="9"/>
      <c r="C47" s="9"/>
      <c r="D47" s="9"/>
      <c r="E47" s="9"/>
      <c r="F47" s="9"/>
      <c r="G47" s="9"/>
    </row>
    <row r="48" spans="1:8" x14ac:dyDescent="0.25">
      <c r="A48" s="9"/>
      <c r="B48" s="73"/>
      <c r="C48" s="73"/>
      <c r="D48" s="73"/>
      <c r="E48" s="73"/>
      <c r="F48" s="73"/>
      <c r="G48" s="73"/>
    </row>
    <row r="49" spans="1:7" x14ac:dyDescent="0.25">
      <c r="A49" s="9"/>
      <c r="B49" s="9"/>
      <c r="C49" s="9"/>
      <c r="D49" s="9"/>
      <c r="E49" s="9"/>
      <c r="F49" s="9"/>
      <c r="G49" s="9"/>
    </row>
  </sheetData>
  <mergeCells count="5">
    <mergeCell ref="A5:G5"/>
    <mergeCell ref="A1:G1"/>
    <mergeCell ref="A2:G2"/>
    <mergeCell ref="A3:G3"/>
    <mergeCell ref="A4:G4"/>
  </mergeCells>
  <pageMargins left="0.7" right="0.7" top="0.75" bottom="0.75" header="0.3" footer="0.3"/>
  <pageSetup scale="74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tabSelected="1" topLeftCell="A4" workbookViewId="0">
      <selection sqref="A1:G1"/>
    </sheetView>
  </sheetViews>
  <sheetFormatPr baseColWidth="10" defaultRowHeight="15" x14ac:dyDescent="0.25"/>
  <cols>
    <col min="1" max="1" width="64.7109375" customWidth="1"/>
    <col min="2" max="2" width="20.28515625" customWidth="1"/>
    <col min="3" max="3" width="17" bestFit="1" customWidth="1"/>
    <col min="4" max="4" width="16.5703125" bestFit="1" customWidth="1"/>
    <col min="5" max="5" width="15.7109375" customWidth="1"/>
  </cols>
  <sheetData>
    <row r="1" spans="1:5" x14ac:dyDescent="0.25">
      <c r="A1" s="143" t="s">
        <v>0</v>
      </c>
      <c r="B1" s="143"/>
      <c r="C1" s="143"/>
      <c r="D1" s="143"/>
      <c r="E1" s="2"/>
    </row>
    <row r="2" spans="1:5" x14ac:dyDescent="0.25">
      <c r="A2" s="143" t="s">
        <v>205</v>
      </c>
      <c r="B2" s="143"/>
      <c r="C2" s="143"/>
      <c r="D2" s="143"/>
      <c r="E2" s="2"/>
    </row>
    <row r="3" spans="1:5" x14ac:dyDescent="0.25">
      <c r="A3" s="143" t="s">
        <v>1</v>
      </c>
      <c r="B3" s="143"/>
      <c r="C3" s="143"/>
      <c r="D3" s="143"/>
      <c r="E3" s="2"/>
    </row>
    <row r="4" spans="1:5" x14ac:dyDescent="0.25">
      <c r="A4" s="143" t="s">
        <v>2</v>
      </c>
      <c r="B4" s="143"/>
      <c r="C4" s="143"/>
      <c r="D4" s="143"/>
      <c r="E4" s="2"/>
    </row>
    <row r="5" spans="1:5" x14ac:dyDescent="0.25">
      <c r="A5" s="143" t="s">
        <v>246</v>
      </c>
      <c r="B5" s="143"/>
      <c r="C5" s="143"/>
      <c r="D5" s="143"/>
      <c r="E5" s="2"/>
    </row>
    <row r="6" spans="1:5" x14ac:dyDescent="0.25">
      <c r="A6" s="143" t="s">
        <v>4</v>
      </c>
      <c r="B6" s="143"/>
      <c r="C6" s="143"/>
      <c r="D6" s="143"/>
      <c r="E6" s="2"/>
    </row>
    <row r="7" spans="1:5" x14ac:dyDescent="0.25">
      <c r="A7" s="3"/>
      <c r="B7" s="3"/>
      <c r="C7" s="3"/>
      <c r="D7" s="3"/>
      <c r="E7" s="2"/>
    </row>
    <row r="8" spans="1:5" x14ac:dyDescent="0.25">
      <c r="A8" s="43" t="s">
        <v>8</v>
      </c>
      <c r="B8" s="4" t="s">
        <v>5</v>
      </c>
      <c r="C8" s="43" t="s">
        <v>6</v>
      </c>
      <c r="D8" s="4" t="s">
        <v>7</v>
      </c>
      <c r="E8" s="2"/>
    </row>
    <row r="9" spans="1:5" x14ac:dyDescent="0.25">
      <c r="A9" s="29" t="s">
        <v>9</v>
      </c>
      <c r="B9" s="71">
        <v>42091619578</v>
      </c>
      <c r="C9" s="24">
        <v>38239561607.5</v>
      </c>
      <c r="D9" s="24">
        <v>38239561607.5</v>
      </c>
    </row>
    <row r="10" spans="1:5" x14ac:dyDescent="0.25">
      <c r="A10" s="28" t="s">
        <v>10</v>
      </c>
      <c r="B10" s="20">
        <v>42091619578</v>
      </c>
      <c r="C10" s="20">
        <v>38239561607.5</v>
      </c>
      <c r="D10" s="20">
        <v>38239561607.5</v>
      </c>
    </row>
    <row r="11" spans="1:5" x14ac:dyDescent="0.25">
      <c r="A11" s="28" t="s">
        <v>11</v>
      </c>
      <c r="B11" s="20">
        <v>0</v>
      </c>
      <c r="C11" s="20">
        <v>0</v>
      </c>
      <c r="D11" s="20">
        <v>0</v>
      </c>
    </row>
    <row r="12" spans="1:5" x14ac:dyDescent="0.25">
      <c r="A12" s="29" t="s">
        <v>12</v>
      </c>
      <c r="B12" s="24">
        <v>43783738973</v>
      </c>
      <c r="C12" s="24">
        <v>40914396486.839996</v>
      </c>
      <c r="D12" s="24">
        <v>39825990809.309998</v>
      </c>
    </row>
    <row r="13" spans="1:5" x14ac:dyDescent="0.25">
      <c r="A13" s="28" t="s">
        <v>13</v>
      </c>
      <c r="B13" s="20">
        <v>43783738973</v>
      </c>
      <c r="C13" s="20">
        <v>40914396486.839996</v>
      </c>
      <c r="D13" s="20">
        <v>39825990809.309998</v>
      </c>
    </row>
    <row r="14" spans="1:5" x14ac:dyDescent="0.25">
      <c r="A14" s="28" t="s">
        <v>247</v>
      </c>
      <c r="B14" s="20">
        <v>0</v>
      </c>
      <c r="C14" s="20">
        <v>0</v>
      </c>
      <c r="D14" s="20">
        <v>0</v>
      </c>
    </row>
    <row r="15" spans="1:5" x14ac:dyDescent="0.25">
      <c r="A15" s="29" t="s">
        <v>14</v>
      </c>
      <c r="B15" s="24">
        <v>-1692119395</v>
      </c>
      <c r="C15" s="24">
        <v>-2674834879.3399963</v>
      </c>
      <c r="D15" s="24">
        <v>-1586429201.8099976</v>
      </c>
    </row>
    <row r="16" spans="1:5" x14ac:dyDescent="0.25">
      <c r="A16" s="35" t="s">
        <v>15</v>
      </c>
      <c r="B16" s="35" t="s">
        <v>5</v>
      </c>
      <c r="C16" s="35" t="s">
        <v>6</v>
      </c>
      <c r="D16" s="35" t="s">
        <v>7</v>
      </c>
    </row>
    <row r="17" spans="1:7" x14ac:dyDescent="0.25">
      <c r="A17" s="29" t="s">
        <v>16</v>
      </c>
      <c r="B17" s="24">
        <v>-1692119395</v>
      </c>
      <c r="C17" s="24">
        <v>-2674834879.3399963</v>
      </c>
      <c r="D17" s="24">
        <v>-1586429201.8099976</v>
      </c>
    </row>
    <row r="18" spans="1:7" x14ac:dyDescent="0.25">
      <c r="A18" s="28" t="s">
        <v>17</v>
      </c>
      <c r="B18" s="20">
        <v>615217870</v>
      </c>
      <c r="C18" s="20">
        <v>387573413.08999997</v>
      </c>
      <c r="D18" s="20">
        <v>357755884.38</v>
      </c>
    </row>
    <row r="19" spans="1:7" x14ac:dyDescent="0.25">
      <c r="A19" s="29" t="s">
        <v>18</v>
      </c>
      <c r="B19" s="24">
        <f>B17+B18</f>
        <v>-1076901525</v>
      </c>
      <c r="C19" s="24">
        <f t="shared" ref="C19:D19" si="0">C17+C18</f>
        <v>-2287261466.2499962</v>
      </c>
      <c r="D19" s="24">
        <f t="shared" si="0"/>
        <v>-1228673317.4299974</v>
      </c>
    </row>
    <row r="20" spans="1:7" x14ac:dyDescent="0.25">
      <c r="A20" s="35" t="s">
        <v>15</v>
      </c>
      <c r="B20" s="35" t="s">
        <v>5</v>
      </c>
      <c r="C20" s="35" t="s">
        <v>6</v>
      </c>
      <c r="D20" s="35" t="s">
        <v>7</v>
      </c>
      <c r="G20">
        <v>0</v>
      </c>
    </row>
    <row r="21" spans="1:7" x14ac:dyDescent="0.25">
      <c r="A21" s="28" t="s">
        <v>19</v>
      </c>
      <c r="B21" s="20">
        <v>2004620000</v>
      </c>
      <c r="C21" s="20">
        <v>4504620000</v>
      </c>
      <c r="D21" s="20">
        <v>4504620000</v>
      </c>
    </row>
    <row r="22" spans="1:7" x14ac:dyDescent="0.25">
      <c r="A22" s="28" t="s">
        <v>20</v>
      </c>
      <c r="B22" s="20">
        <v>312500605</v>
      </c>
      <c r="C22" s="20">
        <v>357218173.58999997</v>
      </c>
      <c r="D22" s="31">
        <v>355986011.60000002</v>
      </c>
    </row>
    <row r="23" spans="1:7" x14ac:dyDescent="0.25">
      <c r="A23" s="30" t="s">
        <v>21</v>
      </c>
      <c r="B23" s="72">
        <f>B21-B22</f>
        <v>1692119395</v>
      </c>
      <c r="C23" s="72">
        <f t="shared" ref="C23:D23" si="1">C21-C22</f>
        <v>4147401826.4099998</v>
      </c>
      <c r="D23" s="72">
        <f t="shared" si="1"/>
        <v>4148633988.4000001</v>
      </c>
    </row>
    <row r="24" spans="1:7" x14ac:dyDescent="0.25">
      <c r="A24" s="9"/>
      <c r="B24" s="9"/>
      <c r="C24" s="9"/>
      <c r="D24" s="9"/>
    </row>
    <row r="25" spans="1:7" x14ac:dyDescent="0.25">
      <c r="A25" s="9"/>
      <c r="B25" s="9"/>
      <c r="C25" s="9"/>
      <c r="D25" s="9"/>
    </row>
    <row r="26" spans="1:7" x14ac:dyDescent="0.25">
      <c r="A26" s="9" t="s">
        <v>22</v>
      </c>
      <c r="B26" s="9"/>
      <c r="C26" s="9"/>
      <c r="D26" s="9"/>
    </row>
    <row r="27" spans="1:7" x14ac:dyDescent="0.25">
      <c r="A27" s="9"/>
      <c r="B27" s="9"/>
      <c r="C27" s="9"/>
      <c r="D27" s="9"/>
    </row>
    <row r="28" spans="1:7" x14ac:dyDescent="0.25">
      <c r="A28" s="9"/>
      <c r="B28" s="9"/>
      <c r="C28" s="9"/>
      <c r="D28" s="9"/>
    </row>
    <row r="29" spans="1:7" x14ac:dyDescent="0.25">
      <c r="A29" s="9"/>
      <c r="B29" s="9"/>
      <c r="C29" s="9"/>
      <c r="D29" s="9"/>
    </row>
    <row r="30" spans="1:7" x14ac:dyDescent="0.25">
      <c r="A30" s="9"/>
      <c r="B30" s="9"/>
      <c r="C30" s="9"/>
      <c r="D30" s="9"/>
    </row>
    <row r="31" spans="1:7" x14ac:dyDescent="0.25">
      <c r="A31" s="9"/>
      <c r="B31" s="9"/>
      <c r="C31" s="9"/>
      <c r="D31" s="9"/>
    </row>
    <row r="32" spans="1:7" x14ac:dyDescent="0.25">
      <c r="A32" s="9"/>
      <c r="B32" s="9"/>
      <c r="C32" s="9"/>
      <c r="D32" s="9"/>
    </row>
    <row r="33" spans="1:7" x14ac:dyDescent="0.25">
      <c r="A33" s="9"/>
      <c r="B33" s="9"/>
      <c r="C33" s="9"/>
      <c r="D33" s="9"/>
    </row>
    <row r="40" spans="1:7" x14ac:dyDescent="0.25">
      <c r="G40">
        <v>0</v>
      </c>
    </row>
  </sheetData>
  <mergeCells count="6">
    <mergeCell ref="A6:D6"/>
    <mergeCell ref="A1:D1"/>
    <mergeCell ref="A2:D2"/>
    <mergeCell ref="A3:D3"/>
    <mergeCell ref="A4:D4"/>
    <mergeCell ref="A5:D5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showGridLines="0" topLeftCell="B22" workbookViewId="0">
      <selection sqref="A1:G1"/>
    </sheetView>
  </sheetViews>
  <sheetFormatPr baseColWidth="10" defaultRowHeight="15" x14ac:dyDescent="0.25"/>
  <cols>
    <col min="1" max="1" width="77.85546875" customWidth="1"/>
    <col min="2" max="2" width="18.85546875" bestFit="1" customWidth="1"/>
    <col min="3" max="3" width="17.85546875" bestFit="1" customWidth="1"/>
    <col min="4" max="6" width="18.85546875" bestFit="1" customWidth="1"/>
    <col min="7" max="7" width="15.140625" bestFit="1" customWidth="1"/>
  </cols>
  <sheetData>
    <row r="1" spans="1:7" s="9" customFormat="1" ht="13.5" x14ac:dyDescent="0.25">
      <c r="A1" s="143" t="s">
        <v>204</v>
      </c>
      <c r="B1" s="143"/>
      <c r="C1" s="143"/>
      <c r="D1" s="143"/>
      <c r="E1" s="143"/>
      <c r="F1" s="143"/>
      <c r="G1" s="143"/>
    </row>
    <row r="2" spans="1:7" s="9" customFormat="1" ht="13.5" x14ac:dyDescent="0.25">
      <c r="A2" s="143" t="s">
        <v>0</v>
      </c>
      <c r="B2" s="143"/>
      <c r="C2" s="143"/>
      <c r="D2" s="143"/>
      <c r="E2" s="143"/>
      <c r="F2" s="143"/>
      <c r="G2" s="143"/>
    </row>
    <row r="3" spans="1:7" s="9" customFormat="1" ht="13.5" x14ac:dyDescent="0.25">
      <c r="A3" s="143" t="s">
        <v>205</v>
      </c>
      <c r="B3" s="143"/>
      <c r="C3" s="143"/>
      <c r="D3" s="143"/>
      <c r="E3" s="143"/>
      <c r="F3" s="143"/>
      <c r="G3" s="143"/>
    </row>
    <row r="4" spans="1:7" s="9" customFormat="1" ht="13.5" x14ac:dyDescent="0.25">
      <c r="A4" s="143" t="s">
        <v>1</v>
      </c>
      <c r="B4" s="143"/>
      <c r="C4" s="143"/>
      <c r="D4" s="143"/>
      <c r="E4" s="143"/>
      <c r="F4" s="143"/>
      <c r="G4" s="143"/>
    </row>
    <row r="5" spans="1:7" s="9" customFormat="1" ht="13.5" x14ac:dyDescent="0.25">
      <c r="A5" s="143" t="s">
        <v>171</v>
      </c>
      <c r="B5" s="143"/>
      <c r="C5" s="143"/>
      <c r="D5" s="143"/>
      <c r="E5" s="143"/>
      <c r="F5" s="143"/>
      <c r="G5" s="143"/>
    </row>
    <row r="6" spans="1:7" s="9" customFormat="1" ht="13.5" x14ac:dyDescent="0.25">
      <c r="A6" s="143" t="s">
        <v>248</v>
      </c>
      <c r="B6" s="143"/>
      <c r="C6" s="143"/>
      <c r="D6" s="143"/>
      <c r="E6" s="143"/>
      <c r="F6" s="143"/>
      <c r="G6" s="143"/>
    </row>
    <row r="7" spans="1:7" s="9" customFormat="1" ht="13.5" x14ac:dyDescent="0.25">
      <c r="A7" s="143" t="s">
        <v>4</v>
      </c>
      <c r="B7" s="143"/>
      <c r="C7" s="143"/>
      <c r="D7" s="143"/>
      <c r="E7" s="143"/>
      <c r="F7" s="143"/>
      <c r="G7" s="143"/>
    </row>
    <row r="8" spans="1:7" s="9" customFormat="1" ht="13.5" x14ac:dyDescent="0.25">
      <c r="A8" s="144" t="s">
        <v>206</v>
      </c>
      <c r="B8" s="147" t="s">
        <v>207</v>
      </c>
      <c r="C8" s="147"/>
      <c r="D8" s="147"/>
      <c r="E8" s="147"/>
      <c r="F8" s="147"/>
      <c r="G8" s="148"/>
    </row>
    <row r="9" spans="1:7" s="9" customFormat="1" ht="34.5" customHeight="1" x14ac:dyDescent="0.25">
      <c r="A9" s="145"/>
      <c r="B9" s="52" t="s">
        <v>24</v>
      </c>
      <c r="C9" s="53" t="s">
        <v>25</v>
      </c>
      <c r="D9" s="52" t="s">
        <v>26</v>
      </c>
      <c r="E9" s="52" t="s">
        <v>6</v>
      </c>
      <c r="F9" s="52" t="s">
        <v>7</v>
      </c>
      <c r="G9" s="52" t="s">
        <v>27</v>
      </c>
    </row>
    <row r="10" spans="1:7" s="9" customFormat="1" ht="13.5" x14ac:dyDescent="0.25">
      <c r="A10" s="146"/>
      <c r="B10" s="54" t="s">
        <v>208</v>
      </c>
      <c r="C10" s="54" t="s">
        <v>209</v>
      </c>
      <c r="D10" s="54" t="s">
        <v>28</v>
      </c>
      <c r="E10" s="54" t="s">
        <v>210</v>
      </c>
      <c r="F10" s="54" t="s">
        <v>211</v>
      </c>
      <c r="G10" s="54" t="s">
        <v>29</v>
      </c>
    </row>
    <row r="11" spans="1:7" x14ac:dyDescent="0.25">
      <c r="A11" s="36" t="s">
        <v>205</v>
      </c>
      <c r="B11" s="37">
        <v>28402214027</v>
      </c>
      <c r="C11" s="37">
        <v>-1475126462.1599996</v>
      </c>
      <c r="D11" s="37">
        <v>26927087564.84</v>
      </c>
      <c r="E11" s="37">
        <v>26897619343.869995</v>
      </c>
      <c r="F11" s="37">
        <v>26372212801.419998</v>
      </c>
      <c r="G11" s="37">
        <v>29468220.969999999</v>
      </c>
    </row>
    <row r="12" spans="1:7" x14ac:dyDescent="0.25">
      <c r="A12" s="59" t="s">
        <v>212</v>
      </c>
      <c r="B12" s="38">
        <v>28442800</v>
      </c>
      <c r="C12" s="38">
        <v>2087244.67</v>
      </c>
      <c r="D12" s="38">
        <v>30530044.670000002</v>
      </c>
      <c r="E12" s="38">
        <v>30530044.620000001</v>
      </c>
      <c r="F12" s="38">
        <v>30354803.489999998</v>
      </c>
      <c r="G12" s="38">
        <v>0.05</v>
      </c>
    </row>
    <row r="13" spans="1:7" x14ac:dyDescent="0.25">
      <c r="A13" s="59" t="s">
        <v>223</v>
      </c>
      <c r="B13" s="38">
        <v>452169275</v>
      </c>
      <c r="C13" s="38">
        <v>-32305857.559999999</v>
      </c>
      <c r="D13" s="38">
        <v>419863417.44</v>
      </c>
      <c r="E13" s="38">
        <v>419859814.91000003</v>
      </c>
      <c r="F13" s="38">
        <v>416480333.00999999</v>
      </c>
      <c r="G13" s="38">
        <v>3602.53</v>
      </c>
    </row>
    <row r="14" spans="1:7" x14ac:dyDescent="0.25">
      <c r="A14" s="59" t="s">
        <v>224</v>
      </c>
      <c r="B14" s="38">
        <v>14737665</v>
      </c>
      <c r="C14" s="38">
        <v>-572598.74</v>
      </c>
      <c r="D14" s="38">
        <v>14165066.26</v>
      </c>
      <c r="E14" s="38">
        <v>14162746.26</v>
      </c>
      <c r="F14" s="38">
        <v>13946538</v>
      </c>
      <c r="G14" s="38">
        <v>2320</v>
      </c>
    </row>
    <row r="15" spans="1:7" x14ac:dyDescent="0.25">
      <c r="A15" s="59" t="s">
        <v>225</v>
      </c>
      <c r="B15" s="38">
        <v>5051591550</v>
      </c>
      <c r="C15" s="38">
        <v>-1012500750.0599999</v>
      </c>
      <c r="D15" s="38">
        <v>4039090799.9400001</v>
      </c>
      <c r="E15" s="38">
        <v>4016112912.1199999</v>
      </c>
      <c r="F15" s="38">
        <v>3765784123.9400001</v>
      </c>
      <c r="G15" s="38">
        <v>22977887.82</v>
      </c>
    </row>
    <row r="16" spans="1:7" x14ac:dyDescent="0.25">
      <c r="A16" s="59" t="s">
        <v>214</v>
      </c>
      <c r="B16" s="38">
        <v>10429525857</v>
      </c>
      <c r="C16" s="38">
        <v>-554378198.63999999</v>
      </c>
      <c r="D16" s="38">
        <v>9875147658.3600006</v>
      </c>
      <c r="E16" s="38">
        <v>9874504491.4599991</v>
      </c>
      <c r="F16" s="38">
        <v>9789844741.5799999</v>
      </c>
      <c r="G16" s="38">
        <v>643166.9</v>
      </c>
    </row>
    <row r="17" spans="1:7" x14ac:dyDescent="0.25">
      <c r="A17" s="59" t="s">
        <v>217</v>
      </c>
      <c r="B17" s="38">
        <v>423013736</v>
      </c>
      <c r="C17" s="38">
        <v>-19575882.670000002</v>
      </c>
      <c r="D17" s="38">
        <v>403437853.32999998</v>
      </c>
      <c r="E17" s="38">
        <v>403332009.04000002</v>
      </c>
      <c r="F17" s="38">
        <v>394126988.81999999</v>
      </c>
      <c r="G17" s="38">
        <v>105844.29</v>
      </c>
    </row>
    <row r="18" spans="1:7" x14ac:dyDescent="0.25">
      <c r="A18" s="59" t="s">
        <v>218</v>
      </c>
      <c r="B18" s="38">
        <v>277833105</v>
      </c>
      <c r="C18" s="38">
        <v>209054293.47</v>
      </c>
      <c r="D18" s="38">
        <v>486887398.47000003</v>
      </c>
      <c r="E18" s="38">
        <v>486858367.94</v>
      </c>
      <c r="F18" s="38">
        <v>481109104.43000001</v>
      </c>
      <c r="G18" s="38">
        <v>29030.53</v>
      </c>
    </row>
    <row r="19" spans="1:7" x14ac:dyDescent="0.25">
      <c r="A19" s="59" t="s">
        <v>220</v>
      </c>
      <c r="B19" s="38">
        <v>434082255</v>
      </c>
      <c r="C19" s="38">
        <v>-81185955.829999998</v>
      </c>
      <c r="D19" s="38">
        <v>352896299.17000002</v>
      </c>
      <c r="E19" s="38">
        <v>352880797.56</v>
      </c>
      <c r="F19" s="38">
        <v>301527311.81999999</v>
      </c>
      <c r="G19" s="38">
        <v>15501.61</v>
      </c>
    </row>
    <row r="20" spans="1:7" x14ac:dyDescent="0.25">
      <c r="A20" s="59" t="s">
        <v>221</v>
      </c>
      <c r="B20" s="38">
        <v>123063288</v>
      </c>
      <c r="C20" s="38">
        <v>-43341943.060000002</v>
      </c>
      <c r="D20" s="38">
        <v>79721344.939999998</v>
      </c>
      <c r="E20" s="38">
        <v>79719557.390000001</v>
      </c>
      <c r="F20" s="38">
        <v>59497168.450000003</v>
      </c>
      <c r="G20" s="38">
        <v>0</v>
      </c>
    </row>
    <row r="21" spans="1:7" x14ac:dyDescent="0.25">
      <c r="A21" s="59" t="s">
        <v>226</v>
      </c>
      <c r="B21" s="38">
        <v>53332011</v>
      </c>
      <c r="C21" s="38">
        <v>6807116.75</v>
      </c>
      <c r="D21" s="38">
        <v>60139127.75</v>
      </c>
      <c r="E21" s="38">
        <v>60139126.890000001</v>
      </c>
      <c r="F21" s="38">
        <v>59730689.659999996</v>
      </c>
      <c r="G21" s="38">
        <v>0.86</v>
      </c>
    </row>
    <row r="22" spans="1:7" x14ac:dyDescent="0.25">
      <c r="A22" s="59" t="s">
        <v>219</v>
      </c>
      <c r="B22" s="38">
        <v>89757075</v>
      </c>
      <c r="C22" s="38">
        <v>8184131.7000000002</v>
      </c>
      <c r="D22" s="38">
        <v>97941206.700000003</v>
      </c>
      <c r="E22" s="38">
        <v>97941206.840000004</v>
      </c>
      <c r="F22" s="38">
        <v>97152133.269999996</v>
      </c>
      <c r="G22" s="38">
        <v>-0.14000000000000001</v>
      </c>
    </row>
    <row r="23" spans="1:7" s="61" customFormat="1" x14ac:dyDescent="0.25">
      <c r="A23" s="59" t="s">
        <v>222</v>
      </c>
      <c r="B23" s="60">
        <v>467907625</v>
      </c>
      <c r="C23" s="60">
        <v>67148185.560000002</v>
      </c>
      <c r="D23" s="60">
        <v>535055810.56</v>
      </c>
      <c r="E23" s="60">
        <v>534576489.87</v>
      </c>
      <c r="F23" s="60">
        <v>512325653.06</v>
      </c>
      <c r="G23" s="60">
        <v>479320.69</v>
      </c>
    </row>
    <row r="24" spans="1:7" x14ac:dyDescent="0.25">
      <c r="A24" s="59" t="s">
        <v>227</v>
      </c>
      <c r="B24" s="38">
        <v>1350000</v>
      </c>
      <c r="C24" s="38">
        <v>-1350000</v>
      </c>
      <c r="D24" s="38">
        <v>0</v>
      </c>
      <c r="E24" s="38">
        <v>0</v>
      </c>
      <c r="F24" s="38">
        <v>0</v>
      </c>
      <c r="G24" s="38">
        <v>0</v>
      </c>
    </row>
    <row r="25" spans="1:7" x14ac:dyDescent="0.25">
      <c r="A25" s="59" t="s">
        <v>216</v>
      </c>
      <c r="B25" s="38">
        <v>831942010</v>
      </c>
      <c r="C25" s="38">
        <v>-73153132.510000005</v>
      </c>
      <c r="D25" s="38">
        <v>758788877.49000001</v>
      </c>
      <c r="E25" s="38">
        <v>758788877.49000001</v>
      </c>
      <c r="F25" s="38">
        <v>755641420.16999996</v>
      </c>
      <c r="G25" s="38">
        <v>0</v>
      </c>
    </row>
    <row r="26" spans="1:7" x14ac:dyDescent="0.25">
      <c r="A26" s="59" t="s">
        <v>228</v>
      </c>
      <c r="B26" s="38">
        <v>116556126</v>
      </c>
      <c r="C26" s="38">
        <v>-4485949.82</v>
      </c>
      <c r="D26" s="38">
        <v>112070176.18000001</v>
      </c>
      <c r="E26" s="38">
        <v>112070175.52</v>
      </c>
      <c r="F26" s="38">
        <v>110009847.34</v>
      </c>
      <c r="G26" s="38">
        <v>0.66</v>
      </c>
    </row>
    <row r="27" spans="1:7" x14ac:dyDescent="0.25">
      <c r="A27" s="59" t="s">
        <v>229</v>
      </c>
      <c r="B27" s="38">
        <v>431314005</v>
      </c>
      <c r="C27" s="38">
        <v>15906509.23</v>
      </c>
      <c r="D27" s="38">
        <v>447220514.23000002</v>
      </c>
      <c r="E27" s="38">
        <v>447215838.75999999</v>
      </c>
      <c r="F27" s="38">
        <v>444439420.94999999</v>
      </c>
      <c r="G27" s="38">
        <v>4675.47</v>
      </c>
    </row>
    <row r="28" spans="1:7" s="61" customFormat="1" x14ac:dyDescent="0.25">
      <c r="A28" s="59" t="s">
        <v>230</v>
      </c>
      <c r="B28" s="60">
        <v>984897674</v>
      </c>
      <c r="C28" s="60">
        <v>136147709.84</v>
      </c>
      <c r="D28" s="60">
        <v>1121045383.8399999</v>
      </c>
      <c r="E28" s="60">
        <v>1119995946.3900001</v>
      </c>
      <c r="F28" s="60">
        <v>1089669951.8299999</v>
      </c>
      <c r="G28" s="60">
        <v>1049437.45</v>
      </c>
    </row>
    <row r="29" spans="1:7" x14ac:dyDescent="0.25">
      <c r="A29" s="59" t="s">
        <v>231</v>
      </c>
      <c r="B29" s="38">
        <v>167468955</v>
      </c>
      <c r="C29" s="38">
        <v>-19958679.850000001</v>
      </c>
      <c r="D29" s="38">
        <v>147510275.15000001</v>
      </c>
      <c r="E29" s="38">
        <v>144510219.59999999</v>
      </c>
      <c r="F29" s="38">
        <v>140573786.62</v>
      </c>
      <c r="G29" s="38">
        <v>3000055.55</v>
      </c>
    </row>
    <row r="30" spans="1:7" x14ac:dyDescent="0.25">
      <c r="A30" s="59" t="s">
        <v>232</v>
      </c>
      <c r="B30" s="38">
        <v>85534254</v>
      </c>
      <c r="C30" s="38">
        <v>-12417287.619999999</v>
      </c>
      <c r="D30" s="38">
        <v>73116966.379999995</v>
      </c>
      <c r="E30" s="38">
        <v>73113887.680000007</v>
      </c>
      <c r="F30" s="38">
        <v>71792431.090000004</v>
      </c>
      <c r="G30" s="38">
        <v>3078.7</v>
      </c>
    </row>
    <row r="31" spans="1:7" x14ac:dyDescent="0.25">
      <c r="A31" s="59" t="s">
        <v>233</v>
      </c>
      <c r="B31" s="38">
        <v>102964432</v>
      </c>
      <c r="C31" s="38">
        <v>30709807.440000001</v>
      </c>
      <c r="D31" s="38">
        <v>133674239.44</v>
      </c>
      <c r="E31" s="38">
        <v>133663890.65000001</v>
      </c>
      <c r="F31" s="38">
        <v>132221548.65000001</v>
      </c>
      <c r="G31" s="38">
        <v>10348.790000000001</v>
      </c>
    </row>
    <row r="32" spans="1:7" x14ac:dyDescent="0.25">
      <c r="A32" s="55" t="s">
        <v>215</v>
      </c>
      <c r="B32" s="56">
        <v>6891040405</v>
      </c>
      <c r="C32" s="56">
        <v>74929258.060000002</v>
      </c>
      <c r="D32" s="56">
        <v>6965969663.0600004</v>
      </c>
      <c r="E32" s="56">
        <v>6964970572.0500002</v>
      </c>
      <c r="F32" s="56">
        <v>6964970572.0500002</v>
      </c>
      <c r="G32" s="56">
        <v>999091.01</v>
      </c>
    </row>
    <row r="33" spans="1:7" x14ac:dyDescent="0.25">
      <c r="A33" s="62" t="s">
        <v>230</v>
      </c>
      <c r="B33" s="38">
        <v>6891040405</v>
      </c>
      <c r="C33" s="38">
        <v>74929258.060000002</v>
      </c>
      <c r="D33" s="38">
        <v>6965969663.0600004</v>
      </c>
      <c r="E33" s="38">
        <v>6964970572.0500002</v>
      </c>
      <c r="F33" s="38">
        <v>6964970572.0500002</v>
      </c>
      <c r="G33" s="38">
        <v>999091.01</v>
      </c>
    </row>
    <row r="34" spans="1:7" x14ac:dyDescent="0.25">
      <c r="A34" s="55" t="s">
        <v>213</v>
      </c>
      <c r="B34" s="56">
        <v>943689924</v>
      </c>
      <c r="C34" s="56">
        <v>-170874482.52000001</v>
      </c>
      <c r="D34" s="56">
        <v>772815441.48000002</v>
      </c>
      <c r="E34" s="56">
        <v>772672370.83000004</v>
      </c>
      <c r="F34" s="56">
        <v>741014233.19000006</v>
      </c>
      <c r="G34" s="56">
        <v>143070.65</v>
      </c>
    </row>
    <row r="35" spans="1:7" x14ac:dyDescent="0.25">
      <c r="A35" s="62" t="s">
        <v>230</v>
      </c>
      <c r="B35" s="38">
        <v>943689924</v>
      </c>
      <c r="C35" s="38">
        <v>-170874482.52000001</v>
      </c>
      <c r="D35" s="38">
        <v>772815441.48000002</v>
      </c>
      <c r="E35" s="38">
        <v>772672370.83000004</v>
      </c>
      <c r="F35" s="38">
        <v>741014233.19000006</v>
      </c>
      <c r="G35" s="38">
        <v>143070.65</v>
      </c>
    </row>
    <row r="36" spans="1:7" x14ac:dyDescent="0.25">
      <c r="A36" s="39"/>
      <c r="B36" s="40"/>
      <c r="C36" s="40"/>
      <c r="D36" s="40"/>
      <c r="E36" s="40"/>
      <c r="F36" s="40"/>
      <c r="G36" s="40"/>
    </row>
    <row r="37" spans="1:7" x14ac:dyDescent="0.25">
      <c r="A37" s="41" t="s">
        <v>234</v>
      </c>
      <c r="B37" s="42">
        <v>28402214027</v>
      </c>
      <c r="C37" s="42">
        <v>-1475126462.1599996</v>
      </c>
      <c r="D37" s="42">
        <v>26927087564.840004</v>
      </c>
      <c r="E37" s="42">
        <v>26897619343.869999</v>
      </c>
      <c r="F37" s="42">
        <v>26372212801.419998</v>
      </c>
      <c r="G37" s="42">
        <v>29468220.969999995</v>
      </c>
    </row>
    <row r="38" spans="1:7" x14ac:dyDescent="0.25">
      <c r="B38" s="94"/>
      <c r="C38" s="94"/>
      <c r="D38" s="94"/>
      <c r="E38" s="94"/>
      <c r="F38" s="94"/>
      <c r="G38" s="94"/>
    </row>
    <row r="39" spans="1:7" x14ac:dyDescent="0.25">
      <c r="B39" s="63"/>
      <c r="C39" s="63"/>
      <c r="D39" s="63"/>
      <c r="E39" s="63"/>
      <c r="F39" s="63"/>
      <c r="G39" s="63"/>
    </row>
    <row r="40" spans="1:7" x14ac:dyDescent="0.25">
      <c r="A40" t="s">
        <v>235</v>
      </c>
    </row>
    <row r="41" spans="1:7" x14ac:dyDescent="0.25">
      <c r="B41" s="76"/>
      <c r="C41" s="76"/>
      <c r="D41" s="76"/>
      <c r="E41" s="76"/>
      <c r="F41" s="76"/>
      <c r="G41" s="76"/>
    </row>
    <row r="43" spans="1:7" x14ac:dyDescent="0.25">
      <c r="B43" s="68"/>
      <c r="C43" s="68"/>
      <c r="D43" s="68"/>
      <c r="E43" s="68"/>
      <c r="F43" s="68"/>
      <c r="G43" s="68"/>
    </row>
  </sheetData>
  <mergeCells count="9">
    <mergeCell ref="A8:A10"/>
    <mergeCell ref="B8:G8"/>
    <mergeCell ref="A1:G1"/>
    <mergeCell ref="A2:G2"/>
    <mergeCell ref="A3:G3"/>
    <mergeCell ref="A4:G4"/>
    <mergeCell ref="A5:G5"/>
    <mergeCell ref="A6:G6"/>
    <mergeCell ref="A7:G7"/>
  </mergeCells>
  <pageMargins left="0.7" right="0.7" top="0.75" bottom="0.75" header="0.3" footer="0.3"/>
  <pageSetup scale="6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showGridLines="0" workbookViewId="0">
      <selection sqref="A1:G1"/>
    </sheetView>
  </sheetViews>
  <sheetFormatPr baseColWidth="10" defaultRowHeight="15" x14ac:dyDescent="0.25"/>
  <cols>
    <col min="1" max="1" width="41.7109375" customWidth="1"/>
    <col min="2" max="2" width="18.85546875" bestFit="1" customWidth="1"/>
    <col min="3" max="3" width="17.85546875" bestFit="1" customWidth="1"/>
    <col min="4" max="6" width="18.85546875" bestFit="1" customWidth="1"/>
    <col min="7" max="7" width="15.140625" bestFit="1" customWidth="1"/>
  </cols>
  <sheetData>
    <row r="1" spans="1:7" s="9" customFormat="1" ht="13.5" x14ac:dyDescent="0.25">
      <c r="A1" s="143" t="s">
        <v>204</v>
      </c>
      <c r="B1" s="143"/>
      <c r="C1" s="143"/>
      <c r="D1" s="143"/>
      <c r="E1" s="143"/>
      <c r="F1" s="143"/>
      <c r="G1" s="143"/>
    </row>
    <row r="2" spans="1:7" s="9" customFormat="1" ht="13.5" x14ac:dyDescent="0.25">
      <c r="A2" s="143" t="s">
        <v>0</v>
      </c>
      <c r="B2" s="143"/>
      <c r="C2" s="143"/>
      <c r="D2" s="143"/>
      <c r="E2" s="143"/>
      <c r="F2" s="143"/>
      <c r="G2" s="143"/>
    </row>
    <row r="3" spans="1:7" s="9" customFormat="1" ht="13.5" x14ac:dyDescent="0.25">
      <c r="A3" s="143" t="s">
        <v>205</v>
      </c>
      <c r="B3" s="143"/>
      <c r="C3" s="143"/>
      <c r="D3" s="143"/>
      <c r="E3" s="143"/>
      <c r="F3" s="143"/>
      <c r="G3" s="143"/>
    </row>
    <row r="4" spans="1:7" s="9" customFormat="1" ht="13.5" x14ac:dyDescent="0.25">
      <c r="A4" s="143" t="s">
        <v>1</v>
      </c>
      <c r="B4" s="143"/>
      <c r="C4" s="143"/>
      <c r="D4" s="143"/>
      <c r="E4" s="143"/>
      <c r="F4" s="143"/>
      <c r="G4" s="143"/>
    </row>
    <row r="5" spans="1:7" s="9" customFormat="1" ht="13.5" x14ac:dyDescent="0.25">
      <c r="A5" s="143" t="s">
        <v>171</v>
      </c>
      <c r="B5" s="143"/>
      <c r="C5" s="143"/>
      <c r="D5" s="143"/>
      <c r="E5" s="143"/>
      <c r="F5" s="143"/>
      <c r="G5" s="143"/>
    </row>
    <row r="6" spans="1:7" s="9" customFormat="1" ht="13.5" x14ac:dyDescent="0.25">
      <c r="A6" s="143" t="s">
        <v>249</v>
      </c>
      <c r="B6" s="143"/>
      <c r="C6" s="143"/>
      <c r="D6" s="143"/>
      <c r="E6" s="143"/>
      <c r="F6" s="143"/>
      <c r="G6" s="143"/>
    </row>
    <row r="7" spans="1:7" s="9" customFormat="1" ht="13.5" x14ac:dyDescent="0.25">
      <c r="A7" s="143" t="s">
        <v>4</v>
      </c>
      <c r="B7" s="143"/>
      <c r="C7" s="143"/>
      <c r="D7" s="143"/>
      <c r="E7" s="143"/>
      <c r="F7" s="143"/>
      <c r="G7" s="143"/>
    </row>
    <row r="8" spans="1:7" x14ac:dyDescent="0.25">
      <c r="A8" s="149" t="s">
        <v>206</v>
      </c>
      <c r="B8" s="152" t="s">
        <v>207</v>
      </c>
      <c r="C8" s="152"/>
      <c r="D8" s="152"/>
      <c r="E8" s="152"/>
      <c r="F8" s="152"/>
      <c r="G8" s="153"/>
    </row>
    <row r="9" spans="1:7" x14ac:dyDescent="0.25">
      <c r="A9" s="150"/>
      <c r="B9" s="57" t="s">
        <v>24</v>
      </c>
      <c r="C9" s="57" t="s">
        <v>25</v>
      </c>
      <c r="D9" s="57" t="s">
        <v>26</v>
      </c>
      <c r="E9" s="57" t="s">
        <v>6</v>
      </c>
      <c r="F9" s="57" t="s">
        <v>7</v>
      </c>
      <c r="G9" s="57" t="s">
        <v>27</v>
      </c>
    </row>
    <row r="10" spans="1:7" x14ac:dyDescent="0.25">
      <c r="A10" s="151"/>
      <c r="B10" s="58" t="s">
        <v>208</v>
      </c>
      <c r="C10" s="58" t="s">
        <v>209</v>
      </c>
      <c r="D10" s="58" t="s">
        <v>28</v>
      </c>
      <c r="E10" s="58" t="s">
        <v>210</v>
      </c>
      <c r="F10" s="58" t="s">
        <v>211</v>
      </c>
      <c r="G10" s="58" t="s">
        <v>29</v>
      </c>
    </row>
    <row r="11" spans="1:7" x14ac:dyDescent="0.25">
      <c r="A11" s="36" t="s">
        <v>205</v>
      </c>
      <c r="B11" s="56">
        <v>40594937763</v>
      </c>
      <c r="C11" s="56">
        <v>-2842629763.1900001</v>
      </c>
      <c r="D11" s="56">
        <v>37752307999.809998</v>
      </c>
      <c r="E11" s="56">
        <v>37722839775.239998</v>
      </c>
      <c r="F11" s="56">
        <v>36633201935.720001</v>
      </c>
      <c r="G11" s="56">
        <v>29468224.57</v>
      </c>
    </row>
    <row r="12" spans="1:7" x14ac:dyDescent="0.25">
      <c r="A12" s="55" t="s">
        <v>236</v>
      </c>
      <c r="B12" s="56">
        <v>219358234</v>
      </c>
      <c r="C12" s="56">
        <v>15747260</v>
      </c>
      <c r="D12" s="56">
        <v>235105494</v>
      </c>
      <c r="E12" s="56">
        <v>235105494</v>
      </c>
      <c r="F12" s="56">
        <v>235105494</v>
      </c>
      <c r="G12" s="56">
        <v>0</v>
      </c>
    </row>
    <row r="13" spans="1:7" x14ac:dyDescent="0.25">
      <c r="A13" s="55" t="s">
        <v>237</v>
      </c>
      <c r="B13" s="56">
        <v>611036980</v>
      </c>
      <c r="C13" s="56">
        <v>7999956</v>
      </c>
      <c r="D13" s="56">
        <v>619036936</v>
      </c>
      <c r="E13" s="56">
        <v>619036936</v>
      </c>
      <c r="F13" s="56">
        <v>619036936</v>
      </c>
      <c r="G13" s="56">
        <v>0</v>
      </c>
    </row>
    <row r="14" spans="1:7" x14ac:dyDescent="0.25">
      <c r="A14" s="55" t="s">
        <v>238</v>
      </c>
      <c r="B14" s="56">
        <v>2670906601</v>
      </c>
      <c r="C14" s="56">
        <v>23725854.190000001</v>
      </c>
      <c r="D14" s="56">
        <v>2694632455.1900001</v>
      </c>
      <c r="E14" s="56">
        <v>2694632455.1900001</v>
      </c>
      <c r="F14" s="56">
        <v>2694632455.1900001</v>
      </c>
      <c r="G14" s="56">
        <v>0</v>
      </c>
    </row>
    <row r="15" spans="1:7" x14ac:dyDescent="0.25">
      <c r="A15" s="39"/>
      <c r="B15" s="40"/>
      <c r="C15" s="40"/>
      <c r="D15" s="40"/>
      <c r="E15" s="40"/>
      <c r="F15" s="40"/>
      <c r="G15" s="40"/>
    </row>
    <row r="16" spans="1:7" x14ac:dyDescent="0.25">
      <c r="A16" s="41" t="s">
        <v>234</v>
      </c>
      <c r="B16" s="42">
        <f>SUM(B11:B15)</f>
        <v>44096239578</v>
      </c>
      <c r="C16" s="42">
        <f t="shared" ref="C16:G16" si="0">SUM(C11:C15)</f>
        <v>-2795156693</v>
      </c>
      <c r="D16" s="42">
        <f t="shared" si="0"/>
        <v>41301082885</v>
      </c>
      <c r="E16" s="42">
        <f t="shared" si="0"/>
        <v>41271614660.43</v>
      </c>
      <c r="F16" s="42">
        <f t="shared" si="0"/>
        <v>40181976820.910004</v>
      </c>
      <c r="G16" s="42">
        <f t="shared" si="0"/>
        <v>29468224.57</v>
      </c>
    </row>
    <row r="17" spans="1:7" x14ac:dyDescent="0.25">
      <c r="B17" s="63"/>
    </row>
    <row r="18" spans="1:7" x14ac:dyDescent="0.25">
      <c r="A18" t="s">
        <v>235</v>
      </c>
    </row>
    <row r="20" spans="1:7" x14ac:dyDescent="0.25">
      <c r="G20">
        <v>0</v>
      </c>
    </row>
    <row r="40" spans="7:7" x14ac:dyDescent="0.25">
      <c r="G40">
        <v>0</v>
      </c>
    </row>
  </sheetData>
  <mergeCells count="9">
    <mergeCell ref="A8:A10"/>
    <mergeCell ref="B8:G8"/>
    <mergeCell ref="A1:G1"/>
    <mergeCell ref="A2:G2"/>
    <mergeCell ref="A3:G3"/>
    <mergeCell ref="A4:G4"/>
    <mergeCell ref="A5:G5"/>
    <mergeCell ref="A6:G6"/>
    <mergeCell ref="A7:G7"/>
  </mergeCells>
  <pageMargins left="0.7" right="0.7" top="0.75" bottom="0.75" header="0.3" footer="0.3"/>
  <pageSetup scale="81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showGridLines="0" topLeftCell="A9" workbookViewId="0">
      <selection sqref="A1:G1"/>
    </sheetView>
  </sheetViews>
  <sheetFormatPr baseColWidth="10" defaultRowHeight="15" x14ac:dyDescent="0.25"/>
  <cols>
    <col min="1" max="1" width="100.7109375" customWidth="1"/>
    <col min="2" max="2" width="18.85546875" bestFit="1" customWidth="1"/>
    <col min="3" max="3" width="17.85546875" bestFit="1" customWidth="1"/>
    <col min="4" max="6" width="18.85546875" bestFit="1" customWidth="1"/>
    <col min="7" max="7" width="17.85546875" bestFit="1" customWidth="1"/>
  </cols>
  <sheetData>
    <row r="1" spans="1:7" s="9" customFormat="1" ht="13.5" x14ac:dyDescent="0.25">
      <c r="A1" s="143" t="s">
        <v>204</v>
      </c>
      <c r="B1" s="143"/>
      <c r="C1" s="143"/>
      <c r="D1" s="143"/>
      <c r="E1" s="143"/>
      <c r="F1" s="143"/>
      <c r="G1" s="143"/>
    </row>
    <row r="2" spans="1:7" s="9" customFormat="1" ht="13.5" x14ac:dyDescent="0.25">
      <c r="A2" s="143" t="s">
        <v>0</v>
      </c>
      <c r="B2" s="143"/>
      <c r="C2" s="143"/>
      <c r="D2" s="143"/>
      <c r="E2" s="143"/>
      <c r="F2" s="143"/>
      <c r="G2" s="143"/>
    </row>
    <row r="3" spans="1:7" s="9" customFormat="1" ht="13.5" x14ac:dyDescent="0.25">
      <c r="A3" s="143" t="s">
        <v>205</v>
      </c>
      <c r="B3" s="143"/>
      <c r="C3" s="143"/>
      <c r="D3" s="143"/>
      <c r="E3" s="143"/>
      <c r="F3" s="143"/>
      <c r="G3" s="143"/>
    </row>
    <row r="4" spans="1:7" s="9" customFormat="1" ht="13.5" x14ac:dyDescent="0.25">
      <c r="A4" s="143" t="s">
        <v>1</v>
      </c>
      <c r="B4" s="143"/>
      <c r="C4" s="143"/>
      <c r="D4" s="143"/>
      <c r="E4" s="143"/>
      <c r="F4" s="143"/>
      <c r="G4" s="143"/>
    </row>
    <row r="5" spans="1:7" s="9" customFormat="1" ht="13.5" x14ac:dyDescent="0.25">
      <c r="A5" s="143" t="s">
        <v>171</v>
      </c>
      <c r="B5" s="143"/>
      <c r="C5" s="143"/>
      <c r="D5" s="143"/>
      <c r="E5" s="143"/>
      <c r="F5" s="143"/>
      <c r="G5" s="143"/>
    </row>
    <row r="6" spans="1:7" s="9" customFormat="1" ht="13.5" x14ac:dyDescent="0.25">
      <c r="A6" s="143" t="s">
        <v>248</v>
      </c>
      <c r="B6" s="143"/>
      <c r="C6" s="143"/>
      <c r="D6" s="143"/>
      <c r="E6" s="143"/>
      <c r="F6" s="143"/>
      <c r="G6" s="143"/>
    </row>
    <row r="7" spans="1:7" s="9" customFormat="1" ht="13.5" x14ac:dyDescent="0.25">
      <c r="A7" s="143" t="s">
        <v>4</v>
      </c>
      <c r="B7" s="143"/>
      <c r="C7" s="143"/>
      <c r="D7" s="143"/>
      <c r="E7" s="143"/>
      <c r="F7" s="143"/>
      <c r="G7" s="143"/>
    </row>
    <row r="8" spans="1:7" x14ac:dyDescent="0.25">
      <c r="A8" s="149" t="s">
        <v>206</v>
      </c>
      <c r="B8" s="152" t="s">
        <v>207</v>
      </c>
      <c r="C8" s="152"/>
      <c r="D8" s="152"/>
      <c r="E8" s="152"/>
      <c r="F8" s="152"/>
      <c r="G8" s="153"/>
    </row>
    <row r="9" spans="1:7" x14ac:dyDescent="0.25">
      <c r="A9" s="150"/>
      <c r="B9" s="57" t="s">
        <v>24</v>
      </c>
      <c r="C9" s="57" t="s">
        <v>25</v>
      </c>
      <c r="D9" s="57" t="s">
        <v>26</v>
      </c>
      <c r="E9" s="57" t="s">
        <v>6</v>
      </c>
      <c r="F9" s="57" t="s">
        <v>7</v>
      </c>
      <c r="G9" s="57" t="s">
        <v>27</v>
      </c>
    </row>
    <row r="10" spans="1:7" x14ac:dyDescent="0.25">
      <c r="A10" s="151"/>
      <c r="B10" s="58" t="s">
        <v>208</v>
      </c>
      <c r="C10" s="58" t="s">
        <v>209</v>
      </c>
      <c r="D10" s="58" t="s">
        <v>28</v>
      </c>
      <c r="E10" s="58" t="s">
        <v>210</v>
      </c>
      <c r="F10" s="58" t="s">
        <v>211</v>
      </c>
      <c r="G10" s="58" t="s">
        <v>29</v>
      </c>
    </row>
    <row r="11" spans="1:7" x14ac:dyDescent="0.25">
      <c r="A11" s="36"/>
      <c r="B11" s="37"/>
      <c r="C11" s="37"/>
      <c r="D11" s="37"/>
      <c r="E11" s="37"/>
      <c r="F11" s="37"/>
      <c r="G11" s="37"/>
    </row>
    <row r="12" spans="1:7" x14ac:dyDescent="0.25">
      <c r="A12" s="95" t="s">
        <v>245</v>
      </c>
      <c r="B12" s="66">
        <v>10242761276</v>
      </c>
      <c r="C12" s="66">
        <v>565429823.97000003</v>
      </c>
      <c r="D12" s="66">
        <v>10808191099.969999</v>
      </c>
      <c r="E12" s="66">
        <v>10808191096.370001</v>
      </c>
      <c r="F12" s="66">
        <v>10243959799.299999</v>
      </c>
      <c r="G12" s="66">
        <v>3.6</v>
      </c>
    </row>
    <row r="13" spans="1:7" x14ac:dyDescent="0.25">
      <c r="A13" s="64"/>
      <c r="B13" s="66"/>
      <c r="C13" s="66"/>
      <c r="D13" s="66"/>
      <c r="E13" s="66"/>
      <c r="F13" s="66"/>
      <c r="G13" s="66"/>
    </row>
    <row r="14" spans="1:7" s="61" customFormat="1" x14ac:dyDescent="0.25">
      <c r="A14" s="59"/>
      <c r="B14" s="67"/>
      <c r="C14" s="67"/>
      <c r="D14" s="67"/>
      <c r="E14" s="67"/>
      <c r="F14" s="67"/>
      <c r="G14" s="67"/>
    </row>
    <row r="15" spans="1:7" x14ac:dyDescent="0.25">
      <c r="A15" s="95" t="s">
        <v>240</v>
      </c>
      <c r="B15" s="66">
        <v>1916801837</v>
      </c>
      <c r="C15" s="66">
        <v>-1916801837</v>
      </c>
      <c r="D15" s="66">
        <v>0</v>
      </c>
      <c r="E15" s="66">
        <v>0</v>
      </c>
      <c r="F15" s="66">
        <v>0</v>
      </c>
      <c r="G15" s="66">
        <v>0</v>
      </c>
    </row>
    <row r="16" spans="1:7" s="61" customFormat="1" x14ac:dyDescent="0.25">
      <c r="A16" s="59"/>
      <c r="B16" s="67"/>
      <c r="C16" s="67"/>
      <c r="D16" s="67"/>
      <c r="E16" s="67"/>
      <c r="F16" s="67"/>
      <c r="G16" s="67"/>
    </row>
    <row r="17" spans="1:7" x14ac:dyDescent="0.25">
      <c r="A17" s="95" t="s">
        <v>239</v>
      </c>
      <c r="B17" s="66">
        <v>33160623</v>
      </c>
      <c r="C17" s="66">
        <v>-16131288</v>
      </c>
      <c r="D17" s="66">
        <v>17029335</v>
      </c>
      <c r="E17" s="66">
        <v>17029335</v>
      </c>
      <c r="F17" s="66">
        <v>17029335</v>
      </c>
      <c r="G17" s="66">
        <v>0</v>
      </c>
    </row>
    <row r="18" spans="1:7" x14ac:dyDescent="0.25">
      <c r="A18" s="64"/>
      <c r="B18" s="66"/>
      <c r="C18" s="66"/>
      <c r="D18" s="66"/>
      <c r="E18" s="66"/>
      <c r="F18" s="66"/>
      <c r="G18" s="66"/>
    </row>
    <row r="19" spans="1:7" x14ac:dyDescent="0.25">
      <c r="A19" s="64" t="s">
        <v>241</v>
      </c>
      <c r="B19" s="66">
        <v>0</v>
      </c>
      <c r="C19" s="66">
        <v>0</v>
      </c>
      <c r="D19" s="66">
        <v>0</v>
      </c>
      <c r="E19" s="66">
        <v>0</v>
      </c>
      <c r="F19" s="66">
        <v>0</v>
      </c>
      <c r="G19" s="66">
        <v>0</v>
      </c>
    </row>
    <row r="20" spans="1:7" x14ac:dyDescent="0.25">
      <c r="A20" s="64"/>
      <c r="B20" s="66"/>
      <c r="C20" s="66"/>
      <c r="D20" s="66"/>
      <c r="E20" s="66"/>
      <c r="F20" s="66"/>
      <c r="G20" s="66">
        <v>0</v>
      </c>
    </row>
    <row r="21" spans="1:7" x14ac:dyDescent="0.25">
      <c r="A21" s="64" t="s">
        <v>242</v>
      </c>
      <c r="B21" s="66">
        <v>0</v>
      </c>
      <c r="C21" s="66">
        <v>0</v>
      </c>
      <c r="D21" s="66">
        <v>0</v>
      </c>
      <c r="E21" s="66">
        <v>0</v>
      </c>
      <c r="F21" s="66">
        <v>0</v>
      </c>
      <c r="G21" s="66">
        <v>0</v>
      </c>
    </row>
    <row r="22" spans="1:7" x14ac:dyDescent="0.25">
      <c r="A22" s="64"/>
      <c r="B22" s="66"/>
      <c r="C22" s="66"/>
      <c r="D22" s="66"/>
      <c r="E22" s="66"/>
      <c r="F22" s="66"/>
      <c r="G22" s="66"/>
    </row>
    <row r="23" spans="1:7" x14ac:dyDescent="0.25">
      <c r="A23" s="64" t="s">
        <v>243</v>
      </c>
      <c r="B23" s="66">
        <v>0</v>
      </c>
      <c r="C23" s="66">
        <v>0</v>
      </c>
      <c r="D23" s="66">
        <v>0</v>
      </c>
      <c r="E23" s="66">
        <v>0</v>
      </c>
      <c r="F23" s="66">
        <v>0</v>
      </c>
      <c r="G23" s="66">
        <v>0</v>
      </c>
    </row>
    <row r="24" spans="1:7" x14ac:dyDescent="0.25">
      <c r="A24" s="64"/>
      <c r="B24" s="66"/>
      <c r="C24" s="66"/>
      <c r="D24" s="66"/>
      <c r="E24" s="66"/>
      <c r="F24" s="66"/>
      <c r="G24" s="66"/>
    </row>
    <row r="25" spans="1:7" x14ac:dyDescent="0.25">
      <c r="A25" s="64" t="s">
        <v>244</v>
      </c>
      <c r="B25" s="66">
        <v>0</v>
      </c>
      <c r="C25" s="66">
        <v>0</v>
      </c>
      <c r="D25" s="66">
        <v>0</v>
      </c>
      <c r="E25" s="66">
        <v>0</v>
      </c>
      <c r="F25" s="66">
        <v>0</v>
      </c>
      <c r="G25" s="66">
        <v>0</v>
      </c>
    </row>
    <row r="26" spans="1:7" x14ac:dyDescent="0.25">
      <c r="A26" s="64"/>
      <c r="B26" s="66"/>
      <c r="C26" s="66"/>
      <c r="D26" s="66"/>
      <c r="E26" s="66"/>
      <c r="F26" s="66"/>
      <c r="G26" s="66"/>
    </row>
    <row r="27" spans="1:7" x14ac:dyDescent="0.25">
      <c r="A27" s="39"/>
      <c r="B27" s="40"/>
      <c r="C27" s="40"/>
      <c r="D27" s="40"/>
      <c r="E27" s="40"/>
      <c r="F27" s="40"/>
      <c r="G27" s="40"/>
    </row>
    <row r="28" spans="1:7" x14ac:dyDescent="0.25">
      <c r="A28" s="41" t="s">
        <v>234</v>
      </c>
      <c r="B28" s="42">
        <v>12192723736</v>
      </c>
      <c r="C28" s="42">
        <v>-1367503301.03</v>
      </c>
      <c r="D28" s="42">
        <v>10825220434.969999</v>
      </c>
      <c r="E28" s="42">
        <v>10825220431.370001</v>
      </c>
      <c r="F28" s="42">
        <v>10260989134.299999</v>
      </c>
      <c r="G28" s="42">
        <v>3.6</v>
      </c>
    </row>
    <row r="29" spans="1:7" x14ac:dyDescent="0.25">
      <c r="B29" s="65"/>
      <c r="C29" s="65"/>
      <c r="D29" s="65"/>
      <c r="E29" s="65"/>
      <c r="F29" s="65"/>
      <c r="G29" s="65"/>
    </row>
    <row r="30" spans="1:7" x14ac:dyDescent="0.25">
      <c r="B30" s="68"/>
    </row>
    <row r="31" spans="1:7" x14ac:dyDescent="0.25">
      <c r="A31" t="s">
        <v>235</v>
      </c>
    </row>
    <row r="32" spans="1:7" x14ac:dyDescent="0.25">
      <c r="B32" s="76"/>
      <c r="C32" s="76"/>
      <c r="D32" s="76"/>
      <c r="E32" s="76"/>
      <c r="F32" s="76"/>
      <c r="G32" s="76"/>
    </row>
    <row r="34" spans="2:7" x14ac:dyDescent="0.25">
      <c r="B34" s="68"/>
      <c r="C34" s="68"/>
      <c r="D34" s="68"/>
      <c r="E34" s="68"/>
      <c r="F34" s="68"/>
      <c r="G34" s="68"/>
    </row>
    <row r="36" spans="2:7" x14ac:dyDescent="0.25">
      <c r="B36" s="76"/>
      <c r="C36" s="76"/>
      <c r="D36" s="76"/>
      <c r="E36" s="76"/>
      <c r="F36" s="76"/>
      <c r="G36" s="76"/>
    </row>
    <row r="38" spans="2:7" x14ac:dyDescent="0.25">
      <c r="B38" s="68"/>
      <c r="C38" s="68"/>
      <c r="D38" s="68"/>
      <c r="E38" s="68"/>
      <c r="F38" s="68"/>
      <c r="G38" s="68"/>
    </row>
    <row r="40" spans="2:7" x14ac:dyDescent="0.25">
      <c r="G40">
        <v>0</v>
      </c>
    </row>
  </sheetData>
  <mergeCells count="9">
    <mergeCell ref="A8:A10"/>
    <mergeCell ref="B8:G8"/>
    <mergeCell ref="A1:G1"/>
    <mergeCell ref="A2:G2"/>
    <mergeCell ref="A3:G3"/>
    <mergeCell ref="A4:G4"/>
    <mergeCell ref="A5:G5"/>
    <mergeCell ref="A6:G6"/>
    <mergeCell ref="A7:G7"/>
  </mergeCells>
  <pageMargins left="0.7" right="0.7" top="0.75" bottom="0.75" header="0.3" footer="0.3"/>
  <pageSetup scale="57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showGridLines="0" workbookViewId="0">
      <selection sqref="A1:G1"/>
    </sheetView>
  </sheetViews>
  <sheetFormatPr baseColWidth="10" defaultRowHeight="15" x14ac:dyDescent="0.25"/>
  <cols>
    <col min="1" max="1" width="64.7109375" customWidth="1"/>
    <col min="2" max="2" width="18" customWidth="1"/>
    <col min="3" max="3" width="15.7109375" customWidth="1"/>
    <col min="4" max="4" width="18" customWidth="1"/>
    <col min="5" max="5" width="18.85546875" customWidth="1"/>
    <col min="6" max="7" width="17.42578125" customWidth="1"/>
    <col min="8" max="8" width="17.85546875" bestFit="1" customWidth="1"/>
  </cols>
  <sheetData>
    <row r="1" spans="1:8" x14ac:dyDescent="0.25">
      <c r="A1" s="143" t="s">
        <v>0</v>
      </c>
      <c r="B1" s="143"/>
      <c r="C1" s="143"/>
      <c r="D1" s="143"/>
      <c r="E1" s="143"/>
      <c r="F1" s="143"/>
      <c r="G1" s="143"/>
    </row>
    <row r="2" spans="1:8" x14ac:dyDescent="0.25">
      <c r="A2" s="143" t="s">
        <v>205</v>
      </c>
      <c r="B2" s="143"/>
      <c r="C2" s="143"/>
      <c r="D2" s="143"/>
      <c r="E2" s="143"/>
      <c r="F2" s="143"/>
      <c r="G2" s="143"/>
    </row>
    <row r="3" spans="1:8" x14ac:dyDescent="0.25">
      <c r="A3" s="143" t="s">
        <v>1</v>
      </c>
      <c r="B3" s="143"/>
      <c r="C3" s="143"/>
      <c r="D3" s="143"/>
      <c r="E3" s="143"/>
      <c r="F3" s="143"/>
      <c r="G3" s="143"/>
    </row>
    <row r="4" spans="1:8" x14ac:dyDescent="0.25">
      <c r="A4" s="143" t="s">
        <v>165</v>
      </c>
      <c r="B4" s="143"/>
      <c r="C4" s="143"/>
      <c r="D4" s="143"/>
      <c r="E4" s="143"/>
      <c r="F4" s="143"/>
      <c r="G4" s="143"/>
    </row>
    <row r="5" spans="1:8" x14ac:dyDescent="0.25">
      <c r="A5" s="143" t="s">
        <v>3</v>
      </c>
      <c r="B5" s="143"/>
      <c r="C5" s="143"/>
      <c r="D5" s="143"/>
      <c r="E5" s="143"/>
      <c r="F5" s="143"/>
      <c r="G5" s="143"/>
    </row>
    <row r="6" spans="1:8" x14ac:dyDescent="0.25">
      <c r="A6" s="143" t="s">
        <v>4</v>
      </c>
      <c r="B6" s="143"/>
      <c r="C6" s="143"/>
      <c r="D6" s="143"/>
      <c r="E6" s="143"/>
      <c r="F6" s="143"/>
      <c r="G6" s="143"/>
    </row>
    <row r="7" spans="1:8" x14ac:dyDescent="0.25">
      <c r="A7" s="3"/>
      <c r="B7" s="3"/>
      <c r="C7" s="3"/>
      <c r="D7" s="3"/>
      <c r="E7" s="3"/>
      <c r="F7" s="3"/>
      <c r="G7" s="3"/>
    </row>
    <row r="8" spans="1:8" ht="27" x14ac:dyDescent="0.25">
      <c r="A8" s="43" t="s">
        <v>8</v>
      </c>
      <c r="B8" s="16" t="s">
        <v>24</v>
      </c>
      <c r="C8" s="16" t="s">
        <v>25</v>
      </c>
      <c r="D8" s="16" t="s">
        <v>26</v>
      </c>
      <c r="E8" s="16" t="s">
        <v>6</v>
      </c>
      <c r="F8" s="16" t="s">
        <v>7</v>
      </c>
      <c r="G8" s="16" t="s">
        <v>27</v>
      </c>
    </row>
    <row r="9" spans="1:8" x14ac:dyDescent="0.25">
      <c r="A9" s="35"/>
      <c r="B9" s="17">
        <v>1</v>
      </c>
      <c r="C9" s="17">
        <v>2</v>
      </c>
      <c r="D9" s="17" t="s">
        <v>28</v>
      </c>
      <c r="E9" s="18">
        <v>4</v>
      </c>
      <c r="F9" s="17">
        <v>5</v>
      </c>
      <c r="G9" s="17" t="s">
        <v>29</v>
      </c>
    </row>
    <row r="10" spans="1:8" x14ac:dyDescent="0.25">
      <c r="A10" s="69" t="s">
        <v>166</v>
      </c>
      <c r="B10" s="70">
        <v>30872641807</v>
      </c>
      <c r="C10" s="19">
        <v>-1226629138.5899999</v>
      </c>
      <c r="D10" s="19">
        <v>29646012668.41</v>
      </c>
      <c r="E10" s="19">
        <v>29634274497.990002</v>
      </c>
      <c r="F10" s="19">
        <v>28732899168</v>
      </c>
      <c r="G10" s="19">
        <v>11738170.42</v>
      </c>
    </row>
    <row r="11" spans="1:8" x14ac:dyDescent="0.25">
      <c r="A11" s="28" t="s">
        <v>167</v>
      </c>
      <c r="B11" s="7">
        <v>3652866432</v>
      </c>
      <c r="C11" s="20">
        <v>-381139157</v>
      </c>
      <c r="D11" s="20">
        <v>3271727275</v>
      </c>
      <c r="E11" s="20">
        <v>3255139382.5100002</v>
      </c>
      <c r="F11" s="20">
        <v>3100726021</v>
      </c>
      <c r="G11" s="20">
        <v>16587892.49</v>
      </c>
    </row>
    <row r="12" spans="1:8" x14ac:dyDescent="0.25">
      <c r="A12" s="28" t="s">
        <v>168</v>
      </c>
      <c r="B12" s="7">
        <v>943689924</v>
      </c>
      <c r="C12" s="20">
        <v>-221583223.96000001</v>
      </c>
      <c r="D12" s="20">
        <v>722106700.03999996</v>
      </c>
      <c r="E12" s="20">
        <v>721963629.38999999</v>
      </c>
      <c r="F12" s="20">
        <v>691261938.69000006</v>
      </c>
      <c r="G12" s="20">
        <v>143070.65</v>
      </c>
    </row>
    <row r="13" spans="1:8" x14ac:dyDescent="0.25">
      <c r="A13" s="28" t="s">
        <v>169</v>
      </c>
      <c r="B13" s="7">
        <v>1736001010</v>
      </c>
      <c r="C13" s="20">
        <v>-977212132.50999999</v>
      </c>
      <c r="D13" s="20">
        <v>758788877.49000001</v>
      </c>
      <c r="E13" s="20">
        <v>758788877.49000001</v>
      </c>
      <c r="F13" s="20">
        <v>755641420.16999996</v>
      </c>
      <c r="G13" s="20">
        <v>0</v>
      </c>
    </row>
    <row r="14" spans="1:8" x14ac:dyDescent="0.25">
      <c r="A14" s="28" t="s">
        <v>170</v>
      </c>
      <c r="B14" s="11">
        <v>6891040405</v>
      </c>
      <c r="C14" s="21">
        <v>11406959.060000001</v>
      </c>
      <c r="D14" s="21">
        <v>6902447364.0600004</v>
      </c>
      <c r="E14" s="21">
        <v>6901448273.0500002</v>
      </c>
      <c r="F14" s="21">
        <v>6901448273.0500002</v>
      </c>
      <c r="G14" s="21">
        <v>999091.01</v>
      </c>
    </row>
    <row r="15" spans="1:8" x14ac:dyDescent="0.25">
      <c r="A15" s="30" t="s">
        <v>60</v>
      </c>
      <c r="B15" s="101">
        <v>44096239578</v>
      </c>
      <c r="C15" s="101">
        <v>-2795156693</v>
      </c>
      <c r="D15" s="101">
        <v>41301082885</v>
      </c>
      <c r="E15" s="101">
        <v>41271614660.43</v>
      </c>
      <c r="F15" s="101">
        <v>40181976820.910004</v>
      </c>
      <c r="G15" s="102">
        <v>29468224.57</v>
      </c>
      <c r="H15" s="1"/>
    </row>
    <row r="16" spans="1:8" x14ac:dyDescent="0.25">
      <c r="A16" s="9"/>
      <c r="B16" s="9"/>
      <c r="C16" s="9"/>
      <c r="D16" s="9"/>
      <c r="E16" s="9"/>
      <c r="F16" s="9"/>
      <c r="G16" s="9"/>
    </row>
    <row r="17" spans="1:9" x14ac:dyDescent="0.25">
      <c r="A17" s="9"/>
      <c r="B17" s="9"/>
      <c r="C17" s="9"/>
      <c r="D17" s="9"/>
      <c r="E17" s="9"/>
      <c r="F17" s="9"/>
      <c r="G17" s="9"/>
    </row>
    <row r="18" spans="1:9" x14ac:dyDescent="0.25">
      <c r="A18" s="9" t="s">
        <v>22</v>
      </c>
      <c r="B18" s="9"/>
      <c r="C18" s="9"/>
      <c r="D18" s="9"/>
      <c r="E18" s="9"/>
      <c r="F18" s="9"/>
      <c r="G18" s="9"/>
    </row>
    <row r="19" spans="1:9" x14ac:dyDescent="0.25">
      <c r="A19" s="9"/>
      <c r="B19" s="9"/>
      <c r="C19" s="9"/>
      <c r="D19" s="9"/>
      <c r="E19" s="9"/>
      <c r="F19" s="9"/>
      <c r="G19" s="9"/>
    </row>
    <row r="20" spans="1:9" x14ac:dyDescent="0.25">
      <c r="A20" s="9"/>
      <c r="B20" s="9"/>
      <c r="C20" s="9"/>
      <c r="D20" s="9"/>
      <c r="E20" s="9"/>
      <c r="F20" s="9"/>
      <c r="G20" s="9">
        <v>0</v>
      </c>
    </row>
    <row r="21" spans="1:9" x14ac:dyDescent="0.25">
      <c r="A21" s="9"/>
      <c r="B21" s="9"/>
      <c r="C21" s="9"/>
      <c r="D21" s="9"/>
      <c r="E21" s="9"/>
      <c r="F21" s="9"/>
      <c r="G21" s="9"/>
    </row>
    <row r="22" spans="1:9" x14ac:dyDescent="0.25">
      <c r="A22" s="9"/>
      <c r="B22" s="96"/>
      <c r="C22" s="96"/>
      <c r="D22" s="97"/>
      <c r="E22" s="97"/>
      <c r="F22" s="97"/>
      <c r="G22" s="97"/>
      <c r="H22" s="61"/>
      <c r="I22" s="61"/>
    </row>
    <row r="23" spans="1:9" x14ac:dyDescent="0.25">
      <c r="A23" s="9"/>
      <c r="B23" s="96"/>
      <c r="C23" s="96"/>
      <c r="D23" s="97"/>
      <c r="E23" s="97"/>
      <c r="F23" s="97"/>
      <c r="G23" s="97"/>
      <c r="H23" s="61"/>
      <c r="I23" s="61"/>
    </row>
    <row r="24" spans="1:9" x14ac:dyDescent="0.25">
      <c r="A24" s="9"/>
      <c r="B24" s="96"/>
      <c r="C24" s="96"/>
      <c r="D24" s="97"/>
      <c r="E24" s="97"/>
      <c r="F24" s="97"/>
      <c r="G24" s="97"/>
      <c r="H24" s="98"/>
      <c r="I24" s="61"/>
    </row>
    <row r="25" spans="1:9" x14ac:dyDescent="0.25">
      <c r="A25" s="9"/>
      <c r="B25" s="96"/>
      <c r="C25" s="96"/>
      <c r="D25" s="97"/>
      <c r="E25" s="97"/>
      <c r="F25" s="97"/>
      <c r="G25" s="97"/>
      <c r="H25" s="99"/>
      <c r="I25" s="98"/>
    </row>
    <row r="26" spans="1:9" x14ac:dyDescent="0.25">
      <c r="B26" s="61"/>
      <c r="C26" s="61"/>
      <c r="D26" s="100"/>
      <c r="E26" s="100"/>
      <c r="F26" s="100"/>
      <c r="G26" s="100"/>
      <c r="H26" s="61"/>
      <c r="I26" s="61"/>
    </row>
    <row r="27" spans="1:9" x14ac:dyDescent="0.25">
      <c r="B27" s="61"/>
      <c r="C27" s="61"/>
      <c r="D27" s="100"/>
      <c r="E27" s="100"/>
      <c r="F27" s="100"/>
      <c r="G27" s="100"/>
      <c r="H27" s="61"/>
      <c r="I27" s="61"/>
    </row>
    <row r="28" spans="1:9" x14ac:dyDescent="0.25">
      <c r="B28" s="61"/>
      <c r="C28" s="61"/>
      <c r="D28" s="100"/>
      <c r="E28" s="100"/>
      <c r="F28" s="100"/>
      <c r="G28" s="100"/>
      <c r="H28" s="98"/>
      <c r="I28" s="61"/>
    </row>
    <row r="29" spans="1:9" x14ac:dyDescent="0.25">
      <c r="B29" s="61"/>
      <c r="C29" s="61"/>
      <c r="D29" s="61"/>
      <c r="E29" s="61"/>
      <c r="F29" s="61"/>
      <c r="G29" s="61"/>
      <c r="H29" s="98"/>
      <c r="I29" s="61"/>
    </row>
    <row r="40" spans="7:7" x14ac:dyDescent="0.25">
      <c r="G40">
        <v>0</v>
      </c>
    </row>
  </sheetData>
  <mergeCells count="6">
    <mergeCell ref="A6:G6"/>
    <mergeCell ref="A1:G1"/>
    <mergeCell ref="A2:G2"/>
    <mergeCell ref="A3:G3"/>
    <mergeCell ref="A4:G4"/>
    <mergeCell ref="A5:G5"/>
  </mergeCells>
  <pageMargins left="0.7" right="0.7" top="0.75" bottom="0.75" header="0.3" footer="0.3"/>
  <pageSetup scale="71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1"/>
  <sheetViews>
    <sheetView showGridLines="0" workbookViewId="0">
      <selection activeCell="A7" sqref="A7:XFD7"/>
    </sheetView>
  </sheetViews>
  <sheetFormatPr baseColWidth="10" defaultRowHeight="15" x14ac:dyDescent="0.25"/>
  <cols>
    <col min="1" max="1" width="64.7109375" customWidth="1"/>
    <col min="2" max="2" width="18.28515625" customWidth="1"/>
    <col min="3" max="3" width="15.7109375" customWidth="1"/>
    <col min="4" max="4" width="18" customWidth="1"/>
    <col min="5" max="6" width="18.140625" customWidth="1"/>
    <col min="7" max="7" width="15.7109375" customWidth="1"/>
  </cols>
  <sheetData>
    <row r="1" spans="1:7" x14ac:dyDescent="0.25">
      <c r="A1" s="143" t="s">
        <v>0</v>
      </c>
      <c r="B1" s="143"/>
      <c r="C1" s="143"/>
      <c r="D1" s="143"/>
      <c r="E1" s="143"/>
      <c r="F1" s="143"/>
      <c r="G1" s="143"/>
    </row>
    <row r="2" spans="1:7" x14ac:dyDescent="0.25">
      <c r="A2" s="143" t="s">
        <v>205</v>
      </c>
      <c r="B2" s="143"/>
      <c r="C2" s="143"/>
      <c r="D2" s="143"/>
      <c r="E2" s="143"/>
      <c r="F2" s="143"/>
      <c r="G2" s="143"/>
    </row>
    <row r="3" spans="1:7" x14ac:dyDescent="0.25">
      <c r="A3" s="143" t="s">
        <v>1</v>
      </c>
      <c r="B3" s="143"/>
      <c r="C3" s="143"/>
      <c r="D3" s="143"/>
      <c r="E3" s="143"/>
      <c r="F3" s="143"/>
      <c r="G3" s="143"/>
    </row>
    <row r="4" spans="1:7" x14ac:dyDescent="0.25">
      <c r="A4" s="143" t="s">
        <v>94</v>
      </c>
      <c r="B4" s="143"/>
      <c r="C4" s="143"/>
      <c r="D4" s="143"/>
      <c r="E4" s="143"/>
      <c r="F4" s="143"/>
      <c r="G4" s="143"/>
    </row>
    <row r="5" spans="1:7" x14ac:dyDescent="0.25">
      <c r="A5" s="143" t="s">
        <v>3</v>
      </c>
      <c r="B5" s="143"/>
      <c r="C5" s="143"/>
      <c r="D5" s="143"/>
      <c r="E5" s="143"/>
      <c r="F5" s="143"/>
      <c r="G5" s="143"/>
    </row>
    <row r="6" spans="1:7" x14ac:dyDescent="0.25">
      <c r="A6" s="143" t="s">
        <v>4</v>
      </c>
      <c r="B6" s="143"/>
      <c r="C6" s="143"/>
      <c r="D6" s="143"/>
      <c r="E6" s="143"/>
      <c r="F6" s="143"/>
      <c r="G6" s="143"/>
    </row>
    <row r="7" spans="1:7" ht="27" x14ac:dyDescent="0.25">
      <c r="A7" s="43" t="s">
        <v>8</v>
      </c>
      <c r="B7" s="16" t="s">
        <v>24</v>
      </c>
      <c r="C7" s="16" t="s">
        <v>25</v>
      </c>
      <c r="D7" s="16" t="s">
        <v>26</v>
      </c>
      <c r="E7" s="16" t="s">
        <v>6</v>
      </c>
      <c r="F7" s="16" t="s">
        <v>7</v>
      </c>
      <c r="G7" s="16" t="s">
        <v>27</v>
      </c>
    </row>
    <row r="8" spans="1:7" x14ac:dyDescent="0.25">
      <c r="A8" s="35"/>
      <c r="B8" s="17">
        <v>1</v>
      </c>
      <c r="C8" s="17">
        <v>2</v>
      </c>
      <c r="D8" s="17" t="s">
        <v>28</v>
      </c>
      <c r="E8" s="17">
        <v>4</v>
      </c>
      <c r="F8" s="17">
        <v>5</v>
      </c>
      <c r="G8" s="17" t="s">
        <v>29</v>
      </c>
    </row>
    <row r="9" spans="1:7" x14ac:dyDescent="0.25">
      <c r="A9" s="27" t="s">
        <v>95</v>
      </c>
      <c r="B9" s="79">
        <v>12492947586</v>
      </c>
      <c r="C9" s="79">
        <v>-237164692.29000002</v>
      </c>
      <c r="D9" s="79">
        <v>12255782893.709999</v>
      </c>
      <c r="E9" s="79">
        <v>12255622425.959999</v>
      </c>
      <c r="F9" s="79">
        <v>12209514226.699997</v>
      </c>
      <c r="G9" s="25">
        <v>160467.74999999997</v>
      </c>
    </row>
    <row r="10" spans="1:7" x14ac:dyDescent="0.25">
      <c r="A10" s="28" t="s">
        <v>96</v>
      </c>
      <c r="B10" s="7">
        <v>6509618003</v>
      </c>
      <c r="C10" s="20">
        <v>113250224.13</v>
      </c>
      <c r="D10" s="20">
        <v>6622868227.1300001</v>
      </c>
      <c r="E10" s="20">
        <v>6622712771.1499996</v>
      </c>
      <c r="F10" s="31">
        <v>6622712771.1499996</v>
      </c>
      <c r="G10" s="7">
        <v>155455.98000000001</v>
      </c>
    </row>
    <row r="11" spans="1:7" x14ac:dyDescent="0.25">
      <c r="A11" s="28" t="s">
        <v>97</v>
      </c>
      <c r="B11" s="7">
        <v>965609878</v>
      </c>
      <c r="C11" s="20">
        <v>-172646263.18000001</v>
      </c>
      <c r="D11" s="20">
        <v>792963614.82000005</v>
      </c>
      <c r="E11" s="20">
        <v>792963611.44000006</v>
      </c>
      <c r="F11" s="31">
        <v>792918675.20000005</v>
      </c>
      <c r="G11" s="7">
        <v>3.38</v>
      </c>
    </row>
    <row r="12" spans="1:7" x14ac:dyDescent="0.25">
      <c r="A12" s="28" t="s">
        <v>98</v>
      </c>
      <c r="B12" s="7">
        <v>1694867944</v>
      </c>
      <c r="C12" s="20">
        <v>-12952586.27</v>
      </c>
      <c r="D12" s="20">
        <v>1681915357.73</v>
      </c>
      <c r="E12" s="20">
        <v>1681910389.52</v>
      </c>
      <c r="F12" s="31">
        <v>1681910389.52</v>
      </c>
      <c r="G12" s="7">
        <v>4968.21</v>
      </c>
    </row>
    <row r="13" spans="1:7" x14ac:dyDescent="0.25">
      <c r="A13" s="28" t="s">
        <v>99</v>
      </c>
      <c r="B13" s="7">
        <v>1094540621</v>
      </c>
      <c r="C13" s="20">
        <v>65448758.079999998</v>
      </c>
      <c r="D13" s="20">
        <v>1159989379.0799999</v>
      </c>
      <c r="E13" s="20">
        <v>1159989377.25</v>
      </c>
      <c r="F13" s="31">
        <v>1113926114.23</v>
      </c>
      <c r="G13" s="7">
        <v>1.83</v>
      </c>
    </row>
    <row r="14" spans="1:7" x14ac:dyDescent="0.25">
      <c r="A14" s="28" t="s">
        <v>100</v>
      </c>
      <c r="B14" s="7">
        <v>952819986</v>
      </c>
      <c r="C14" s="20">
        <v>-4137494.84</v>
      </c>
      <c r="D14" s="20">
        <v>948682491.15999997</v>
      </c>
      <c r="E14" s="20">
        <v>948682463.79999995</v>
      </c>
      <c r="F14" s="31">
        <v>948682463.79999995</v>
      </c>
      <c r="G14" s="7">
        <v>27.36</v>
      </c>
    </row>
    <row r="15" spans="1:7" x14ac:dyDescent="0.25">
      <c r="A15" s="28" t="s">
        <v>101</v>
      </c>
      <c r="B15" s="7">
        <v>172799613</v>
      </c>
      <c r="C15" s="20">
        <v>-172799613</v>
      </c>
      <c r="D15" s="20">
        <v>0</v>
      </c>
      <c r="E15" s="20">
        <v>0</v>
      </c>
      <c r="F15" s="31">
        <v>0</v>
      </c>
      <c r="G15" s="7">
        <v>0</v>
      </c>
    </row>
    <row r="16" spans="1:7" x14ac:dyDescent="0.25">
      <c r="A16" s="28" t="s">
        <v>102</v>
      </c>
      <c r="B16" s="7">
        <v>1102691541</v>
      </c>
      <c r="C16" s="20">
        <v>-53327717.210000001</v>
      </c>
      <c r="D16" s="20">
        <v>1049363823.79</v>
      </c>
      <c r="E16" s="20">
        <v>1049363812.8</v>
      </c>
      <c r="F16" s="31">
        <v>1049363812.8</v>
      </c>
      <c r="G16" s="7">
        <v>10.99</v>
      </c>
    </row>
    <row r="17" spans="1:7" x14ac:dyDescent="0.25">
      <c r="A17" s="29" t="s">
        <v>103</v>
      </c>
      <c r="B17" s="5">
        <v>1123000728</v>
      </c>
      <c r="C17" s="5">
        <v>-85179615.340000004</v>
      </c>
      <c r="D17" s="5">
        <v>1037821112.6600001</v>
      </c>
      <c r="E17" s="5">
        <v>1036589184.38</v>
      </c>
      <c r="F17" s="87">
        <v>846529144.45000005</v>
      </c>
      <c r="G17" s="5">
        <v>1231928.28</v>
      </c>
    </row>
    <row r="18" spans="1:7" x14ac:dyDescent="0.25">
      <c r="A18" s="28" t="s">
        <v>104</v>
      </c>
      <c r="B18" s="7">
        <v>397528727</v>
      </c>
      <c r="C18" s="20">
        <v>-174634822.58000001</v>
      </c>
      <c r="D18" s="20">
        <v>222893904.41999999</v>
      </c>
      <c r="E18" s="20">
        <v>222254276.16</v>
      </c>
      <c r="F18" s="31">
        <v>185380974.91999999</v>
      </c>
      <c r="G18" s="7">
        <v>639628.26</v>
      </c>
    </row>
    <row r="19" spans="1:7" x14ac:dyDescent="0.25">
      <c r="A19" s="28" t="s">
        <v>105</v>
      </c>
      <c r="B19" s="7">
        <v>169852235</v>
      </c>
      <c r="C19" s="20">
        <v>-15437828.92</v>
      </c>
      <c r="D19" s="20">
        <v>154414406.08000001</v>
      </c>
      <c r="E19" s="20">
        <v>154414397.47</v>
      </c>
      <c r="F19" s="31">
        <v>147599110.80000001</v>
      </c>
      <c r="G19" s="7">
        <v>0</v>
      </c>
    </row>
    <row r="20" spans="1:7" x14ac:dyDescent="0.25">
      <c r="A20" s="28" t="s">
        <v>106</v>
      </c>
      <c r="B20" s="7">
        <v>150250</v>
      </c>
      <c r="C20" s="20">
        <v>-144317.17000000001</v>
      </c>
      <c r="D20" s="20">
        <v>5932.83</v>
      </c>
      <c r="E20" s="20">
        <v>5932.83</v>
      </c>
      <c r="F20" s="31">
        <v>5932.83</v>
      </c>
      <c r="G20" s="7">
        <v>0</v>
      </c>
    </row>
    <row r="21" spans="1:7" x14ac:dyDescent="0.25">
      <c r="A21" s="28" t="s">
        <v>107</v>
      </c>
      <c r="B21" s="7">
        <v>18714009</v>
      </c>
      <c r="C21" s="20">
        <v>8251607.7400000002</v>
      </c>
      <c r="D21" s="20">
        <v>26965616.739999998</v>
      </c>
      <c r="E21" s="20">
        <v>26954398.489999998</v>
      </c>
      <c r="F21" s="31">
        <v>26432130.190000001</v>
      </c>
      <c r="G21" s="7">
        <v>11218.25</v>
      </c>
    </row>
    <row r="22" spans="1:7" x14ac:dyDescent="0.25">
      <c r="A22" s="28" t="s">
        <v>108</v>
      </c>
      <c r="B22" s="7">
        <v>40645251</v>
      </c>
      <c r="C22" s="20">
        <v>12388590.789999999</v>
      </c>
      <c r="D22" s="20">
        <v>53033841.789999999</v>
      </c>
      <c r="E22" s="20">
        <v>52988131.049999997</v>
      </c>
      <c r="F22" s="31">
        <v>43008623.409999996</v>
      </c>
      <c r="G22" s="7">
        <v>45710.74</v>
      </c>
    </row>
    <row r="23" spans="1:7" x14ac:dyDescent="0.25">
      <c r="A23" s="28" t="s">
        <v>109</v>
      </c>
      <c r="B23" s="7">
        <v>323199491</v>
      </c>
      <c r="C23" s="20">
        <v>118533170.91</v>
      </c>
      <c r="D23" s="20">
        <v>441732661.91000003</v>
      </c>
      <c r="E23" s="20">
        <v>441632647.68000001</v>
      </c>
      <c r="F23" s="31">
        <v>309647121.79000002</v>
      </c>
      <c r="G23" s="7">
        <v>100014.23</v>
      </c>
    </row>
    <row r="24" spans="1:7" x14ac:dyDescent="0.25">
      <c r="A24" s="28" t="s">
        <v>110</v>
      </c>
      <c r="B24" s="7">
        <v>61807961</v>
      </c>
      <c r="C24" s="20">
        <v>9651305.5800000001</v>
      </c>
      <c r="D24" s="20">
        <v>71459266.579999998</v>
      </c>
      <c r="E24" s="20">
        <v>71023927.319999993</v>
      </c>
      <c r="F24" s="31">
        <v>68135302.549999997</v>
      </c>
      <c r="G24" s="7">
        <v>435339.26</v>
      </c>
    </row>
    <row r="25" spans="1:7" x14ac:dyDescent="0.25">
      <c r="A25" s="28" t="s">
        <v>111</v>
      </c>
      <c r="B25" s="7">
        <v>12509978</v>
      </c>
      <c r="C25" s="20">
        <v>-8523470.4199999999</v>
      </c>
      <c r="D25" s="20">
        <v>3986507.58</v>
      </c>
      <c r="E25" s="20">
        <v>3986507.58</v>
      </c>
      <c r="F25" s="31">
        <v>3886747.58</v>
      </c>
      <c r="G25" s="7">
        <v>0</v>
      </c>
    </row>
    <row r="26" spans="1:7" x14ac:dyDescent="0.25">
      <c r="A26" s="28" t="s">
        <v>112</v>
      </c>
      <c r="B26" s="7">
        <v>98592826</v>
      </c>
      <c r="C26" s="20">
        <v>-35263851.270000003</v>
      </c>
      <c r="D26" s="20">
        <v>63328974.729999997</v>
      </c>
      <c r="E26" s="20">
        <v>63328965.799999997</v>
      </c>
      <c r="F26" s="31">
        <v>62433200.380000003</v>
      </c>
      <c r="G26" s="7">
        <v>8.93</v>
      </c>
    </row>
    <row r="27" spans="1:7" x14ac:dyDescent="0.25">
      <c r="A27" s="29" t="s">
        <v>113</v>
      </c>
      <c r="B27" s="5">
        <v>2895564355</v>
      </c>
      <c r="C27" s="5">
        <v>-204505335.06</v>
      </c>
      <c r="D27" s="5">
        <v>2691059019.9400001</v>
      </c>
      <c r="E27" s="5">
        <v>2681193810.5499997</v>
      </c>
      <c r="F27" s="87">
        <v>2533520740.4200001</v>
      </c>
      <c r="G27" s="5">
        <v>9865209.3900000006</v>
      </c>
    </row>
    <row r="28" spans="1:7" x14ac:dyDescent="0.25">
      <c r="A28" s="28" t="s">
        <v>114</v>
      </c>
      <c r="B28" s="7">
        <v>281366907</v>
      </c>
      <c r="C28" s="20">
        <v>-39445758.82</v>
      </c>
      <c r="D28" s="20">
        <v>241921148.18000001</v>
      </c>
      <c r="E28" s="20">
        <v>241921109.49000001</v>
      </c>
      <c r="F28" s="31">
        <v>241354056.33000001</v>
      </c>
      <c r="G28" s="7">
        <v>38.69</v>
      </c>
    </row>
    <row r="29" spans="1:7" x14ac:dyDescent="0.25">
      <c r="A29" s="28" t="s">
        <v>115</v>
      </c>
      <c r="B29" s="7">
        <v>708519066</v>
      </c>
      <c r="C29" s="20">
        <v>-30692823.300000001</v>
      </c>
      <c r="D29" s="20">
        <v>677826242.70000005</v>
      </c>
      <c r="E29" s="20">
        <v>677775245.08000004</v>
      </c>
      <c r="F29" s="31">
        <v>674070708.26999998</v>
      </c>
      <c r="G29" s="7">
        <v>50997.62</v>
      </c>
    </row>
    <row r="30" spans="1:7" x14ac:dyDescent="0.25">
      <c r="A30" s="28" t="s">
        <v>116</v>
      </c>
      <c r="B30" s="7">
        <v>392713846</v>
      </c>
      <c r="C30" s="20">
        <v>12916233.800000001</v>
      </c>
      <c r="D30" s="20">
        <v>405630079.80000001</v>
      </c>
      <c r="E30" s="20">
        <v>404141327.16000003</v>
      </c>
      <c r="F30" s="31">
        <v>354023388.25999999</v>
      </c>
      <c r="G30" s="7">
        <v>1488752.6399999999</v>
      </c>
    </row>
    <row r="31" spans="1:7" x14ac:dyDescent="0.25">
      <c r="A31" s="28" t="s">
        <v>117</v>
      </c>
      <c r="B31" s="7">
        <v>85228305</v>
      </c>
      <c r="C31" s="20">
        <v>44160942.32</v>
      </c>
      <c r="D31" s="20">
        <v>129389247.31999999</v>
      </c>
      <c r="E31" s="20">
        <v>129194780.83</v>
      </c>
      <c r="F31" s="31">
        <v>126920921.51000001</v>
      </c>
      <c r="G31" s="7">
        <v>194466.49</v>
      </c>
    </row>
    <row r="32" spans="1:7" x14ac:dyDescent="0.25">
      <c r="A32" s="28" t="s">
        <v>118</v>
      </c>
      <c r="B32" s="7">
        <v>712996305</v>
      </c>
      <c r="C32" s="20">
        <v>-224336198.02000001</v>
      </c>
      <c r="D32" s="20">
        <v>488660106.98000002</v>
      </c>
      <c r="E32" s="20">
        <v>481348315.08999997</v>
      </c>
      <c r="F32" s="31">
        <v>464996306.29000002</v>
      </c>
      <c r="G32" s="7">
        <v>7311791.8899999997</v>
      </c>
    </row>
    <row r="33" spans="1:7" x14ac:dyDescent="0.25">
      <c r="A33" s="28" t="s">
        <v>119</v>
      </c>
      <c r="B33" s="7">
        <v>108363199</v>
      </c>
      <c r="C33" s="20">
        <v>128025623.92</v>
      </c>
      <c r="D33" s="20">
        <v>236388822.91999999</v>
      </c>
      <c r="E33" s="20">
        <v>236388821.59999999</v>
      </c>
      <c r="F33" s="31">
        <v>227187388.86000001</v>
      </c>
      <c r="G33" s="7">
        <v>1.32</v>
      </c>
    </row>
    <row r="34" spans="1:7" x14ac:dyDescent="0.25">
      <c r="A34" s="28" t="s">
        <v>120</v>
      </c>
      <c r="B34" s="7">
        <v>47903649</v>
      </c>
      <c r="C34" s="20">
        <v>-29181841.16</v>
      </c>
      <c r="D34" s="20">
        <v>18721807.84</v>
      </c>
      <c r="E34" s="20">
        <v>18254059.949999999</v>
      </c>
      <c r="F34" s="31">
        <v>18154379.02</v>
      </c>
      <c r="G34" s="7">
        <v>467747.89</v>
      </c>
    </row>
    <row r="35" spans="1:7" x14ac:dyDescent="0.25">
      <c r="A35" s="28" t="s">
        <v>121</v>
      </c>
      <c r="B35" s="7">
        <v>81121588</v>
      </c>
      <c r="C35" s="20">
        <v>-45123904.32</v>
      </c>
      <c r="D35" s="20">
        <v>35997683.68</v>
      </c>
      <c r="E35" s="20">
        <v>35793041.079999998</v>
      </c>
      <c r="F35" s="31">
        <v>28240869.399999999</v>
      </c>
      <c r="G35" s="7">
        <v>204642.6</v>
      </c>
    </row>
    <row r="36" spans="1:7" x14ac:dyDescent="0.25">
      <c r="A36" s="28" t="s">
        <v>70</v>
      </c>
      <c r="B36" s="7">
        <v>477351490</v>
      </c>
      <c r="C36" s="20">
        <v>-20827609.48</v>
      </c>
      <c r="D36" s="20">
        <v>456523880.51999998</v>
      </c>
      <c r="E36" s="20">
        <v>456377110.26999998</v>
      </c>
      <c r="F36" s="31">
        <v>398572722.48000002</v>
      </c>
      <c r="G36" s="7">
        <v>146770.25</v>
      </c>
    </row>
    <row r="37" spans="1:7" x14ac:dyDescent="0.25">
      <c r="A37" s="29" t="s">
        <v>122</v>
      </c>
      <c r="B37" s="5">
        <v>17561338267</v>
      </c>
      <c r="C37" s="5">
        <v>-1122243965.47</v>
      </c>
      <c r="D37" s="5">
        <v>16439094301.530001</v>
      </c>
      <c r="E37" s="5">
        <v>16438613736.530001</v>
      </c>
      <c r="F37" s="87">
        <v>15842780258.540001</v>
      </c>
      <c r="G37" s="5">
        <v>480565</v>
      </c>
    </row>
    <row r="38" spans="1:7" x14ac:dyDescent="0.25">
      <c r="A38" s="28" t="s">
        <v>123</v>
      </c>
      <c r="B38" s="7">
        <v>13758859349</v>
      </c>
      <c r="C38" s="20">
        <v>-68149392.760000005</v>
      </c>
      <c r="D38" s="20">
        <v>13690709956.24</v>
      </c>
      <c r="E38" s="20">
        <v>13690709952.639999</v>
      </c>
      <c r="F38" s="31">
        <v>13208478655.57</v>
      </c>
      <c r="G38" s="7">
        <v>3.6</v>
      </c>
    </row>
    <row r="39" spans="1:7" x14ac:dyDescent="0.25">
      <c r="A39" s="28" t="s">
        <v>124</v>
      </c>
      <c r="B39" s="7">
        <v>11989000</v>
      </c>
      <c r="C39" s="20">
        <v>56548299</v>
      </c>
      <c r="D39" s="20">
        <v>68537299</v>
      </c>
      <c r="E39" s="20">
        <v>68537299</v>
      </c>
      <c r="F39" s="31">
        <v>68537299</v>
      </c>
      <c r="G39" s="7">
        <v>0</v>
      </c>
    </row>
    <row r="40" spans="1:7" x14ac:dyDescent="0.25">
      <c r="A40" s="28" t="s">
        <v>125</v>
      </c>
      <c r="B40" s="7">
        <v>958339032</v>
      </c>
      <c r="C40" s="20">
        <v>254706368.74000001</v>
      </c>
      <c r="D40" s="20">
        <v>1213045400.74</v>
      </c>
      <c r="E40" s="20">
        <v>1213044228.3399999</v>
      </c>
      <c r="F40" s="31">
        <v>1117280160.3499999</v>
      </c>
      <c r="G40" s="7">
        <v>1172.4000000000001</v>
      </c>
    </row>
    <row r="41" spans="1:7" x14ac:dyDescent="0.25">
      <c r="A41" s="28" t="s">
        <v>126</v>
      </c>
      <c r="B41" s="7">
        <v>483622295</v>
      </c>
      <c r="C41" s="20">
        <v>70416054.370000005</v>
      </c>
      <c r="D41" s="20">
        <v>554038349.37</v>
      </c>
      <c r="E41" s="20">
        <v>553558960.37</v>
      </c>
      <c r="F41" s="31">
        <v>548868304.75999999</v>
      </c>
      <c r="G41" s="7">
        <v>479389</v>
      </c>
    </row>
    <row r="42" spans="1:7" x14ac:dyDescent="0.25">
      <c r="A42" s="28" t="s">
        <v>51</v>
      </c>
      <c r="B42" s="7">
        <v>1729716767</v>
      </c>
      <c r="C42" s="20">
        <v>-975966658.82000005</v>
      </c>
      <c r="D42" s="20">
        <v>753750108.17999995</v>
      </c>
      <c r="E42" s="20">
        <v>753750108.17999995</v>
      </c>
      <c r="F42" s="31">
        <v>750602650.86000001</v>
      </c>
      <c r="G42" s="7">
        <v>0</v>
      </c>
    </row>
    <row r="43" spans="1:7" x14ac:dyDescent="0.25">
      <c r="A43" s="28" t="s">
        <v>127</v>
      </c>
      <c r="B43" s="7">
        <v>6000000</v>
      </c>
      <c r="C43" s="20">
        <v>124000000</v>
      </c>
      <c r="D43" s="20">
        <v>130000000</v>
      </c>
      <c r="E43" s="20">
        <v>130000000</v>
      </c>
      <c r="F43" s="31">
        <v>130000000</v>
      </c>
      <c r="G43" s="7">
        <v>0</v>
      </c>
    </row>
    <row r="44" spans="1:7" x14ac:dyDescent="0.25">
      <c r="A44" s="28" t="s">
        <v>128</v>
      </c>
      <c r="B44" s="7">
        <v>592380800</v>
      </c>
      <c r="C44" s="20">
        <v>-592380800</v>
      </c>
      <c r="D44" s="20">
        <v>0</v>
      </c>
      <c r="E44" s="20">
        <v>0</v>
      </c>
      <c r="F44" s="31">
        <v>0</v>
      </c>
      <c r="G44" s="7">
        <v>0</v>
      </c>
    </row>
    <row r="45" spans="1:7" x14ac:dyDescent="0.25">
      <c r="A45" s="28" t="s">
        <v>129</v>
      </c>
      <c r="B45" s="7">
        <v>20431024</v>
      </c>
      <c r="C45" s="20">
        <v>8582164</v>
      </c>
      <c r="D45" s="20">
        <v>29013188</v>
      </c>
      <c r="E45" s="20">
        <v>29013188</v>
      </c>
      <c r="F45" s="31">
        <v>19013188</v>
      </c>
      <c r="G45" s="7">
        <v>0</v>
      </c>
    </row>
    <row r="46" spans="1:7" x14ac:dyDescent="0.25">
      <c r="A46" s="28" t="s">
        <v>130</v>
      </c>
      <c r="B46" s="7">
        <v>0</v>
      </c>
      <c r="C46" s="20">
        <v>0</v>
      </c>
      <c r="D46" s="20">
        <v>0</v>
      </c>
      <c r="E46" s="20">
        <v>0</v>
      </c>
      <c r="F46" s="31">
        <v>0</v>
      </c>
      <c r="G46" s="7">
        <v>0</v>
      </c>
    </row>
    <row r="47" spans="1:7" x14ac:dyDescent="0.25">
      <c r="A47" s="29" t="s">
        <v>131</v>
      </c>
      <c r="B47" s="5">
        <v>218799970</v>
      </c>
      <c r="C47" s="5">
        <v>-71615022.090000004</v>
      </c>
      <c r="D47" s="5">
        <v>147184947.91</v>
      </c>
      <c r="E47" s="5">
        <v>130597055.41999999</v>
      </c>
      <c r="F47" s="87">
        <v>126240934.23999998</v>
      </c>
      <c r="G47" s="5">
        <v>16587892.49</v>
      </c>
    </row>
    <row r="48" spans="1:7" x14ac:dyDescent="0.25">
      <c r="A48" s="28" t="s">
        <v>132</v>
      </c>
      <c r="B48" s="7">
        <v>26958073</v>
      </c>
      <c r="C48" s="20">
        <v>1528453.41</v>
      </c>
      <c r="D48" s="20">
        <v>28486526.41</v>
      </c>
      <c r="E48" s="20">
        <v>25510527.420000002</v>
      </c>
      <c r="F48" s="31">
        <v>24123883.859999999</v>
      </c>
      <c r="G48" s="7">
        <v>2975998.99</v>
      </c>
    </row>
    <row r="49" spans="1:7" x14ac:dyDescent="0.25">
      <c r="A49" s="28" t="s">
        <v>133</v>
      </c>
      <c r="B49" s="7">
        <v>36900401</v>
      </c>
      <c r="C49" s="20">
        <v>-33353494.460000001</v>
      </c>
      <c r="D49" s="20">
        <v>3546906.54</v>
      </c>
      <c r="E49" s="20">
        <v>3246906.54</v>
      </c>
      <c r="F49" s="31">
        <v>3073820.53</v>
      </c>
      <c r="G49" s="7">
        <v>300000</v>
      </c>
    </row>
    <row r="50" spans="1:7" x14ac:dyDescent="0.25">
      <c r="A50" s="28" t="s">
        <v>134</v>
      </c>
      <c r="B50" s="7">
        <v>3807691</v>
      </c>
      <c r="C50" s="20">
        <v>4623091.34</v>
      </c>
      <c r="D50" s="20">
        <v>8430782.3399999999</v>
      </c>
      <c r="E50" s="20">
        <v>8430782.3399999999</v>
      </c>
      <c r="F50" s="31">
        <v>6818387.54</v>
      </c>
      <c r="G50" s="7">
        <v>0</v>
      </c>
    </row>
    <row r="51" spans="1:7" x14ac:dyDescent="0.25">
      <c r="A51" s="28" t="s">
        <v>135</v>
      </c>
      <c r="B51" s="7">
        <v>142250000</v>
      </c>
      <c r="C51" s="20">
        <v>-69978304.859999999</v>
      </c>
      <c r="D51" s="20">
        <v>72271695.140000001</v>
      </c>
      <c r="E51" s="20">
        <v>72271695.140000001</v>
      </c>
      <c r="F51" s="31">
        <v>72171695.140000001</v>
      </c>
      <c r="G51" s="7">
        <v>0</v>
      </c>
    </row>
    <row r="52" spans="1:7" x14ac:dyDescent="0.25">
      <c r="A52" s="28" t="s">
        <v>136</v>
      </c>
      <c r="B52" s="7">
        <v>1010745</v>
      </c>
      <c r="C52" s="20">
        <v>568371.27</v>
      </c>
      <c r="D52" s="20">
        <v>1579116.27</v>
      </c>
      <c r="E52" s="20">
        <v>1579116.27</v>
      </c>
      <c r="F52" s="31">
        <v>1579116.27</v>
      </c>
      <c r="G52" s="7">
        <v>0</v>
      </c>
    </row>
    <row r="53" spans="1:7" x14ac:dyDescent="0.25">
      <c r="A53" s="28" t="s">
        <v>137</v>
      </c>
      <c r="B53" s="7">
        <v>2796139</v>
      </c>
      <c r="C53" s="20">
        <v>6754520.9900000002</v>
      </c>
      <c r="D53" s="20">
        <v>9550659.9900000002</v>
      </c>
      <c r="E53" s="20">
        <v>9000487.9900000002</v>
      </c>
      <c r="F53" s="31">
        <v>7916491.1799999997</v>
      </c>
      <c r="G53" s="7">
        <v>550172</v>
      </c>
    </row>
    <row r="54" spans="1:7" x14ac:dyDescent="0.25">
      <c r="A54" s="28" t="s">
        <v>138</v>
      </c>
      <c r="B54" s="7">
        <v>0</v>
      </c>
      <c r="C54" s="20">
        <v>515040</v>
      </c>
      <c r="D54" s="20">
        <v>515040</v>
      </c>
      <c r="E54" s="20">
        <v>515040</v>
      </c>
      <c r="F54" s="31">
        <v>515040</v>
      </c>
      <c r="G54" s="7">
        <v>0</v>
      </c>
    </row>
    <row r="55" spans="1:7" x14ac:dyDescent="0.25">
      <c r="A55" s="28" t="s">
        <v>139</v>
      </c>
      <c r="B55" s="7">
        <v>0</v>
      </c>
      <c r="C55" s="20">
        <v>0</v>
      </c>
      <c r="D55" s="20">
        <v>0</v>
      </c>
      <c r="E55" s="20">
        <v>0</v>
      </c>
      <c r="F55" s="31">
        <v>0</v>
      </c>
      <c r="G55" s="7">
        <v>0</v>
      </c>
    </row>
    <row r="56" spans="1:7" x14ac:dyDescent="0.25">
      <c r="A56" s="28" t="s">
        <v>140</v>
      </c>
      <c r="B56" s="7">
        <v>5076921</v>
      </c>
      <c r="C56" s="20">
        <v>17727300.219999999</v>
      </c>
      <c r="D56" s="20">
        <v>22804221.219999999</v>
      </c>
      <c r="E56" s="20">
        <v>10042499.720000001</v>
      </c>
      <c r="F56" s="31">
        <v>10042499.720000001</v>
      </c>
      <c r="G56" s="7">
        <v>12761721.5</v>
      </c>
    </row>
    <row r="57" spans="1:7" x14ac:dyDescent="0.25">
      <c r="A57" s="29" t="s">
        <v>141</v>
      </c>
      <c r="B57" s="5">
        <v>1999521505</v>
      </c>
      <c r="C57" s="5">
        <v>-958768165.14999998</v>
      </c>
      <c r="D57" s="5">
        <v>1040753339.85</v>
      </c>
      <c r="E57" s="5">
        <v>1040753339.85</v>
      </c>
      <c r="F57" s="87">
        <v>993196099.51999998</v>
      </c>
      <c r="G57" s="5">
        <v>0</v>
      </c>
    </row>
    <row r="58" spans="1:7" x14ac:dyDescent="0.25">
      <c r="A58" s="28" t="s">
        <v>142</v>
      </c>
      <c r="B58" s="7">
        <v>1825500000</v>
      </c>
      <c r="C58" s="20">
        <v>-794259393.39999998</v>
      </c>
      <c r="D58" s="20">
        <v>1031240606.6</v>
      </c>
      <c r="E58" s="20">
        <v>1031240606.6</v>
      </c>
      <c r="F58" s="31">
        <v>983683366.26999998</v>
      </c>
      <c r="G58" s="7">
        <v>0</v>
      </c>
    </row>
    <row r="59" spans="1:7" x14ac:dyDescent="0.25">
      <c r="A59" s="28" t="s">
        <v>143</v>
      </c>
      <c r="B59" s="7">
        <v>174021505</v>
      </c>
      <c r="C59" s="20">
        <v>-164508771.75</v>
      </c>
      <c r="D59" s="20">
        <v>9512733.25</v>
      </c>
      <c r="E59" s="20">
        <v>9512733.25</v>
      </c>
      <c r="F59" s="31">
        <v>9512733.25</v>
      </c>
      <c r="G59" s="7">
        <v>0</v>
      </c>
    </row>
    <row r="60" spans="1:7" x14ac:dyDescent="0.25">
      <c r="A60" s="28" t="s">
        <v>144</v>
      </c>
      <c r="B60" s="7">
        <v>0</v>
      </c>
      <c r="C60" s="20">
        <v>0</v>
      </c>
      <c r="D60" s="20">
        <v>0</v>
      </c>
      <c r="E60" s="20">
        <v>0</v>
      </c>
      <c r="F60" s="31">
        <v>0</v>
      </c>
      <c r="G60" s="7">
        <v>0</v>
      </c>
    </row>
    <row r="61" spans="1:7" x14ac:dyDescent="0.25">
      <c r="A61" s="29" t="s">
        <v>145</v>
      </c>
      <c r="B61" s="5">
        <v>17254646</v>
      </c>
      <c r="C61" s="5">
        <v>70156343.010000005</v>
      </c>
      <c r="D61" s="5">
        <v>87410989.010000005</v>
      </c>
      <c r="E61" s="5">
        <v>87410989.010000005</v>
      </c>
      <c r="F61" s="87">
        <v>60410989.009999998</v>
      </c>
      <c r="G61" s="5">
        <v>0</v>
      </c>
    </row>
    <row r="62" spans="1:7" x14ac:dyDescent="0.25">
      <c r="A62" s="28" t="s">
        <v>146</v>
      </c>
      <c r="B62" s="7">
        <v>9000000</v>
      </c>
      <c r="C62" s="20">
        <v>71774000</v>
      </c>
      <c r="D62" s="20">
        <v>80774000</v>
      </c>
      <c r="E62" s="20">
        <v>80774000</v>
      </c>
      <c r="F62" s="31">
        <v>53774000</v>
      </c>
      <c r="G62" s="7">
        <v>0</v>
      </c>
    </row>
    <row r="63" spans="1:7" x14ac:dyDescent="0.25">
      <c r="A63" s="28" t="s">
        <v>147</v>
      </c>
      <c r="B63" s="7">
        <v>1754646</v>
      </c>
      <c r="C63" s="20">
        <v>-142074</v>
      </c>
      <c r="D63" s="20">
        <v>1612572</v>
      </c>
      <c r="E63" s="20">
        <v>1612572</v>
      </c>
      <c r="F63" s="31">
        <v>1612572</v>
      </c>
      <c r="G63" s="7">
        <v>0</v>
      </c>
    </row>
    <row r="64" spans="1:7" x14ac:dyDescent="0.25">
      <c r="A64" s="28" t="s">
        <v>148</v>
      </c>
      <c r="B64" s="7">
        <v>0</v>
      </c>
      <c r="C64" s="20">
        <v>0</v>
      </c>
      <c r="D64" s="20">
        <v>0</v>
      </c>
      <c r="E64" s="20">
        <v>0</v>
      </c>
      <c r="F64" s="31">
        <v>0</v>
      </c>
      <c r="G64" s="7">
        <v>0</v>
      </c>
    </row>
    <row r="65" spans="1:7" x14ac:dyDescent="0.25">
      <c r="A65" s="28" t="s">
        <v>149</v>
      </c>
      <c r="B65" s="7">
        <v>0</v>
      </c>
      <c r="C65" s="20">
        <v>0</v>
      </c>
      <c r="D65" s="20">
        <v>0</v>
      </c>
      <c r="E65" s="20">
        <v>0</v>
      </c>
      <c r="F65" s="31">
        <v>0</v>
      </c>
      <c r="G65" s="7">
        <v>0</v>
      </c>
    </row>
    <row r="66" spans="1:7" x14ac:dyDescent="0.25">
      <c r="A66" s="28" t="s">
        <v>150</v>
      </c>
      <c r="B66" s="7">
        <v>3500000</v>
      </c>
      <c r="C66" s="20">
        <v>-1500000</v>
      </c>
      <c r="D66" s="20">
        <v>2000000</v>
      </c>
      <c r="E66" s="20">
        <v>2000000</v>
      </c>
      <c r="F66" s="31">
        <v>2000000</v>
      </c>
      <c r="G66" s="7">
        <v>0</v>
      </c>
    </row>
    <row r="67" spans="1:7" x14ac:dyDescent="0.25">
      <c r="A67" s="28" t="s">
        <v>151</v>
      </c>
      <c r="B67" s="7">
        <v>0</v>
      </c>
      <c r="C67" s="20">
        <v>0</v>
      </c>
      <c r="D67" s="20">
        <v>0</v>
      </c>
      <c r="E67" s="20">
        <v>0</v>
      </c>
      <c r="F67" s="31">
        <v>0</v>
      </c>
      <c r="G67" s="7">
        <v>0</v>
      </c>
    </row>
    <row r="68" spans="1:7" x14ac:dyDescent="0.25">
      <c r="A68" s="28" t="s">
        <v>152</v>
      </c>
      <c r="B68" s="7">
        <v>3000000</v>
      </c>
      <c r="C68" s="20">
        <v>24417.01</v>
      </c>
      <c r="D68" s="20">
        <v>3024417.01</v>
      </c>
      <c r="E68" s="20">
        <v>3024417.01</v>
      </c>
      <c r="F68" s="31">
        <v>3024417.01</v>
      </c>
      <c r="G68" s="7">
        <v>0</v>
      </c>
    </row>
    <row r="69" spans="1:7" x14ac:dyDescent="0.25">
      <c r="A69" s="29" t="s">
        <v>153</v>
      </c>
      <c r="B69" s="5">
        <v>6860094046</v>
      </c>
      <c r="C69" s="5">
        <v>-3052422.9400000051</v>
      </c>
      <c r="D69" s="5">
        <v>6857041623.0599995</v>
      </c>
      <c r="E69" s="5">
        <v>6856042532.0499992</v>
      </c>
      <c r="F69" s="87">
        <v>6856042532.0499992</v>
      </c>
      <c r="G69" s="5">
        <v>999091.01</v>
      </c>
    </row>
    <row r="70" spans="1:7" x14ac:dyDescent="0.25">
      <c r="A70" s="28" t="s">
        <v>154</v>
      </c>
      <c r="B70" s="7">
        <v>3461781741</v>
      </c>
      <c r="C70" s="20">
        <v>38710803.329999998</v>
      </c>
      <c r="D70" s="20">
        <v>3500492544.3299999</v>
      </c>
      <c r="E70" s="20">
        <v>3499493453.3499999</v>
      </c>
      <c r="F70" s="31">
        <v>3499493453.3499999</v>
      </c>
      <c r="G70" s="7">
        <v>999090.98</v>
      </c>
    </row>
    <row r="71" spans="1:7" x14ac:dyDescent="0.25">
      <c r="A71" s="28" t="s">
        <v>155</v>
      </c>
      <c r="B71" s="7">
        <v>3161702458</v>
      </c>
      <c r="C71" s="20">
        <v>-21240680.670000002</v>
      </c>
      <c r="D71" s="20">
        <v>3140461777.3299999</v>
      </c>
      <c r="E71" s="20">
        <v>3140461777.3000002</v>
      </c>
      <c r="F71" s="31">
        <v>3140461777.3000002</v>
      </c>
      <c r="G71" s="7">
        <v>0.03</v>
      </c>
    </row>
    <row r="72" spans="1:7" x14ac:dyDescent="0.25">
      <c r="A72" s="28" t="s">
        <v>156</v>
      </c>
      <c r="B72" s="7">
        <v>236609847</v>
      </c>
      <c r="C72" s="20">
        <v>-20522545.600000001</v>
      </c>
      <c r="D72" s="20">
        <v>216087301.40000001</v>
      </c>
      <c r="E72" s="20">
        <v>216087301.40000001</v>
      </c>
      <c r="F72" s="31">
        <v>216087301.40000001</v>
      </c>
      <c r="G72" s="7">
        <v>0</v>
      </c>
    </row>
    <row r="73" spans="1:7" x14ac:dyDescent="0.25">
      <c r="A73" s="29" t="s">
        <v>157</v>
      </c>
      <c r="B73" s="5">
        <v>927718475</v>
      </c>
      <c r="C73" s="5">
        <v>-182783817.66999999</v>
      </c>
      <c r="D73" s="5">
        <v>744934657.33000004</v>
      </c>
      <c r="E73" s="5">
        <v>744791586.68000007</v>
      </c>
      <c r="F73" s="87">
        <v>713741895.98000002</v>
      </c>
      <c r="G73" s="5">
        <v>143070.65</v>
      </c>
    </row>
    <row r="74" spans="1:7" x14ac:dyDescent="0.25">
      <c r="A74" s="28" t="s">
        <v>158</v>
      </c>
      <c r="B74" s="7">
        <v>312500605</v>
      </c>
      <c r="C74" s="20">
        <v>44717568.590000004</v>
      </c>
      <c r="D74" s="20">
        <v>357218173.58999997</v>
      </c>
      <c r="E74" s="20">
        <v>357218173.58999997</v>
      </c>
      <c r="F74" s="31">
        <v>355986011.60000002</v>
      </c>
      <c r="G74" s="7">
        <v>0</v>
      </c>
    </row>
    <row r="75" spans="1:7" x14ac:dyDescent="0.25">
      <c r="A75" s="28" t="s">
        <v>159</v>
      </c>
      <c r="B75" s="7">
        <v>544718673</v>
      </c>
      <c r="C75" s="20">
        <v>-231314030.34</v>
      </c>
      <c r="D75" s="20">
        <v>313404642.66000003</v>
      </c>
      <c r="E75" s="20">
        <v>313404642.66000003</v>
      </c>
      <c r="F75" s="31">
        <v>311382336.75</v>
      </c>
      <c r="G75" s="7">
        <v>0</v>
      </c>
    </row>
    <row r="76" spans="1:7" x14ac:dyDescent="0.25">
      <c r="A76" s="28" t="s">
        <v>160</v>
      </c>
      <c r="B76" s="7">
        <v>0</v>
      </c>
      <c r="C76" s="20">
        <v>0</v>
      </c>
      <c r="D76" s="20">
        <v>0</v>
      </c>
      <c r="E76" s="20">
        <v>0</v>
      </c>
      <c r="F76" s="31">
        <v>0</v>
      </c>
      <c r="G76" s="7">
        <v>0</v>
      </c>
    </row>
    <row r="77" spans="1:7" x14ac:dyDescent="0.25">
      <c r="A77" s="28" t="s">
        <v>161</v>
      </c>
      <c r="B77" s="7">
        <v>46358000</v>
      </c>
      <c r="C77" s="20">
        <v>3917180.09</v>
      </c>
      <c r="D77" s="20">
        <v>50275180.090000004</v>
      </c>
      <c r="E77" s="20">
        <v>50275180.090000004</v>
      </c>
      <c r="F77" s="31">
        <v>22479957.289999999</v>
      </c>
      <c r="G77" s="7">
        <v>0</v>
      </c>
    </row>
    <row r="78" spans="1:7" x14ac:dyDescent="0.25">
      <c r="A78" s="28" t="s">
        <v>162</v>
      </c>
      <c r="B78" s="7">
        <v>24141197</v>
      </c>
      <c r="C78" s="20">
        <v>-104536.01</v>
      </c>
      <c r="D78" s="20">
        <v>24036660.989999998</v>
      </c>
      <c r="E78" s="20">
        <v>23893590.34</v>
      </c>
      <c r="F78" s="31">
        <v>23893590.34</v>
      </c>
      <c r="G78" s="7">
        <v>143070.65</v>
      </c>
    </row>
    <row r="79" spans="1:7" x14ac:dyDescent="0.25">
      <c r="A79" s="28" t="s">
        <v>163</v>
      </c>
      <c r="B79" s="7">
        <v>0</v>
      </c>
      <c r="C79" s="20">
        <v>0</v>
      </c>
      <c r="D79" s="20">
        <v>0</v>
      </c>
      <c r="E79" s="20">
        <v>0</v>
      </c>
      <c r="F79" s="31">
        <v>0</v>
      </c>
      <c r="G79" s="7">
        <v>0</v>
      </c>
    </row>
    <row r="80" spans="1:7" x14ac:dyDescent="0.25">
      <c r="A80" s="28" t="s">
        <v>164</v>
      </c>
      <c r="B80" s="11">
        <v>0</v>
      </c>
      <c r="C80" s="21">
        <v>0</v>
      </c>
      <c r="D80" s="21">
        <v>0</v>
      </c>
      <c r="E80" s="21">
        <v>0</v>
      </c>
      <c r="F80" s="103">
        <v>0</v>
      </c>
      <c r="G80" s="7">
        <v>0</v>
      </c>
    </row>
    <row r="81" spans="1:7" x14ac:dyDescent="0.25">
      <c r="A81" s="30" t="s">
        <v>60</v>
      </c>
      <c r="B81" s="23">
        <v>44096239578</v>
      </c>
      <c r="C81" s="23">
        <v>-2795156693</v>
      </c>
      <c r="D81" s="23">
        <v>41301082885</v>
      </c>
      <c r="E81" s="23">
        <v>41271614660.429993</v>
      </c>
      <c r="F81" s="23">
        <v>40181976820.910004</v>
      </c>
      <c r="G81" s="23">
        <v>29468224.57</v>
      </c>
    </row>
    <row r="82" spans="1:7" x14ac:dyDescent="0.25">
      <c r="A82" s="9"/>
      <c r="B82" s="77"/>
      <c r="C82" s="77"/>
      <c r="D82" s="77"/>
      <c r="E82" s="77"/>
      <c r="F82" s="77"/>
      <c r="G82" s="77"/>
    </row>
    <row r="83" spans="1:7" x14ac:dyDescent="0.25">
      <c r="A83" s="9"/>
      <c r="B83" s="78"/>
      <c r="C83" s="78"/>
      <c r="D83" s="78"/>
      <c r="E83" s="78"/>
      <c r="F83" s="78"/>
      <c r="G83" s="78"/>
    </row>
    <row r="84" spans="1:7" x14ac:dyDescent="0.25">
      <c r="A84" s="9" t="s">
        <v>22</v>
      </c>
      <c r="B84" s="9"/>
      <c r="C84" s="9"/>
      <c r="D84" s="9"/>
      <c r="E84" s="80"/>
      <c r="F84" s="80"/>
      <c r="G84" s="80"/>
    </row>
    <row r="85" spans="1:7" x14ac:dyDescent="0.25">
      <c r="A85" s="9"/>
      <c r="B85" s="9"/>
      <c r="C85" s="9"/>
      <c r="D85" s="9"/>
      <c r="E85" s="80"/>
      <c r="F85" s="80"/>
      <c r="G85" s="77"/>
    </row>
    <row r="86" spans="1:7" x14ac:dyDescent="0.25">
      <c r="A86" s="9"/>
      <c r="B86" s="9"/>
      <c r="C86" s="9"/>
      <c r="D86" s="9"/>
      <c r="E86" s="9"/>
      <c r="F86" s="9"/>
      <c r="G86" s="9"/>
    </row>
    <row r="87" spans="1:7" x14ac:dyDescent="0.25">
      <c r="A87" s="9"/>
      <c r="B87" s="9"/>
      <c r="C87" s="9"/>
      <c r="D87" s="9"/>
      <c r="E87" s="77"/>
      <c r="F87" s="9"/>
      <c r="G87" s="80"/>
    </row>
    <row r="88" spans="1:7" x14ac:dyDescent="0.25">
      <c r="A88" s="9"/>
      <c r="B88" s="9"/>
      <c r="C88" s="9"/>
      <c r="D88" s="9"/>
      <c r="E88" s="9"/>
      <c r="F88" s="9"/>
      <c r="G88" s="80"/>
    </row>
    <row r="89" spans="1:7" x14ac:dyDescent="0.25">
      <c r="A89" s="9"/>
      <c r="B89" s="9"/>
      <c r="C89" s="9"/>
      <c r="D89" s="9"/>
      <c r="E89" s="73"/>
      <c r="F89" s="9"/>
      <c r="G89" s="9"/>
    </row>
    <row r="90" spans="1:7" x14ac:dyDescent="0.25">
      <c r="A90" s="9"/>
      <c r="B90" s="9"/>
      <c r="C90" s="9"/>
      <c r="D90" s="9"/>
      <c r="E90" s="9"/>
      <c r="F90" s="9"/>
      <c r="G90" s="9"/>
    </row>
    <row r="91" spans="1:7" x14ac:dyDescent="0.25">
      <c r="A91" s="9"/>
      <c r="B91" s="9"/>
      <c r="C91" s="9"/>
      <c r="D91" s="9"/>
      <c r="E91" s="9"/>
      <c r="F91" s="9"/>
      <c r="G91" s="9"/>
    </row>
  </sheetData>
  <mergeCells count="6">
    <mergeCell ref="A6:G6"/>
    <mergeCell ref="A1:G1"/>
    <mergeCell ref="A2:G2"/>
    <mergeCell ref="A3:G3"/>
    <mergeCell ref="A4:G4"/>
    <mergeCell ref="A5:G5"/>
  </mergeCells>
  <pageMargins left="0.70866141732283472" right="0.70866141732283472" top="0.74803149606299213" bottom="0.74803149606299213" header="0.31496062992125984" footer="0.31496062992125984"/>
  <pageSetup scale="72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showGridLines="0" topLeftCell="A25" workbookViewId="0">
      <selection sqref="A1:G1"/>
    </sheetView>
  </sheetViews>
  <sheetFormatPr baseColWidth="10" defaultRowHeight="15" x14ac:dyDescent="0.25"/>
  <cols>
    <col min="1" max="1" width="64.7109375" customWidth="1"/>
    <col min="2" max="2" width="21.140625" customWidth="1"/>
    <col min="3" max="3" width="16.28515625" bestFit="1" customWidth="1"/>
    <col min="4" max="4" width="16.5703125" bestFit="1" customWidth="1"/>
    <col min="5" max="5" width="16.42578125" bestFit="1" customWidth="1"/>
    <col min="6" max="6" width="16.85546875" bestFit="1" customWidth="1"/>
    <col min="7" max="7" width="15.7109375" customWidth="1"/>
  </cols>
  <sheetData>
    <row r="1" spans="1:8" x14ac:dyDescent="0.25">
      <c r="A1" s="143" t="s">
        <v>0</v>
      </c>
      <c r="B1" s="143"/>
      <c r="C1" s="143"/>
      <c r="D1" s="143"/>
      <c r="E1" s="143"/>
      <c r="F1" s="143"/>
      <c r="G1" s="143"/>
    </row>
    <row r="2" spans="1:8" x14ac:dyDescent="0.25">
      <c r="A2" s="143" t="s">
        <v>205</v>
      </c>
      <c r="B2" s="143"/>
      <c r="C2" s="143"/>
      <c r="D2" s="143"/>
      <c r="E2" s="143"/>
      <c r="F2" s="143"/>
      <c r="G2" s="143"/>
    </row>
    <row r="3" spans="1:8" x14ac:dyDescent="0.25">
      <c r="A3" s="143" t="s">
        <v>1</v>
      </c>
      <c r="B3" s="143"/>
      <c r="C3" s="143"/>
      <c r="D3" s="143"/>
      <c r="E3" s="143"/>
      <c r="F3" s="143"/>
      <c r="G3" s="143"/>
    </row>
    <row r="4" spans="1:8" x14ac:dyDescent="0.25">
      <c r="A4" s="143" t="s">
        <v>61</v>
      </c>
      <c r="B4" s="143"/>
      <c r="C4" s="143"/>
      <c r="D4" s="143"/>
      <c r="E4" s="143"/>
      <c r="F4" s="143"/>
      <c r="G4" s="143"/>
    </row>
    <row r="5" spans="1:8" x14ac:dyDescent="0.25">
      <c r="A5" s="143" t="s">
        <v>3</v>
      </c>
      <c r="B5" s="143"/>
      <c r="C5" s="143"/>
      <c r="D5" s="143"/>
      <c r="E5" s="143"/>
      <c r="F5" s="143"/>
      <c r="G5" s="143"/>
    </row>
    <row r="6" spans="1:8" x14ac:dyDescent="0.25">
      <c r="A6" s="143" t="s">
        <v>4</v>
      </c>
      <c r="B6" s="143"/>
      <c r="C6" s="143"/>
      <c r="D6" s="143"/>
      <c r="E6" s="143"/>
      <c r="F6" s="143"/>
      <c r="G6" s="143"/>
    </row>
    <row r="7" spans="1:8" x14ac:dyDescent="0.25">
      <c r="A7" s="3"/>
      <c r="B7" s="3"/>
      <c r="C7" s="3"/>
      <c r="D7" s="3"/>
      <c r="E7" s="3"/>
      <c r="F7" s="3"/>
      <c r="G7" s="3"/>
    </row>
    <row r="8" spans="1:8" ht="27" x14ac:dyDescent="0.25">
      <c r="A8" s="43" t="s">
        <v>8</v>
      </c>
      <c r="B8" s="16" t="s">
        <v>24</v>
      </c>
      <c r="C8" s="16" t="s">
        <v>25</v>
      </c>
      <c r="D8" s="16" t="s">
        <v>26</v>
      </c>
      <c r="E8" s="16" t="s">
        <v>6</v>
      </c>
      <c r="F8" s="16" t="s">
        <v>7</v>
      </c>
      <c r="G8" s="16" t="s">
        <v>27</v>
      </c>
    </row>
    <row r="9" spans="1:8" x14ac:dyDescent="0.25">
      <c r="A9" s="35"/>
      <c r="B9" s="17">
        <v>1</v>
      </c>
      <c r="C9" s="17">
        <v>2</v>
      </c>
      <c r="D9" s="17" t="s">
        <v>28</v>
      </c>
      <c r="E9" s="17">
        <v>4</v>
      </c>
      <c r="F9" s="17">
        <v>5</v>
      </c>
      <c r="G9" s="17" t="s">
        <v>29</v>
      </c>
    </row>
    <row r="10" spans="1:8" x14ac:dyDescent="0.25">
      <c r="A10" s="27" t="s">
        <v>62</v>
      </c>
      <c r="B10" s="71">
        <v>8626632233</v>
      </c>
      <c r="C10" s="71">
        <v>-1219640829.0999999</v>
      </c>
      <c r="D10" s="71">
        <v>7406991403.8999996</v>
      </c>
      <c r="E10" s="71">
        <v>7382851887.7900009</v>
      </c>
      <c r="F10" s="71">
        <v>7107706663.9400005</v>
      </c>
      <c r="G10" s="71">
        <v>24139516.109999999</v>
      </c>
      <c r="H10" s="1"/>
    </row>
    <row r="11" spans="1:8" x14ac:dyDescent="0.25">
      <c r="A11" s="28" t="s">
        <v>63</v>
      </c>
      <c r="B11" s="20">
        <v>164559360</v>
      </c>
      <c r="C11" s="20">
        <v>15747260</v>
      </c>
      <c r="D11" s="20">
        <v>180306620</v>
      </c>
      <c r="E11" s="20">
        <v>180306620</v>
      </c>
      <c r="F11" s="20">
        <v>180306620</v>
      </c>
      <c r="G11" s="20">
        <v>0</v>
      </c>
    </row>
    <row r="12" spans="1:8" x14ac:dyDescent="0.25">
      <c r="A12" s="28" t="s">
        <v>64</v>
      </c>
      <c r="B12" s="20">
        <v>1470062957</v>
      </c>
      <c r="C12" s="20">
        <v>-15833961.939999999</v>
      </c>
      <c r="D12" s="20">
        <v>1454228995.0599999</v>
      </c>
      <c r="E12" s="20">
        <v>1431723972.4300001</v>
      </c>
      <c r="F12" s="20">
        <v>1413939012.6400001</v>
      </c>
      <c r="G12" s="20">
        <v>22505022.629999999</v>
      </c>
    </row>
    <row r="13" spans="1:8" x14ac:dyDescent="0.25">
      <c r="A13" s="28" t="s">
        <v>65</v>
      </c>
      <c r="B13" s="20">
        <v>1245942170</v>
      </c>
      <c r="C13" s="20">
        <v>-273406561.83999997</v>
      </c>
      <c r="D13" s="20">
        <v>972535608.15999997</v>
      </c>
      <c r="E13" s="20">
        <v>972529268.5</v>
      </c>
      <c r="F13" s="20">
        <v>963426890.78999996</v>
      </c>
      <c r="G13" s="20">
        <v>6339.66</v>
      </c>
    </row>
    <row r="14" spans="1:8" x14ac:dyDescent="0.25">
      <c r="A14" s="28" t="s">
        <v>66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</row>
    <row r="15" spans="1:8" x14ac:dyDescent="0.25">
      <c r="A15" s="28" t="s">
        <v>67</v>
      </c>
      <c r="B15" s="20">
        <v>312383009</v>
      </c>
      <c r="C15" s="20">
        <v>16493255.619999999</v>
      </c>
      <c r="D15" s="20">
        <v>328876264.62</v>
      </c>
      <c r="E15" s="20">
        <v>327831194.75</v>
      </c>
      <c r="F15" s="20">
        <v>325318263.74000001</v>
      </c>
      <c r="G15" s="20">
        <v>1045069.87</v>
      </c>
    </row>
    <row r="16" spans="1:8" x14ac:dyDescent="0.25">
      <c r="A16" s="28" t="s">
        <v>68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</row>
    <row r="17" spans="1:8" x14ac:dyDescent="0.25">
      <c r="A17" s="28" t="s">
        <v>69</v>
      </c>
      <c r="B17" s="20">
        <v>5058916136</v>
      </c>
      <c r="C17" s="20">
        <v>-1036534657.59</v>
      </c>
      <c r="D17" s="20">
        <v>4022381478.4099998</v>
      </c>
      <c r="E17" s="20">
        <v>4021802747.52</v>
      </c>
      <c r="F17" s="20">
        <v>3778270708.8499999</v>
      </c>
      <c r="G17" s="20">
        <v>578730.89</v>
      </c>
    </row>
    <row r="18" spans="1:8" x14ac:dyDescent="0.25">
      <c r="A18" s="28" t="s">
        <v>70</v>
      </c>
      <c r="B18" s="20">
        <v>374768601</v>
      </c>
      <c r="C18" s="20">
        <v>73893836.650000006</v>
      </c>
      <c r="D18" s="20">
        <v>448662437.64999998</v>
      </c>
      <c r="E18" s="20">
        <v>448658084.58999997</v>
      </c>
      <c r="F18" s="20">
        <v>446445167.92000002</v>
      </c>
      <c r="G18" s="20">
        <v>4353.0600000000004</v>
      </c>
    </row>
    <row r="19" spans="1:8" x14ac:dyDescent="0.25">
      <c r="A19" s="29" t="s">
        <v>71</v>
      </c>
      <c r="B19" s="24">
        <v>25156269640</v>
      </c>
      <c r="C19" s="24">
        <v>-1777698662.6700001</v>
      </c>
      <c r="D19" s="24">
        <v>23378570977.329998</v>
      </c>
      <c r="E19" s="24">
        <v>23374443421.289997</v>
      </c>
      <c r="F19" s="24">
        <v>22727804574.48</v>
      </c>
      <c r="G19" s="24">
        <v>4127556.04</v>
      </c>
      <c r="H19" s="1"/>
    </row>
    <row r="20" spans="1:8" x14ac:dyDescent="0.25">
      <c r="A20" s="28" t="s">
        <v>72</v>
      </c>
      <c r="B20" s="20">
        <v>175576069</v>
      </c>
      <c r="C20" s="20">
        <v>-83830935.269999996</v>
      </c>
      <c r="D20" s="20">
        <v>91745133.730000004</v>
      </c>
      <c r="E20" s="20">
        <v>91745132.870000005</v>
      </c>
      <c r="F20" s="20">
        <v>91310305.099999994</v>
      </c>
      <c r="G20" s="20">
        <v>0</v>
      </c>
    </row>
    <row r="21" spans="1:8" x14ac:dyDescent="0.25">
      <c r="A21" s="28" t="s">
        <v>73</v>
      </c>
      <c r="B21" s="20">
        <v>783107428</v>
      </c>
      <c r="C21" s="20">
        <v>-95112688.950000003</v>
      </c>
      <c r="D21" s="20">
        <v>687994739.04999995</v>
      </c>
      <c r="E21" s="20">
        <v>687994739</v>
      </c>
      <c r="F21" s="20">
        <v>681774364.29999995</v>
      </c>
      <c r="G21" s="20">
        <v>0.05</v>
      </c>
    </row>
    <row r="22" spans="1:8" x14ac:dyDescent="0.25">
      <c r="A22" s="28" t="s">
        <v>74</v>
      </c>
      <c r="B22" s="20">
        <v>5146692550</v>
      </c>
      <c r="C22" s="20">
        <v>326199984.10000002</v>
      </c>
      <c r="D22" s="20">
        <v>5472892534.1000004</v>
      </c>
      <c r="E22" s="20">
        <v>5472413956.9700003</v>
      </c>
      <c r="F22" s="20">
        <v>5038152562.6300001</v>
      </c>
      <c r="G22" s="20">
        <v>478577.13</v>
      </c>
    </row>
    <row r="23" spans="1:8" x14ac:dyDescent="0.25">
      <c r="A23" s="28" t="s">
        <v>75</v>
      </c>
      <c r="B23" s="20">
        <v>829647482</v>
      </c>
      <c r="C23" s="20">
        <v>-84629636.439999998</v>
      </c>
      <c r="D23" s="20">
        <v>745017845.55999994</v>
      </c>
      <c r="E23" s="20">
        <v>745013170.09000003</v>
      </c>
      <c r="F23" s="20">
        <v>737919187.47000003</v>
      </c>
      <c r="G23" s="20">
        <v>4675.47</v>
      </c>
    </row>
    <row r="24" spans="1:8" x14ac:dyDescent="0.25">
      <c r="A24" s="28" t="s">
        <v>76</v>
      </c>
      <c r="B24" s="20">
        <v>12461825727</v>
      </c>
      <c r="C24" s="20">
        <v>-173739685.34</v>
      </c>
      <c r="D24" s="20">
        <v>12288086041.66</v>
      </c>
      <c r="E24" s="20">
        <v>12284772233.23</v>
      </c>
      <c r="F24" s="20">
        <v>12197837276.68</v>
      </c>
      <c r="G24" s="20">
        <v>3313808.43</v>
      </c>
    </row>
    <row r="25" spans="1:8" x14ac:dyDescent="0.25">
      <c r="A25" s="28" t="s">
        <v>77</v>
      </c>
      <c r="B25" s="20">
        <v>5552171453</v>
      </c>
      <c r="C25" s="20">
        <v>-1580649025.23</v>
      </c>
      <c r="D25" s="20">
        <v>3971522427.77</v>
      </c>
      <c r="E25" s="20">
        <v>3971195012.3699999</v>
      </c>
      <c r="F25" s="20">
        <v>3860923682.4899998</v>
      </c>
      <c r="G25" s="20">
        <v>327415.40000000002</v>
      </c>
    </row>
    <row r="26" spans="1:8" x14ac:dyDescent="0.25">
      <c r="A26" s="28" t="s">
        <v>78</v>
      </c>
      <c r="B26" s="20">
        <v>207248931</v>
      </c>
      <c r="C26" s="20">
        <v>-85936675.540000007</v>
      </c>
      <c r="D26" s="20">
        <v>121312255.45999999</v>
      </c>
      <c r="E26" s="20">
        <v>121309176.76000001</v>
      </c>
      <c r="F26" s="20">
        <v>119887195.81</v>
      </c>
      <c r="G26" s="20">
        <v>3078.7</v>
      </c>
    </row>
    <row r="27" spans="1:8" x14ac:dyDescent="0.25">
      <c r="A27" s="29" t="s">
        <v>79</v>
      </c>
      <c r="B27" s="24">
        <v>2478607376</v>
      </c>
      <c r="C27" s="24">
        <v>298128023.23000008</v>
      </c>
      <c r="D27" s="24">
        <v>2776735399.2299995</v>
      </c>
      <c r="E27" s="24">
        <v>2776676408.4700003</v>
      </c>
      <c r="F27" s="24">
        <v>2640480777.2499995</v>
      </c>
      <c r="G27" s="24">
        <v>58990.76</v>
      </c>
      <c r="H27" s="1"/>
    </row>
    <row r="28" spans="1:8" x14ac:dyDescent="0.25">
      <c r="A28" s="28" t="s">
        <v>80</v>
      </c>
      <c r="B28" s="20">
        <v>538986379</v>
      </c>
      <c r="C28" s="20">
        <v>70552976.379999995</v>
      </c>
      <c r="D28" s="20">
        <v>609539355.38</v>
      </c>
      <c r="E28" s="20">
        <v>609539355.38</v>
      </c>
      <c r="F28" s="20">
        <v>559101031.89999998</v>
      </c>
      <c r="G28" s="20">
        <v>0</v>
      </c>
    </row>
    <row r="29" spans="1:8" x14ac:dyDescent="0.25">
      <c r="A29" s="28" t="s">
        <v>81</v>
      </c>
      <c r="B29" s="20">
        <v>379164107</v>
      </c>
      <c r="C29" s="20">
        <v>199166457.02000001</v>
      </c>
      <c r="D29" s="20">
        <v>578330564.01999998</v>
      </c>
      <c r="E29" s="20">
        <v>578329391.21000004</v>
      </c>
      <c r="F29" s="20">
        <v>576168061.98000002</v>
      </c>
      <c r="G29" s="20">
        <v>1172.81</v>
      </c>
    </row>
    <row r="30" spans="1:8" x14ac:dyDescent="0.25">
      <c r="A30" s="28" t="s">
        <v>82</v>
      </c>
      <c r="B30" s="20">
        <v>3472922</v>
      </c>
      <c r="C30" s="20">
        <v>-450640.22</v>
      </c>
      <c r="D30" s="20">
        <v>3022281.78</v>
      </c>
      <c r="E30" s="20">
        <v>3022281.78</v>
      </c>
      <c r="F30" s="20">
        <v>3008186.98</v>
      </c>
      <c r="G30" s="20">
        <v>0</v>
      </c>
    </row>
    <row r="31" spans="1:8" x14ac:dyDescent="0.25">
      <c r="A31" s="28" t="s">
        <v>83</v>
      </c>
      <c r="B31" s="20">
        <v>0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</row>
    <row r="32" spans="1:8" x14ac:dyDescent="0.25">
      <c r="A32" s="28" t="s">
        <v>84</v>
      </c>
      <c r="B32" s="20">
        <v>532924448</v>
      </c>
      <c r="C32" s="20">
        <v>373349493.56</v>
      </c>
      <c r="D32" s="20">
        <v>906273941.55999994</v>
      </c>
      <c r="E32" s="20">
        <v>906273941.55999994</v>
      </c>
      <c r="F32" s="20">
        <v>906273941.55999994</v>
      </c>
      <c r="G32" s="20">
        <v>0</v>
      </c>
    </row>
    <row r="33" spans="1:8" x14ac:dyDescent="0.25">
      <c r="A33" s="28" t="s">
        <v>85</v>
      </c>
      <c r="B33" s="20">
        <v>62414074</v>
      </c>
      <c r="C33" s="20">
        <v>102673986.19</v>
      </c>
      <c r="D33" s="20">
        <v>165088060.19</v>
      </c>
      <c r="E33" s="20">
        <v>165088059.55000001</v>
      </c>
      <c r="F33" s="20">
        <v>144745358.03999999</v>
      </c>
      <c r="G33" s="20">
        <v>0.64</v>
      </c>
    </row>
    <row r="34" spans="1:8" x14ac:dyDescent="0.25">
      <c r="A34" s="28" t="s">
        <v>86</v>
      </c>
      <c r="B34" s="20">
        <v>577319152</v>
      </c>
      <c r="C34" s="20">
        <v>-363358742.33999997</v>
      </c>
      <c r="D34" s="20">
        <v>213960409.66</v>
      </c>
      <c r="E34" s="20">
        <v>213960409.66</v>
      </c>
      <c r="F34" s="20">
        <v>168839261.43000001</v>
      </c>
      <c r="G34" s="20">
        <v>0</v>
      </c>
    </row>
    <row r="35" spans="1:8" x14ac:dyDescent="0.25">
      <c r="A35" s="28" t="s">
        <v>87</v>
      </c>
      <c r="B35" s="20">
        <v>62305669</v>
      </c>
      <c r="C35" s="20">
        <v>-21933014.030000001</v>
      </c>
      <c r="D35" s="20">
        <v>40372654.969999999</v>
      </c>
      <c r="E35" s="20">
        <v>40372653.280000001</v>
      </c>
      <c r="F35" s="20">
        <v>37401358.159999996</v>
      </c>
      <c r="G35" s="20">
        <v>1.69</v>
      </c>
    </row>
    <row r="36" spans="1:8" x14ac:dyDescent="0.25">
      <c r="A36" s="28" t="s">
        <v>88</v>
      </c>
      <c r="B36" s="20">
        <v>322020625</v>
      </c>
      <c r="C36" s="20">
        <v>-61872493.329999998</v>
      </c>
      <c r="D36" s="20">
        <v>260148131.66999999</v>
      </c>
      <c r="E36" s="20">
        <v>260090316.05000001</v>
      </c>
      <c r="F36" s="20">
        <v>244943577.19999999</v>
      </c>
      <c r="G36" s="20">
        <v>57815.62</v>
      </c>
    </row>
    <row r="37" spans="1:8" x14ac:dyDescent="0.25">
      <c r="A37" s="29" t="s">
        <v>89</v>
      </c>
      <c r="B37" s="24">
        <v>7834730329</v>
      </c>
      <c r="C37" s="24">
        <v>-95945224.460000008</v>
      </c>
      <c r="D37" s="24">
        <v>7738785104.5400009</v>
      </c>
      <c r="E37" s="24">
        <v>7737642942.8800001</v>
      </c>
      <c r="F37" s="24">
        <v>7705984805.2399998</v>
      </c>
      <c r="G37" s="24">
        <v>1142161.6599999999</v>
      </c>
      <c r="H37" s="1"/>
    </row>
    <row r="38" spans="1:8" x14ac:dyDescent="0.25">
      <c r="A38" s="28" t="s">
        <v>90</v>
      </c>
      <c r="B38" s="20">
        <v>943689924</v>
      </c>
      <c r="C38" s="20">
        <v>-170874482.52000001</v>
      </c>
      <c r="D38" s="20">
        <v>772815441.48000002</v>
      </c>
      <c r="E38" s="20">
        <v>772672370.83000004</v>
      </c>
      <c r="F38" s="20">
        <v>741014233.19000006</v>
      </c>
      <c r="G38" s="20">
        <v>143070.65</v>
      </c>
    </row>
    <row r="39" spans="1:8" x14ac:dyDescent="0.25">
      <c r="A39" s="28" t="s">
        <v>91</v>
      </c>
      <c r="B39" s="20">
        <v>6891040405</v>
      </c>
      <c r="C39" s="20">
        <v>74929258.060000002</v>
      </c>
      <c r="D39" s="20">
        <v>6965969663.0600004</v>
      </c>
      <c r="E39" s="20">
        <v>6964970572.0500002</v>
      </c>
      <c r="F39" s="20">
        <v>6964970572.0500002</v>
      </c>
      <c r="G39" s="20">
        <v>999091.01</v>
      </c>
    </row>
    <row r="40" spans="1:8" x14ac:dyDescent="0.25">
      <c r="A40" s="28" t="s">
        <v>92</v>
      </c>
      <c r="B40" s="20">
        <v>0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</row>
    <row r="41" spans="1:8" x14ac:dyDescent="0.25">
      <c r="A41" s="28" t="s">
        <v>93</v>
      </c>
      <c r="B41" s="21">
        <v>0</v>
      </c>
      <c r="C41" s="21">
        <v>0</v>
      </c>
      <c r="D41" s="21">
        <v>0</v>
      </c>
      <c r="E41" s="21">
        <v>0</v>
      </c>
      <c r="F41" s="21">
        <v>0</v>
      </c>
      <c r="G41" s="21">
        <v>0</v>
      </c>
    </row>
    <row r="42" spans="1:8" x14ac:dyDescent="0.25">
      <c r="A42" s="30" t="s">
        <v>60</v>
      </c>
      <c r="B42" s="8">
        <v>44096239578</v>
      </c>
      <c r="C42" s="8">
        <v>-2795156693</v>
      </c>
      <c r="D42" s="8">
        <v>41301082885</v>
      </c>
      <c r="E42" s="8">
        <v>41271614660.43</v>
      </c>
      <c r="F42" s="8">
        <v>40181976820.909996</v>
      </c>
      <c r="G42" s="8">
        <v>29468224.57</v>
      </c>
      <c r="H42" s="1"/>
    </row>
    <row r="43" spans="1:8" x14ac:dyDescent="0.25">
      <c r="A43" s="9"/>
      <c r="B43" s="9"/>
      <c r="C43" s="9"/>
      <c r="D43" s="9"/>
      <c r="E43" s="9"/>
      <c r="F43" s="9"/>
      <c r="G43" s="9"/>
    </row>
    <row r="44" spans="1:8" x14ac:dyDescent="0.25">
      <c r="A44" s="9"/>
      <c r="B44" s="77"/>
      <c r="C44" s="77"/>
      <c r="D44" s="77"/>
      <c r="E44" s="77"/>
      <c r="F44" s="77"/>
      <c r="G44" s="77"/>
    </row>
    <row r="45" spans="1:8" x14ac:dyDescent="0.25">
      <c r="A45" s="9" t="s">
        <v>22</v>
      </c>
      <c r="B45" s="9"/>
      <c r="C45" s="9"/>
      <c r="D45" s="9"/>
      <c r="E45" s="9"/>
      <c r="F45" s="9"/>
      <c r="G45" s="9"/>
    </row>
    <row r="46" spans="1:8" x14ac:dyDescent="0.25">
      <c r="A46" s="9"/>
      <c r="B46" s="9"/>
      <c r="C46" s="9"/>
      <c r="D46" s="9"/>
      <c r="E46" s="9"/>
      <c r="F46" s="9"/>
      <c r="G46" s="9"/>
    </row>
    <row r="47" spans="1:8" x14ac:dyDescent="0.25">
      <c r="A47" s="9"/>
      <c r="B47" s="78"/>
      <c r="C47" s="78"/>
      <c r="D47" s="78"/>
      <c r="E47" s="78"/>
      <c r="F47" s="78"/>
      <c r="G47" s="78"/>
    </row>
    <row r="48" spans="1:8" x14ac:dyDescent="0.25">
      <c r="A48" s="9"/>
      <c r="B48" s="9"/>
      <c r="C48" s="9"/>
      <c r="D48" s="9"/>
      <c r="E48" s="9"/>
      <c r="F48" s="9"/>
      <c r="G48" s="9"/>
    </row>
    <row r="49" spans="1:7" x14ac:dyDescent="0.25">
      <c r="A49" s="9"/>
      <c r="B49" s="9"/>
      <c r="C49" s="9"/>
      <c r="D49" s="9"/>
      <c r="E49" s="9"/>
      <c r="F49" s="9"/>
      <c r="G49" s="9"/>
    </row>
    <row r="50" spans="1:7" x14ac:dyDescent="0.25">
      <c r="A50" s="9"/>
      <c r="B50" s="9"/>
      <c r="C50" s="9"/>
      <c r="D50" s="9"/>
      <c r="E50" s="9"/>
      <c r="F50" s="9"/>
      <c r="G50" s="9"/>
    </row>
    <row r="51" spans="1:7" x14ac:dyDescent="0.25">
      <c r="A51" s="9"/>
      <c r="B51" s="9"/>
      <c r="C51" s="9"/>
      <c r="D51" s="9"/>
      <c r="E51" s="9"/>
      <c r="F51" s="9"/>
      <c r="G51" s="9"/>
    </row>
    <row r="52" spans="1:7" x14ac:dyDescent="0.25">
      <c r="A52" s="9"/>
      <c r="B52" s="9"/>
      <c r="C52" s="9"/>
      <c r="D52" s="9"/>
      <c r="E52" s="9"/>
      <c r="F52" s="9"/>
      <c r="G52" s="9"/>
    </row>
  </sheetData>
  <mergeCells count="6">
    <mergeCell ref="A6:G6"/>
    <mergeCell ref="A1:G1"/>
    <mergeCell ref="A2:G2"/>
    <mergeCell ref="A3:G3"/>
    <mergeCell ref="A4:G4"/>
    <mergeCell ref="A5:G5"/>
  </mergeCells>
  <pageMargins left="0.7" right="0.7" top="0.75" bottom="0.75" header="0.3" footer="0.3"/>
  <pageSetup scale="72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topLeftCell="A18" workbookViewId="0">
      <selection activeCell="G40" sqref="G40"/>
    </sheetView>
  </sheetViews>
  <sheetFormatPr baseColWidth="10" defaultColWidth="6.85546875" defaultRowHeight="13.5" x14ac:dyDescent="0.25"/>
  <cols>
    <col min="1" max="1" width="70.5703125" style="106" customWidth="1"/>
    <col min="2" max="2" width="33.85546875" style="106" customWidth="1"/>
    <col min="3" max="3" width="32.7109375" style="106" customWidth="1"/>
    <col min="4" max="4" width="6.85546875" style="106"/>
    <col min="5" max="5" width="10.42578125" style="106" bestFit="1" customWidth="1"/>
    <col min="6" max="16384" width="6.85546875" style="106"/>
  </cols>
  <sheetData>
    <row r="1" spans="1:4" x14ac:dyDescent="0.25">
      <c r="A1" s="143" t="s">
        <v>204</v>
      </c>
      <c r="B1" s="143"/>
      <c r="C1" s="143"/>
      <c r="D1" s="105"/>
    </row>
    <row r="2" spans="1:4" x14ac:dyDescent="0.25">
      <c r="A2" s="158" t="s">
        <v>250</v>
      </c>
      <c r="B2" s="158"/>
      <c r="C2" s="158"/>
      <c r="D2" s="107"/>
    </row>
    <row r="3" spans="1:4" ht="12.75" customHeight="1" x14ac:dyDescent="0.25">
      <c r="A3" s="143" t="s">
        <v>0</v>
      </c>
      <c r="B3" s="143"/>
      <c r="C3" s="143"/>
    </row>
    <row r="4" spans="1:4" ht="12.75" customHeight="1" x14ac:dyDescent="0.25">
      <c r="A4" s="143" t="s">
        <v>251</v>
      </c>
      <c r="B4" s="143"/>
      <c r="C4" s="143"/>
    </row>
    <row r="5" spans="1:4" ht="12.75" customHeight="1" x14ac:dyDescent="0.25">
      <c r="A5" s="143" t="s">
        <v>252</v>
      </c>
      <c r="B5" s="143"/>
      <c r="C5" s="143"/>
    </row>
    <row r="6" spans="1:4" ht="12.75" customHeight="1" x14ac:dyDescent="0.25">
      <c r="A6" s="143" t="s">
        <v>4</v>
      </c>
      <c r="B6" s="143"/>
      <c r="C6" s="143"/>
      <c r="D6" s="105"/>
    </row>
    <row r="7" spans="1:4" ht="12.75" customHeight="1" x14ac:dyDescent="0.25">
      <c r="A7" s="154"/>
      <c r="B7" s="154"/>
      <c r="C7" s="154"/>
    </row>
    <row r="8" spans="1:4" ht="21" customHeight="1" x14ac:dyDescent="0.25">
      <c r="A8" s="108" t="s">
        <v>253</v>
      </c>
      <c r="B8" s="108" t="s">
        <v>6</v>
      </c>
      <c r="C8" s="109" t="s">
        <v>7</v>
      </c>
    </row>
    <row r="9" spans="1:4" ht="20.25" customHeight="1" x14ac:dyDescent="0.25">
      <c r="A9" s="155" t="s">
        <v>254</v>
      </c>
      <c r="B9" s="156"/>
      <c r="C9" s="157"/>
    </row>
    <row r="10" spans="1:4" x14ac:dyDescent="0.25">
      <c r="A10" s="110"/>
      <c r="B10" s="111"/>
      <c r="C10" s="111"/>
    </row>
    <row r="11" spans="1:4" x14ac:dyDescent="0.25">
      <c r="A11" s="112" t="s">
        <v>255</v>
      </c>
      <c r="B11" s="113">
        <v>37627543.420000002</v>
      </c>
      <c r="C11" s="113">
        <v>37627543.420000002</v>
      </c>
    </row>
    <row r="12" spans="1:4" x14ac:dyDescent="0.25">
      <c r="A12" s="112" t="s">
        <v>256</v>
      </c>
      <c r="B12" s="113">
        <v>25453160.600000001</v>
      </c>
      <c r="C12" s="113">
        <v>23430854.690000001</v>
      </c>
    </row>
    <row r="13" spans="1:4" ht="11.25" customHeight="1" x14ac:dyDescent="0.25">
      <c r="A13" s="114" t="s">
        <v>257</v>
      </c>
      <c r="B13" s="113">
        <v>76176503.730000004</v>
      </c>
      <c r="C13" s="113">
        <v>76176503.730000004</v>
      </c>
    </row>
    <row r="14" spans="1:4" x14ac:dyDescent="0.25">
      <c r="A14" s="112" t="s">
        <v>258</v>
      </c>
      <c r="B14" s="113">
        <v>61612719.869999997</v>
      </c>
      <c r="C14" s="113">
        <v>61612719.869999997</v>
      </c>
    </row>
    <row r="15" spans="1:4" ht="11.25" customHeight="1" x14ac:dyDescent="0.25">
      <c r="A15" s="112" t="s">
        <v>259</v>
      </c>
      <c r="B15" s="113">
        <v>27792731.280000001</v>
      </c>
      <c r="C15" s="113">
        <v>27792731.280000001</v>
      </c>
    </row>
    <row r="16" spans="1:4" x14ac:dyDescent="0.25">
      <c r="A16" s="112" t="s">
        <v>260</v>
      </c>
      <c r="B16" s="113">
        <v>63336657.25</v>
      </c>
      <c r="C16" s="113">
        <v>63336657.25</v>
      </c>
    </row>
    <row r="17" spans="1:3" x14ac:dyDescent="0.25">
      <c r="A17" s="112" t="s">
        <v>261</v>
      </c>
      <c r="B17" s="113">
        <v>5696113.1900000004</v>
      </c>
      <c r="C17" s="113">
        <v>5696113.1900000004</v>
      </c>
    </row>
    <row r="18" spans="1:3" x14ac:dyDescent="0.25">
      <c r="A18" s="112" t="s">
        <v>262</v>
      </c>
      <c r="B18" s="113">
        <v>5502898.2699999996</v>
      </c>
      <c r="C18" s="113">
        <v>5502898.2699999996</v>
      </c>
    </row>
    <row r="19" spans="1:3" x14ac:dyDescent="0.25">
      <c r="A19" s="112" t="s">
        <v>263</v>
      </c>
      <c r="B19" s="113">
        <v>10206315.050000001</v>
      </c>
      <c r="C19" s="113">
        <v>10206315.050000001</v>
      </c>
    </row>
    <row r="20" spans="1:3" x14ac:dyDescent="0.25">
      <c r="A20" s="110"/>
      <c r="B20" s="115"/>
      <c r="C20" s="113"/>
    </row>
    <row r="21" spans="1:3" ht="16.5" customHeight="1" x14ac:dyDescent="0.25">
      <c r="A21" s="116" t="s">
        <v>264</v>
      </c>
      <c r="B21" s="115">
        <f>SUM(B11:B19)</f>
        <v>313404642.65999997</v>
      </c>
      <c r="C21" s="115">
        <f>SUM(C11:C19)</f>
        <v>311382336.75</v>
      </c>
    </row>
    <row r="22" spans="1:3" x14ac:dyDescent="0.25">
      <c r="A22" s="110"/>
      <c r="B22" s="117"/>
      <c r="C22" s="117"/>
    </row>
    <row r="23" spans="1:3" ht="19.5" customHeight="1" x14ac:dyDescent="0.25">
      <c r="A23" s="155" t="s">
        <v>265</v>
      </c>
      <c r="B23" s="156"/>
      <c r="C23" s="157"/>
    </row>
    <row r="24" spans="1:3" x14ac:dyDescent="0.25">
      <c r="A24" s="110"/>
      <c r="B24" s="117"/>
      <c r="C24" s="117"/>
    </row>
    <row r="25" spans="1:3" x14ac:dyDescent="0.25">
      <c r="A25" s="112"/>
      <c r="B25" s="118"/>
      <c r="C25" s="118"/>
    </row>
    <row r="26" spans="1:3" ht="15" x14ac:dyDescent="0.25">
      <c r="A26" s="112" t="s">
        <v>266</v>
      </c>
      <c r="B26" s="118">
        <v>13001249.43</v>
      </c>
      <c r="C26" s="118">
        <v>12948504.16</v>
      </c>
    </row>
    <row r="27" spans="1:3" ht="15" x14ac:dyDescent="0.25">
      <c r="A27" s="112" t="s">
        <v>267</v>
      </c>
      <c r="B27" s="118">
        <v>8521017.7699999996</v>
      </c>
      <c r="C27" s="118">
        <v>8521017.7699999996</v>
      </c>
    </row>
    <row r="28" spans="1:3" ht="15" x14ac:dyDescent="0.25">
      <c r="A28" s="112" t="s">
        <v>268</v>
      </c>
      <c r="B28" s="118">
        <v>553583.32999999996</v>
      </c>
      <c r="C28" s="118">
        <v>553583.32999999996</v>
      </c>
    </row>
    <row r="29" spans="1:3" ht="15" x14ac:dyDescent="0.25">
      <c r="A29" s="112" t="s">
        <v>269</v>
      </c>
      <c r="B29" s="118">
        <v>1656011.12</v>
      </c>
      <c r="C29" s="118">
        <v>1656011.12</v>
      </c>
    </row>
    <row r="30" spans="1:3" ht="15" x14ac:dyDescent="0.25">
      <c r="A30" s="112" t="s">
        <v>270</v>
      </c>
      <c r="B30" s="118">
        <v>3593220.83</v>
      </c>
      <c r="C30" s="118">
        <v>3593220.83</v>
      </c>
    </row>
    <row r="31" spans="1:3" ht="15" x14ac:dyDescent="0.25">
      <c r="A31" s="112" t="s">
        <v>271</v>
      </c>
      <c r="B31" s="118">
        <v>555701.67000000004</v>
      </c>
      <c r="C31" s="118">
        <v>0</v>
      </c>
    </row>
    <row r="32" spans="1:3" x14ac:dyDescent="0.25">
      <c r="A32" s="112"/>
      <c r="B32" s="118"/>
      <c r="C32" s="118"/>
    </row>
    <row r="33" spans="1:5" x14ac:dyDescent="0.25">
      <c r="A33" s="110" t="s">
        <v>272</v>
      </c>
      <c r="B33" s="117">
        <f>SUM(B26:B31)</f>
        <v>27880784.149999999</v>
      </c>
      <c r="C33" s="117">
        <f>SUM(C26:C31)</f>
        <v>27272337.210000001</v>
      </c>
    </row>
    <row r="34" spans="1:5" x14ac:dyDescent="0.25">
      <c r="A34" s="110"/>
      <c r="B34" s="117"/>
      <c r="C34" s="117"/>
    </row>
    <row r="35" spans="1:5" x14ac:dyDescent="0.25">
      <c r="A35" s="116" t="s">
        <v>273</v>
      </c>
      <c r="B35" s="117">
        <f>B21+B33</f>
        <v>341285426.80999994</v>
      </c>
      <c r="C35" s="117">
        <f>C21+C33</f>
        <v>338654673.95999998</v>
      </c>
      <c r="E35" s="119"/>
    </row>
    <row r="36" spans="1:5" ht="15" x14ac:dyDescent="0.25">
      <c r="A36" s="120" t="s">
        <v>274</v>
      </c>
      <c r="B36" s="121"/>
      <c r="C36" s="121"/>
    </row>
    <row r="37" spans="1:5" ht="12.75" customHeight="1" x14ac:dyDescent="0.25">
      <c r="A37" s="106" t="s">
        <v>275</v>
      </c>
    </row>
    <row r="42" spans="1:5" s="122" customFormat="1" ht="12.75" customHeight="1" x14ac:dyDescent="0.25"/>
    <row r="43" spans="1:5" s="122" customFormat="1" ht="12.75" customHeight="1" x14ac:dyDescent="0.25"/>
    <row r="44" spans="1:5" s="122" customFormat="1" ht="12.75" customHeight="1" x14ac:dyDescent="0.25"/>
    <row r="45" spans="1:5" s="122" customFormat="1" ht="12.75" customHeight="1" x14ac:dyDescent="0.25">
      <c r="A45" s="123"/>
      <c r="C45" s="123"/>
    </row>
    <row r="46" spans="1:5" s="122" customFormat="1" ht="12.75" customHeight="1" x14ac:dyDescent="0.25">
      <c r="A46" s="123"/>
      <c r="C46" s="123"/>
    </row>
    <row r="47" spans="1:5" s="122" customFormat="1" ht="12.75" customHeight="1" x14ac:dyDescent="0.25">
      <c r="B47" s="124"/>
    </row>
    <row r="48" spans="1:5" s="122" customFormat="1" ht="12.75" customHeight="1" x14ac:dyDescent="0.25"/>
  </sheetData>
  <mergeCells count="9">
    <mergeCell ref="A7:C7"/>
    <mergeCell ref="A9:C9"/>
    <mergeCell ref="A23:C23"/>
    <mergeCell ref="A1:C1"/>
    <mergeCell ref="A2:C2"/>
    <mergeCell ref="A3:C3"/>
    <mergeCell ref="A4:C4"/>
    <mergeCell ref="A5:C5"/>
    <mergeCell ref="A6:C6"/>
  </mergeCells>
  <pageMargins left="0.7" right="0.7" top="0.75" bottom="0.75" header="0.3" footer="0.3"/>
  <pageSetup scale="89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topLeftCell="B19" workbookViewId="0">
      <selection activeCell="G40" sqref="G40"/>
    </sheetView>
  </sheetViews>
  <sheetFormatPr baseColWidth="10" defaultColWidth="6.85546875" defaultRowHeight="12.75" x14ac:dyDescent="0.25"/>
  <cols>
    <col min="1" max="1" width="70.5703125" style="125" customWidth="1"/>
    <col min="2" max="3" width="27.85546875" style="125" customWidth="1"/>
    <col min="4" max="4" width="30.5703125" style="125" customWidth="1"/>
    <col min="5" max="5" width="13.28515625" style="125" bestFit="1" customWidth="1"/>
    <col min="6" max="16384" width="6.85546875" style="125"/>
  </cols>
  <sheetData>
    <row r="1" spans="1:7" ht="13.5" x14ac:dyDescent="0.25">
      <c r="A1" s="143" t="s">
        <v>204</v>
      </c>
      <c r="B1" s="143"/>
      <c r="C1" s="143"/>
      <c r="D1" s="143"/>
      <c r="E1" s="105"/>
      <c r="F1" s="105"/>
      <c r="G1" s="105"/>
    </row>
    <row r="2" spans="1:7" ht="13.5" x14ac:dyDescent="0.25">
      <c r="A2" s="158" t="s">
        <v>205</v>
      </c>
      <c r="B2" s="158"/>
      <c r="C2" s="158"/>
      <c r="D2" s="158"/>
      <c r="E2" s="105"/>
      <c r="F2" s="105"/>
      <c r="G2" s="105"/>
    </row>
    <row r="3" spans="1:7" ht="13.5" x14ac:dyDescent="0.25">
      <c r="A3" s="143" t="s">
        <v>0</v>
      </c>
      <c r="B3" s="143"/>
      <c r="C3" s="143"/>
      <c r="D3" s="143"/>
    </row>
    <row r="4" spans="1:7" ht="13.5" x14ac:dyDescent="0.25">
      <c r="A4" s="143" t="s">
        <v>276</v>
      </c>
      <c r="B4" s="143"/>
      <c r="C4" s="143"/>
      <c r="D4" s="143"/>
    </row>
    <row r="5" spans="1:7" ht="13.5" x14ac:dyDescent="0.25">
      <c r="A5" s="143" t="s">
        <v>277</v>
      </c>
      <c r="B5" s="143"/>
      <c r="C5" s="143"/>
      <c r="D5" s="143"/>
    </row>
    <row r="6" spans="1:7" ht="13.5" x14ac:dyDescent="0.25">
      <c r="A6" s="143" t="s">
        <v>4</v>
      </c>
      <c r="B6" s="143"/>
      <c r="C6" s="143"/>
      <c r="D6" s="143"/>
    </row>
    <row r="7" spans="1:7" ht="13.5" x14ac:dyDescent="0.25">
      <c r="A7" s="159" t="s">
        <v>253</v>
      </c>
      <c r="B7" s="108" t="s">
        <v>278</v>
      </c>
      <c r="C7" s="108" t="s">
        <v>279</v>
      </c>
      <c r="D7" s="108" t="s">
        <v>276</v>
      </c>
    </row>
    <row r="8" spans="1:7" ht="13.5" x14ac:dyDescent="0.25">
      <c r="A8" s="160"/>
      <c r="B8" s="126" t="s">
        <v>280</v>
      </c>
      <c r="C8" s="126" t="s">
        <v>281</v>
      </c>
      <c r="D8" s="126" t="s">
        <v>282</v>
      </c>
    </row>
    <row r="9" spans="1:7" ht="13.5" x14ac:dyDescent="0.25">
      <c r="A9" s="161" t="s">
        <v>254</v>
      </c>
      <c r="B9" s="162"/>
      <c r="C9" s="162"/>
      <c r="D9" s="163"/>
    </row>
    <row r="10" spans="1:7" s="129" customFormat="1" x14ac:dyDescent="0.25">
      <c r="A10" s="127"/>
      <c r="B10" s="128"/>
      <c r="C10" s="128"/>
      <c r="D10" s="128"/>
    </row>
    <row r="11" spans="1:7" s="129" customFormat="1" ht="13.5" x14ac:dyDescent="0.25">
      <c r="A11" s="112" t="s">
        <v>255</v>
      </c>
      <c r="B11" s="130">
        <v>0</v>
      </c>
      <c r="C11" s="130">
        <v>10687391</v>
      </c>
      <c r="D11" s="130">
        <f>B11-C11</f>
        <v>-10687391</v>
      </c>
    </row>
    <row r="12" spans="1:7" ht="13.5" x14ac:dyDescent="0.25">
      <c r="A12" s="114" t="s">
        <v>257</v>
      </c>
      <c r="B12" s="130">
        <v>0</v>
      </c>
      <c r="C12" s="130">
        <v>54896604</v>
      </c>
      <c r="D12" s="130">
        <f t="shared" ref="D12:D18" si="0">B12-C12</f>
        <v>-54896604</v>
      </c>
    </row>
    <row r="13" spans="1:7" ht="13.5" x14ac:dyDescent="0.25">
      <c r="A13" s="112" t="s">
        <v>258</v>
      </c>
      <c r="B13" s="130">
        <v>0</v>
      </c>
      <c r="C13" s="130">
        <v>44555963.109999999</v>
      </c>
      <c r="D13" s="130">
        <f t="shared" si="0"/>
        <v>-44555963.109999999</v>
      </c>
    </row>
    <row r="14" spans="1:7" ht="13.5" x14ac:dyDescent="0.25">
      <c r="A14" s="112" t="s">
        <v>259</v>
      </c>
      <c r="B14" s="130">
        <v>0</v>
      </c>
      <c r="C14" s="130">
        <v>4915742.71</v>
      </c>
      <c r="D14" s="130">
        <f t="shared" si="0"/>
        <v>-4915742.71</v>
      </c>
    </row>
    <row r="15" spans="1:7" ht="13.5" x14ac:dyDescent="0.25">
      <c r="A15" s="112" t="s">
        <v>260</v>
      </c>
      <c r="B15" s="130">
        <v>2004620000</v>
      </c>
      <c r="C15" s="130">
        <v>2091786.65</v>
      </c>
      <c r="D15" s="130">
        <f t="shared" si="0"/>
        <v>2002528213.3499999</v>
      </c>
    </row>
    <row r="16" spans="1:7" ht="13.5" x14ac:dyDescent="0.25">
      <c r="A16" s="112" t="s">
        <v>261</v>
      </c>
      <c r="B16" s="130">
        <v>0</v>
      </c>
      <c r="C16" s="130">
        <v>1088754.3999999999</v>
      </c>
      <c r="D16" s="130">
        <f t="shared" si="0"/>
        <v>-1088754.3999999999</v>
      </c>
    </row>
    <row r="17" spans="1:5" ht="13.5" x14ac:dyDescent="0.25">
      <c r="A17" s="112" t="s">
        <v>262</v>
      </c>
      <c r="B17" s="130">
        <v>0</v>
      </c>
      <c r="C17" s="130">
        <v>821311.47</v>
      </c>
      <c r="D17" s="130">
        <f t="shared" si="0"/>
        <v>-821311.47</v>
      </c>
    </row>
    <row r="18" spans="1:5" ht="13.5" x14ac:dyDescent="0.25">
      <c r="A18" s="112" t="s">
        <v>263</v>
      </c>
      <c r="B18" s="130">
        <v>0</v>
      </c>
      <c r="C18" s="130">
        <v>1879021.54</v>
      </c>
      <c r="D18" s="130">
        <f t="shared" si="0"/>
        <v>-1879021.54</v>
      </c>
    </row>
    <row r="19" spans="1:5" ht="13.5" x14ac:dyDescent="0.25">
      <c r="A19" s="112"/>
      <c r="B19" s="130"/>
      <c r="C19" s="130"/>
      <c r="D19" s="130"/>
    </row>
    <row r="20" spans="1:5" ht="13.5" x14ac:dyDescent="0.25">
      <c r="A20" s="131" t="s">
        <v>283</v>
      </c>
      <c r="B20" s="132">
        <f>SUM(B11:B18)</f>
        <v>2004620000</v>
      </c>
      <c r="C20" s="132">
        <f>SUM(C11:C18)</f>
        <v>120936574.88000001</v>
      </c>
      <c r="D20" s="132">
        <f>SUM(D11:D18)</f>
        <v>1883683425.1199999</v>
      </c>
      <c r="E20" s="133"/>
    </row>
    <row r="21" spans="1:5" x14ac:dyDescent="0.25">
      <c r="A21" s="134"/>
      <c r="B21" s="128"/>
      <c r="C21" s="128"/>
      <c r="D21" s="128"/>
    </row>
    <row r="22" spans="1:5" ht="13.5" x14ac:dyDescent="0.25">
      <c r="A22" s="135" t="s">
        <v>265</v>
      </c>
      <c r="B22" s="136"/>
      <c r="C22" s="136"/>
      <c r="D22" s="137"/>
    </row>
    <row r="23" spans="1:5" ht="13.5" x14ac:dyDescent="0.25">
      <c r="A23" s="138"/>
      <c r="B23" s="138"/>
      <c r="C23" s="138"/>
      <c r="D23" s="138"/>
    </row>
    <row r="24" spans="1:5" ht="13.5" x14ac:dyDescent="0.25">
      <c r="A24" s="112"/>
      <c r="B24" s="130"/>
      <c r="C24" s="130"/>
      <c r="D24" s="130"/>
    </row>
    <row r="25" spans="1:5" ht="15" x14ac:dyDescent="0.25">
      <c r="A25" s="112" t="s">
        <v>266</v>
      </c>
      <c r="B25" s="130">
        <v>600000000</v>
      </c>
      <c r="C25" s="130">
        <v>36281598.710000001</v>
      </c>
      <c r="D25" s="130">
        <f t="shared" ref="D25:D30" si="1">B25-C25</f>
        <v>563718401.28999996</v>
      </c>
    </row>
    <row r="26" spans="1:5" ht="15" x14ac:dyDescent="0.25">
      <c r="A26" s="112" t="s">
        <v>267</v>
      </c>
      <c r="B26" s="130">
        <v>400000000</v>
      </c>
      <c r="C26" s="130">
        <v>200000000</v>
      </c>
      <c r="D26" s="130">
        <f t="shared" si="1"/>
        <v>200000000</v>
      </c>
    </row>
    <row r="27" spans="1:5" ht="15" x14ac:dyDescent="0.25">
      <c r="A27" s="112" t="s">
        <v>268</v>
      </c>
      <c r="B27" s="130">
        <v>350000000</v>
      </c>
      <c r="C27" s="130">
        <v>0</v>
      </c>
      <c r="D27" s="130">
        <f t="shared" si="1"/>
        <v>350000000</v>
      </c>
    </row>
    <row r="28" spans="1:5" ht="15" x14ac:dyDescent="0.25">
      <c r="A28" s="112" t="s">
        <v>269</v>
      </c>
      <c r="B28" s="130">
        <v>700000000</v>
      </c>
      <c r="C28" s="130">
        <v>0</v>
      </c>
      <c r="D28" s="130">
        <f t="shared" si="1"/>
        <v>700000000</v>
      </c>
    </row>
    <row r="29" spans="1:5" ht="15" x14ac:dyDescent="0.25">
      <c r="A29" s="112" t="s">
        <v>270</v>
      </c>
      <c r="B29" s="130">
        <v>300000000</v>
      </c>
      <c r="C29" s="130">
        <v>0</v>
      </c>
      <c r="D29" s="130">
        <f t="shared" si="1"/>
        <v>300000000</v>
      </c>
    </row>
    <row r="30" spans="1:5" ht="15" x14ac:dyDescent="0.25">
      <c r="A30" s="112" t="s">
        <v>271</v>
      </c>
      <c r="B30" s="130">
        <v>150000000</v>
      </c>
      <c r="C30" s="130">
        <v>0</v>
      </c>
      <c r="D30" s="130">
        <f t="shared" si="1"/>
        <v>150000000</v>
      </c>
    </row>
    <row r="31" spans="1:5" ht="13.5" x14ac:dyDescent="0.25">
      <c r="A31" s="131" t="s">
        <v>284</v>
      </c>
      <c r="B31" s="132">
        <f>SUM(B25:B30)</f>
        <v>2500000000</v>
      </c>
      <c r="C31" s="132">
        <f t="shared" ref="C31:D31" si="2">SUM(C25:C30)</f>
        <v>236281598.71000001</v>
      </c>
      <c r="D31" s="132">
        <f t="shared" si="2"/>
        <v>2263718401.29</v>
      </c>
    </row>
    <row r="32" spans="1:5" ht="13.5" x14ac:dyDescent="0.25">
      <c r="A32" s="139"/>
      <c r="B32" s="138"/>
      <c r="C32" s="138"/>
      <c r="D32" s="138"/>
    </row>
    <row r="33" spans="1:4" ht="13.5" x14ac:dyDescent="0.25">
      <c r="A33" s="131" t="s">
        <v>273</v>
      </c>
      <c r="B33" s="132">
        <f>B20+B31</f>
        <v>4504620000</v>
      </c>
      <c r="C33" s="132">
        <f t="shared" ref="C33:D33" si="3">C20+C31</f>
        <v>357218173.59000003</v>
      </c>
      <c r="D33" s="132">
        <f t="shared" si="3"/>
        <v>4147401826.4099998</v>
      </c>
    </row>
    <row r="34" spans="1:4" ht="15" x14ac:dyDescent="0.25">
      <c r="A34" s="120" t="s">
        <v>274</v>
      </c>
      <c r="B34" s="140"/>
      <c r="C34" s="140"/>
      <c r="D34" s="140"/>
    </row>
    <row r="35" spans="1:4" x14ac:dyDescent="0.25">
      <c r="A35" s="125" t="s">
        <v>275</v>
      </c>
    </row>
    <row r="37" spans="1:4" ht="13.5" x14ac:dyDescent="0.25">
      <c r="A37" s="104"/>
    </row>
    <row r="38" spans="1:4" ht="13.5" x14ac:dyDescent="0.25">
      <c r="A38" s="104"/>
    </row>
  </sheetData>
  <mergeCells count="8">
    <mergeCell ref="A7:A8"/>
    <mergeCell ref="A9:D9"/>
    <mergeCell ref="A1:D1"/>
    <mergeCell ref="A2:D2"/>
    <mergeCell ref="A3:D3"/>
    <mergeCell ref="A4:D4"/>
    <mergeCell ref="A5:D5"/>
    <mergeCell ref="A6:D6"/>
  </mergeCells>
  <pageMargins left="0.7" right="0.7" top="0.75" bottom="0.75" header="0.3" footer="0.3"/>
  <pageSetup scale="7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10</vt:i4>
      </vt:variant>
    </vt:vector>
  </HeadingPairs>
  <TitlesOfParts>
    <vt:vector size="21" baseType="lpstr">
      <vt:lpstr>Análitico Ingresos</vt:lpstr>
      <vt:lpstr>Administrativa(Dependencias)</vt:lpstr>
      <vt:lpstr>Administrativa(poderes_aut)</vt:lpstr>
      <vt:lpstr>Administrativa(entidades)</vt:lpstr>
      <vt:lpstr>Clasificación Económica</vt:lpstr>
      <vt:lpstr>Objeto del Gasto</vt:lpstr>
      <vt:lpstr>Clasificación Funcional</vt:lpstr>
      <vt:lpstr>Intereses de la Deuda</vt:lpstr>
      <vt:lpstr>Endeudamiento Neto</vt:lpstr>
      <vt:lpstr>Categoría Programática</vt:lpstr>
      <vt:lpstr>Postura Fiscal</vt:lpstr>
      <vt:lpstr>'Administrativa(Dependencias)'!Área_de_impresión</vt:lpstr>
      <vt:lpstr>'Administrativa(entidades)'!Área_de_impresión</vt:lpstr>
      <vt:lpstr>'Administrativa(poderes_aut)'!Área_de_impresión</vt:lpstr>
      <vt:lpstr>'Análitico Ingresos'!Área_de_impresión</vt:lpstr>
      <vt:lpstr>'Categoría Programática'!Área_de_impresión</vt:lpstr>
      <vt:lpstr>'Clasificación Económica'!Área_de_impresión</vt:lpstr>
      <vt:lpstr>'Clasificación Funcional'!Área_de_impresión</vt:lpstr>
      <vt:lpstr>'Objeto del Gasto'!Área_de_impresión</vt:lpstr>
      <vt:lpstr>'Postura Fiscal'!Área_de_impresión</vt:lpstr>
      <vt:lpstr>'Objeto del Gasto'!Títulos_a_imprimir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Cesar Ac Uicab</dc:creator>
  <cp:lastModifiedBy>Laura V. Pacheco Cardeña</cp:lastModifiedBy>
  <cp:lastPrinted>2021-04-13T13:13:03Z</cp:lastPrinted>
  <dcterms:created xsi:type="dcterms:W3CDTF">2021-01-30T19:21:09Z</dcterms:created>
  <dcterms:modified xsi:type="dcterms:W3CDTF">2021-04-13T13:13:13Z</dcterms:modified>
</cp:coreProperties>
</file>