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pacheco\Documents\DCIF_2020\2019 publicaciones por obs DAIS\1er trimestre 2019\"/>
    </mc:Choice>
  </mc:AlternateContent>
  <bookViews>
    <workbookView xWindow="0" yWindow="0" windowWidth="20490" windowHeight="7650" activeTab="5"/>
  </bookViews>
  <sheets>
    <sheet name="Análitico Ingresos " sheetId="10" r:id="rId1"/>
    <sheet name="Clasif Admtva (Depend)" sheetId="9" r:id="rId2"/>
    <sheet name="Clasif Amdtva (Poderes)" sheetId="1" r:id="rId3"/>
    <sheet name="Clasif Admtva (Sector Paraest)" sheetId="2" r:id="rId4"/>
    <sheet name="Clasif Econ (tipo Gto)" sheetId="8" r:id="rId5"/>
    <sheet name="Objeto del Gasto" sheetId="7" r:id="rId6"/>
    <sheet name="Clasificación Funcional" sheetId="16" r:id="rId7"/>
    <sheet name="Endeudamiento Neto" sheetId="19" r:id="rId8"/>
    <sheet name="Intereses de la Deuda" sheetId="20" r:id="rId9"/>
    <sheet name="Gto Categoria Programatica" sheetId="21" r:id="rId10"/>
    <sheet name="Indicadores Postura Fiscal" sheetId="22" r:id="rId11"/>
  </sheets>
  <definedNames>
    <definedName name="_xlnm.Print_Area" localSheetId="7">'Endeudamiento Neto'!$A$1:$D$31</definedName>
    <definedName name="_xlnm.Print_Area" localSheetId="9">'Gto Categoria Programatica'!$A$1:$G$43</definedName>
    <definedName name="_xlnm.Print_Area" localSheetId="10">'Indicadores Postura Fiscal'!$A$1:$D$27</definedName>
    <definedName name="_xlnm.Print_Area" localSheetId="8">'Intereses de la Deuda'!$A$1:$C$34</definedName>
    <definedName name="_xlnm.Print_Titles" localSheetId="3">'Clasif Admtva (Sector Paraest)'!$1:$10</definedName>
    <definedName name="_xlnm.Print_Titles" localSheetId="2">'Clasif Amdtva (Poderes)'!$1:$10</definedName>
    <definedName name="_xlnm.Print_Titles" localSheetId="9">'Gto Categoria Programatica'!$2:$10</definedName>
    <definedName name="_xlnm.Print_Titles" localSheetId="5">'Objeto del Gasto'!$1:$10</definedName>
  </definedNames>
  <calcPr calcId="162913"/>
</workbook>
</file>

<file path=xl/calcChain.xml><?xml version="1.0" encoding="utf-8"?>
<calcChain xmlns="http://schemas.openxmlformats.org/spreadsheetml/2006/main">
  <c r="G41" i="9" l="1"/>
  <c r="G41" i="1"/>
  <c r="G41" i="2"/>
  <c r="G41" i="8"/>
  <c r="G41" i="7"/>
  <c r="G41" i="16"/>
  <c r="G20" i="9"/>
  <c r="G20" i="1"/>
  <c r="G20" i="2"/>
  <c r="G20" i="8"/>
  <c r="G20" i="7"/>
  <c r="G20" i="16"/>
  <c r="C24" i="20" l="1"/>
  <c r="C26" i="20" s="1"/>
  <c r="B24" i="20"/>
  <c r="C17" i="20"/>
  <c r="B17" i="20"/>
  <c r="B26" i="20" s="1"/>
  <c r="C18" i="19" l="1"/>
  <c r="B18" i="19"/>
  <c r="D15" i="19"/>
  <c r="D14" i="19"/>
  <c r="D13" i="19"/>
  <c r="D12" i="19"/>
  <c r="D18" i="19" l="1"/>
</calcChain>
</file>

<file path=xl/sharedStrings.xml><?xml version="1.0" encoding="utf-8"?>
<sst xmlns="http://schemas.openxmlformats.org/spreadsheetml/2006/main" count="526" uniqueCount="334">
  <si>
    <t>Cuenta Pública 2019</t>
  </si>
  <si>
    <t>Estado Analítico del Ejercicio del Presupuesto de Egresos</t>
  </si>
  <si>
    <t>Del  1o. de Enero al 31 de Marzo de 2019</t>
  </si>
  <si>
    <t>(Pesos)</t>
  </si>
  <si>
    <t>PODER EJECUTIVO</t>
  </si>
  <si>
    <t>Estimado</t>
  </si>
  <si>
    <t>Devengado</t>
  </si>
  <si>
    <t>Pagado</t>
  </si>
  <si>
    <t>Concepto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</si>
  <si>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</si>
  <si>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</si>
  <si>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</si>
  <si>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</si>
  <si>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</si>
  <si>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</si>
  <si>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</si>
  <si>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</si>
  <si>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</si>
  <si>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</si>
  <si>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</si>
  <si>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</si>
  <si>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</si>
  <si>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</si>
  <si>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</si>
  <si>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</si>
  <si>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</si>
  <si>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</si>
  <si>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</si>
  <si>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</si>
  <si>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</si>
  <si>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</si>
  <si>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</si>
  <si>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</si>
  <si>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</si>
  <si>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</si>
  <si>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</si>
  <si>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</si>
  <si>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</si>
  <si>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</si>
  <si>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</si>
  <si>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</si>
  <si>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</si>
  <si>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</si>
  <si>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</si>
  <si>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</si>
  <si>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</si>
  <si>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</si>
  <si>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</si>
  <si>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</si>
  <si>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</si>
  <si>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</si>
  <si>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</si>
  <si>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</si>
  <si>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</si>
  <si>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</si>
  <si>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</si>
  <si>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</si>
  <si>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</si>
  <si>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</si>
  <si>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</si>
  <si>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</si>
  <si>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</si>
  <si>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</si>
  <si>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</si>
  <si>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</si>
  <si>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</si>
  <si>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</si>
  <si>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</si>
  <si>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</si>
  <si>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</si>
  <si>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</si>
  <si>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</si>
  <si>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</si>
  <si>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</si>
  <si>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</si>
  <si>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</si>
  <si>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</si>
  <si>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</si>
  <si>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</si>
  <si>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</si>
  <si>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</si>
  <si>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</si>
  <si>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</si>
  <si>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</si>
  <si>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</si>
  <si>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</si>
  <si>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</si>
  <si>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</si>
  <si>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</si>
  <si>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</si>
  <si>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</si>
  <si>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</si>
  <si>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</si>
  <si>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</si>
  <si>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</si>
  <si>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</si>
  <si>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</si>
  <si>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</si>
  <si>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</si>
  <si>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</si>
  <si>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</si>
  <si>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</si>
  <si>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</si>
  <si>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</si>
  <si>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</si>
  <si>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</si>
  <si>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</si>
  <si>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</si>
  <si>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</si>
  <si>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</si>
  <si>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</si>
  <si>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</si>
  <si>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</si>
  <si>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</si>
  <si>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</si>
  <si>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</si>
  <si>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</si>
  <si>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</si>
  <si>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</si>
  <si>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</si>
  <si>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</si>
  <si>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</si>
  <si>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</si>
  <si>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</si>
  <si>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</si>
  <si>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</si>
  <si>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</si>
  <si>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</si>
  <si>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</si>
  <si>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</si>
  <si>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</si>
  <si>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</si>
  <si>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</si>
  <si>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</si>
  <si>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</si>
  <si>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</si>
  <si>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</si>
  <si>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</si>
  <si>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</si>
  <si>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</si>
  <si>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</si>
  <si>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</si>
  <si>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</si>
  <si>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</si>
  <si>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</si>
  <si>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</si>
  <si>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</si>
  <si>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</si>
  <si>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</si>
  <si>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</si>
  <si>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</si>
  <si>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Transferencias, Asignaciones, Subsidios y Subvenciones, y Pensiones y Jubilaciones</t>
  </si>
  <si>
    <t xml:space="preserve">               Ingresos por Venta de Bienes, Prestación de Servicios y Otros Ingresos</t>
  </si>
  <si>
    <t xml:space="preserve">               Ingresos Derivados de Financiamientos</t>
  </si>
  <si>
    <t>Ingreso</t>
  </si>
  <si>
    <t>(1)</t>
  </si>
  <si>
    <t>(2)</t>
  </si>
  <si>
    <t>(3 = 1 + 2)</t>
  </si>
  <si>
    <t>(4)</t>
  </si>
  <si>
    <t>(5)</t>
  </si>
  <si>
    <t>Estado Analítico de Ingresos Por Fuente de Financiamiento</t>
  </si>
  <si>
    <t xml:space="preserve">    Ingresos del Poder Ejecutivo Federal o Estatal y de los Municipios</t>
  </si>
  <si>
    <t xml:space="preserve">               Participaciones, Aportaciones, Convenios, Incentivos Derivados de la                    Colaboración Fiscal y Fondos Distintos de Aportaciones</t>
  </si>
  <si>
    <t xml:space="preserve">               Productos </t>
  </si>
  <si>
    <t xml:space="preserve">    Ingresos de los Entes Públicos de los Poderes Legislativo y Judicial, de los órganos Autónomos y del Sector Paraestatal o Paramunicipal, así como de las Empresas Productivas del Estado.</t>
  </si>
  <si>
    <t>Egresos</t>
  </si>
  <si>
    <t>DESPACHO DEL GOBERNADOR</t>
  </si>
  <si>
    <t>SECRETARÍA GENERAL DE GOBIERNO</t>
  </si>
  <si>
    <t>SECRETARÍA DE OBRAS PÚBLICAS</t>
  </si>
  <si>
    <t>SECRETARÍA DE SEGURIDAD PÚBLICA</t>
  </si>
  <si>
    <t>SECRETARÍA DE EDUCACIÓN</t>
  </si>
  <si>
    <t>FISCALÍA GENERAL DEL ESTADO</t>
  </si>
  <si>
    <t>SECRETARÍA DE DESARROLLO RURAL</t>
  </si>
  <si>
    <t>SECRETARÍA DE FOMENTO ECONÓMICO Y TRABAJO</t>
  </si>
  <si>
    <t>SECRETARÍA DE FOMENTO TURÍSTICO</t>
  </si>
  <si>
    <t>SECRETARÍA DE DESARROLLO SUSTENTABLE</t>
  </si>
  <si>
    <t>SECRETARÍA DE LA CONTRALORÍA GENERAL</t>
  </si>
  <si>
    <t>SECRETARÍA DE DESARROLLO SOCIAL</t>
  </si>
  <si>
    <t>SECRETARÍA DE SALUD</t>
  </si>
  <si>
    <t>JUBILACIONES Y PENSIONES</t>
  </si>
  <si>
    <t>PARTICIPACIONES,  APORTACIONES  Y TRANSFERENCIAS A MUNICIPIOS</t>
  </si>
  <si>
    <t>DEUDA PÚBLICA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</si>
  <si>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</si>
  <si>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</si>
  <si>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</si>
  <si>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</si>
  <si>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</si>
  <si>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</si>
  <si>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PODER LEGISLATIVO</t>
  </si>
  <si>
    <t>PODER JUDICIAL</t>
  </si>
  <si>
    <t>ORGANISMOS  AUTÓNOMOS</t>
  </si>
  <si>
    <t>ENTIDADES PARAESTATALES Y FIDEICOMISOS NO EMPRESARIALES Y NO FINANCIEROS</t>
  </si>
  <si>
    <t>INSTITUTO PARA EL DESARROLLO DE LA CULTURA MAYA DEL ESTADO DE YUCATÁN</t>
  </si>
  <si>
    <t>COMISIÓN EJECUTIVA ESTATAL DE ATENCIÓN A VÍCTIMAS</t>
  </si>
  <si>
    <t>LA JUNTA DE ELECTRIFICACIÓN DEL ESTADO DE YUCATÁN</t>
  </si>
  <si>
    <t>INSTITUTO PARA EL DESARROLLO Y CERTIFICACIÓN DE LA INFRAESTRUCTURA FÍSICA EDUCATIVA DE YUCATÁN</t>
  </si>
  <si>
    <t>INSTITUTO DE INFRAESTRUCTURA CARRETERA DE YUCATÁN</t>
  </si>
  <si>
    <t>JUNTA DE AGUA POTABLE Y ALCANTARILLADO DE YUCATÁN</t>
  </si>
  <si>
    <t>INSTITUTO PARA LA CONSTRUCCIÓN Y CONSERVACIÓN DE OBRA PÚBLICA EN YUCATÁN</t>
  </si>
  <si>
    <t>INSTITUTO DE VIVIENDA DEL ESTADO DE YUCATÁN</t>
  </si>
  <si>
    <t>INSTITUTO DEL DEPORTE DEL ESTADO DE YUCATÁN</t>
  </si>
  <si>
    <t>COLEGIO DE BACHILLERES DEL ESTADO DE YUCATÁN</t>
  </si>
  <si>
    <t>COLEGIO DE ESTUDIOS CIENTÍFICOS Y TECNOLÓGICOS DEL ESTADO DE YUCATÁN</t>
  </si>
  <si>
    <t>COLEGIO DE EDUCACIÓN PROFESIONAL TÉCNICA DEL ESTADO DE YUCATÁN</t>
  </si>
  <si>
    <t>INSTITUTO DE EDUCACIÓN PARA ADULTOS DEL ESTADO DE YUCATÁN</t>
  </si>
  <si>
    <t>INSTITUTO DE BECAS  Y CRÉDITO EDUCATIVO DEL ESTADO DE YUCATÁN</t>
  </si>
  <si>
    <t>INSTITUTO YUCATECO DE EMPRENDEDORES</t>
  </si>
  <si>
    <t>CASA DE LAS ARTESANÍAS DEL ESTADO DE YUCATÁN</t>
  </si>
  <si>
    <t>INSTITUTO PROMOTOR DE FERIAS DE YUCATÁN</t>
  </si>
  <si>
    <t>FIDEICOMISO PARA LA PROMOCIÓN TURÍSTICA DEL ESTADO DE YUCATÁN</t>
  </si>
  <si>
    <t>PATRONATO DE LAS UNIDADES DE SERVICIOS CULTURALES Y TURÍSTICOS DEL ESTADO DE YUCATÁN</t>
  </si>
  <si>
    <t>FIDEICOMISO PARA EL DESARROLLO DEL TURISMO DE REUNIONES EN YUCATÁN</t>
  </si>
  <si>
    <t>INSTITUTO DE MOVILIDAD Y DESARROLLO URBANO TERRITORIAL</t>
  </si>
  <si>
    <t>SISTEMA PARA EL DESARROLLO INTEGRAL DE LA FAMILIA EN YUCATÁN</t>
  </si>
  <si>
    <t>JUNTA DE  ASISTENCIA PRIVADA DEL ESTADO DE YUCATÁN</t>
  </si>
  <si>
    <t>INSTITUTO PARA LA INCLUSIÓN DE LAS PERSONAS CON DISCAPACIDAD DEL ESTADO DE YUCATÁN</t>
  </si>
  <si>
    <t>OPD SERVICIOS DE SALUD DE YUCATÁN</t>
  </si>
  <si>
    <t>ADMINISTRACIÓN DEL PATRIMONIO DE LA BENEFICENCIA PÚBLICA DEL ESTADO DE YUCATÁN</t>
  </si>
  <si>
    <t>HOSPITAL DE LA AMISTAD</t>
  </si>
  <si>
    <t>HOSPITAL COMUNITARIO DE TICUL YUCATÁN</t>
  </si>
  <si>
    <t>HOSPITAL COMUNITARIO DE PETO YUCATAN</t>
  </si>
  <si>
    <t>CENTRO ESTATAL DE TRASPLANTES DE YUCATÁN</t>
  </si>
  <si>
    <t>RÉGIMEN ESTATAL DE PROTECCIÓN SOCIAL EN SALUD YUCATÁN</t>
  </si>
  <si>
    <t>HOSPITAL GENERAL DE TEKAX</t>
  </si>
  <si>
    <t>INSTITUTO DE SEGURIDAD JURÍDICA PATRIMONIAL DE YUCATÁN</t>
  </si>
  <si>
    <t>FIDEICOMISO GARANTE DE LA ORQUESTA SINFÓNICA DE YUCATÁN</t>
  </si>
  <si>
    <t>FIDEICOMISO PÚBLICO PARA LA ADMINISTRACIÓN DEL PALACIO DE LA MÚSICA</t>
  </si>
  <si>
    <t>SECRETARIA TÉCNICA DE PLANEACIÓN Y EVALUACIÓN.</t>
  </si>
  <si>
    <t>FIDEICOMISO PÚBLICO PARA LA ADMINISTRACIÓN DE LA RESERVA TERRITORIAL DE UCÚ</t>
  </si>
  <si>
    <t>ESCUELA SUPERIOR DE ARTES DE YUCATÁN</t>
  </si>
  <si>
    <t>UNIVERSIDAD TECNOLÓGICA METROPOLITANA</t>
  </si>
  <si>
    <t>INSTITUTO TECNOLÓGICO SUPERIOR DE VALLADOLID</t>
  </si>
  <si>
    <t>UNIVERSIDAD TECNOLÓGICA DEL CENTRO</t>
  </si>
  <si>
    <t>UNIVERSIDAD TECNOLÓGICA DEL MAYAB</t>
  </si>
  <si>
    <t>UNIVERSIDAD TECNOLÓGICA DEL PONIENTE</t>
  </si>
  <si>
    <t>INSTITUTO TECNOLÓGICO SUPERIOR DEL SUR DEL ESTADO DE YUCATÁN</t>
  </si>
  <si>
    <t>INSTITUTO TECNOLÓGICO SUPERIOR DE MOTUL</t>
  </si>
  <si>
    <t>INSTITUTO TECNOLÓGICO SUPERIOR PROGRESO</t>
  </si>
  <si>
    <t>UNIVERSIDAD DE ORIENTE</t>
  </si>
  <si>
    <t>UNIVERSIDAD TECNOLÓGICA REGIONAL DEL SUR</t>
  </si>
  <si>
    <t>UNIVERSIDAD POLITÉCNICA DE YUCATÁN</t>
  </si>
  <si>
    <t>AGENCIA PARA EL DESARROLLO  DE YUCATÁN</t>
  </si>
  <si>
    <t>INSTITUTO DE CAPACITACIÓN PARA EL TRABAJO DEL ESTADO DE YUCATÁN</t>
  </si>
  <si>
    <t>SECRETARÍA EJECUTIVA DEL SISTEMA ESTATAL ANTICORRUPCIÓN</t>
  </si>
  <si>
    <t>SECRETARÍA EJECUTIVA</t>
  </si>
  <si>
    <t>DIRECCIÓN DE ADMINISTRACIÓN Y FINANZAS</t>
  </si>
  <si>
    <t>DIRECCIÓN JURÍDICA</t>
  </si>
  <si>
    <t>DIRECCIÓN DE ANÁLISIS, PREVENCIÓN Y POLÍTICAS PÚBLICAS</t>
  </si>
  <si>
    <t>DIRECCIÓN DE VINCULACIÓN INTERINSTITUCIONAL</t>
  </si>
  <si>
    <t>DIRECCION DE TECNOLOGIA Y PLATAFORMA DIGITAL</t>
  </si>
  <si>
    <t>INSTITUCIONES PÚBLICAS DE SEGURIDAD SOCIAL</t>
  </si>
  <si>
    <t>INSTITUTO DE SEGURIDAD SOCIAL DE LOS TRABAJADORES DEL ESTADO DE YUCATÁN</t>
  </si>
  <si>
    <t>ENTIDADES PARAESTATALES EMPRESARIALES NO FINANCIERAS CON PARTICIPACIÓN ESTATAL MAYORITARIA</t>
  </si>
  <si>
    <t>SISTEMA TELE YUCATÁN SA DE CV</t>
  </si>
  <si>
    <t>AEROPUERTO  DE CHICHÉN ITZÁ DEL ESTADO DE YUCATÁN SA DE CV</t>
  </si>
  <si>
    <t>EMPRESA PORTUARIA YUCATECA SA DE CV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</si>
  <si>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</si>
  <si>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</si>
  <si>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</si>
  <si>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PÚBLICOS CON PARTICIPACIÓN ESTATAL  MAYORITARIA</t>
  </si>
  <si>
    <t>(6 = 5-1)</t>
  </si>
  <si>
    <t xml:space="preserve">Diferencia                               </t>
  </si>
  <si>
    <t xml:space="preserve">Diferencia                                          </t>
  </si>
  <si>
    <t>Endeudamiento Neto</t>
  </si>
  <si>
    <t>Identificación de Crédito o Instrumento</t>
  </si>
  <si>
    <t>Créditos Bancarios</t>
  </si>
  <si>
    <t>Bid banobras 2011</t>
  </si>
  <si>
    <t>Refinanciamiento 2013</t>
  </si>
  <si>
    <t>Banorte Escudo Yucatán</t>
  </si>
  <si>
    <t>Banobras CIC</t>
  </si>
  <si>
    <t>Total Créditos Bancarios</t>
  </si>
  <si>
    <t>Otros Instrumentos de Deuda</t>
  </si>
  <si>
    <t>TOTAL</t>
  </si>
  <si>
    <t>Bajo protesta de decir verdad declaramos que los Estados Financieros y sus notas son razonablemente correctos y responsabilidad del emisor.</t>
  </si>
  <si>
    <t>Intereses de la deuda</t>
  </si>
  <si>
    <t>Profise</t>
  </si>
  <si>
    <t>Escudo Yucatán</t>
  </si>
  <si>
    <t>Centro Internacional de Congresos</t>
  </si>
  <si>
    <t>Del 1o. de Enero al 31 de Marzo  de 2019</t>
  </si>
  <si>
    <t>Contratación / Colocación</t>
  </si>
  <si>
    <t>A</t>
  </si>
  <si>
    <t>Amortización</t>
  </si>
  <si>
    <t>B</t>
  </si>
  <si>
    <t>C = A - B</t>
  </si>
  <si>
    <t>Del 1o.  de Enero al 31 de Marzo de 2019</t>
  </si>
  <si>
    <t>Total Otros Instrumentos  de Deuda</t>
  </si>
  <si>
    <t>Total de intereses de Créditos Bancarios</t>
  </si>
  <si>
    <t>Total de Intereses de Otros Instrumentos de Deuda</t>
  </si>
  <si>
    <t>Gasto por Categoría Programática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</si>
  <si>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</si>
  <si>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</si>
  <si>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</si>
  <si>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</si>
  <si>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</si>
  <si>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</si>
  <si>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</si>
  <si>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</si>
  <si>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</si>
  <si>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</si>
  <si>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</si>
  <si>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</si>
  <si>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</si>
  <si>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</si>
  <si>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</si>
  <si>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</si>
  <si>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</si>
  <si>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</si>
  <si>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</si>
  <si>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</si>
  <si>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</si>
  <si>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</si>
  <si>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</si>
  <si>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</si>
  <si>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</si>
  <si>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</si>
  <si>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</si>
  <si>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</si>
  <si>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</si>
  <si>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>GOBIERNO DEL ESTADO DE YUCATAN</t>
  </si>
  <si>
    <t>Indicadores de Postura Fiscal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</si>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</sst>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Barlow"/>
    </font>
    <font>
      <b/>
      <sz val="10"/>
      <color indexed="8"/>
      <name val="Barlow"/>
    </font>
    <font>
      <b/>
      <sz val="10"/>
      <name val="Barlow"/>
    </font>
    <font>
      <b/>
      <u/>
      <sz val="10"/>
      <color theme="1"/>
      <name val="Barlow"/>
    </font>
    <font>
      <sz val="8"/>
      <color theme="1"/>
      <name val="Barlow"/>
    </font>
    <font>
      <sz val="10"/>
      <color rgb="FFFF0000"/>
      <name val="Barlow"/>
    </font>
    <font>
      <sz val="10"/>
      <name val="Barlow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right"/>
    </xf>
    <xf numFmtId="0" fontId="4" fillId="0" borderId="4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/>
    <xf numFmtId="164" fontId="4" fillId="0" borderId="6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0" fontId="4" fillId="0" borderId="11" xfId="0" applyFont="1" applyBorder="1"/>
    <xf numFmtId="0" fontId="2" fillId="0" borderId="13" xfId="0" applyFont="1" applyBorder="1" applyAlignment="1">
      <alignment horizontal="right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4" fillId="0" borderId="9" xfId="0" applyFont="1" applyBorder="1"/>
    <xf numFmtId="164" fontId="4" fillId="0" borderId="14" xfId="0" applyNumberFormat="1" applyFont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0" fontId="3" fillId="2" borderId="13" xfId="0" applyFont="1" applyFill="1" applyBorder="1" applyAlignment="1">
      <alignment horizontal="center" wrapText="1"/>
    </xf>
    <xf numFmtId="164" fontId="4" fillId="0" borderId="12" xfId="0" applyNumberFormat="1" applyFont="1" applyBorder="1" applyAlignment="1">
      <alignment horizontal="right"/>
    </xf>
    <xf numFmtId="164" fontId="0" fillId="0" borderId="0" xfId="0" applyNumberFormat="1"/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64" fontId="4" fillId="0" borderId="15" xfId="0" applyNumberFormat="1" applyFont="1" applyBorder="1" applyAlignment="1">
      <alignment horizontal="right"/>
    </xf>
    <xf numFmtId="0" fontId="4" fillId="0" borderId="0" xfId="0" applyFont="1"/>
    <xf numFmtId="0" fontId="2" fillId="0" borderId="16" xfId="0" applyFont="1" applyBorder="1"/>
    <xf numFmtId="0" fontId="2" fillId="0" borderId="17" xfId="0" applyFont="1" applyBorder="1"/>
    <xf numFmtId="0" fontId="3" fillId="2" borderId="10" xfId="0" quotePrefix="1" applyFont="1" applyFill="1" applyBorder="1" applyAlignment="1">
      <alignment horizontal="center" wrapText="1"/>
    </xf>
    <xf numFmtId="164" fontId="4" fillId="0" borderId="0" xfId="0" applyNumberFormat="1" applyFont="1"/>
    <xf numFmtId="0" fontId="2" fillId="0" borderId="0" xfId="0" applyFont="1" applyAlignment="1">
      <alignment vertical="center"/>
    </xf>
    <xf numFmtId="164" fontId="2" fillId="0" borderId="15" xfId="0" applyNumberFormat="1" applyFont="1" applyBorder="1" applyAlignment="1">
      <alignment horizontal="right"/>
    </xf>
    <xf numFmtId="0" fontId="3" fillId="2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right"/>
    </xf>
    <xf numFmtId="0" fontId="6" fillId="0" borderId="0" xfId="0" applyFont="1" applyAlignment="1">
      <alignment vertical="top"/>
    </xf>
    <xf numFmtId="0" fontId="5" fillId="0" borderId="10" xfId="0" applyFont="1" applyBorder="1" applyAlignment="1">
      <alignment horizontal="center" vertical="top"/>
    </xf>
    <xf numFmtId="4" fontId="7" fillId="0" borderId="1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top"/>
    </xf>
    <xf numFmtId="0" fontId="5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vertical="top"/>
    </xf>
    <xf numFmtId="4" fontId="5" fillId="0" borderId="10" xfId="0" applyNumberFormat="1" applyFont="1" applyBorder="1" applyAlignment="1">
      <alignment horizontal="right" vertical="top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vertical="top"/>
    </xf>
    <xf numFmtId="0" fontId="4" fillId="0" borderId="16" xfId="0" applyFont="1" applyBorder="1"/>
    <xf numFmtId="0" fontId="4" fillId="0" borderId="17" xfId="0" applyFont="1" applyBorder="1" applyAlignment="1">
      <alignment wrapText="1"/>
    </xf>
    <xf numFmtId="164" fontId="4" fillId="0" borderId="16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vertical="top"/>
    </xf>
    <xf numFmtId="4" fontId="5" fillId="0" borderId="0" xfId="0" applyNumberFormat="1" applyFont="1" applyBorder="1" applyAlignment="1">
      <alignment horizontal="right" vertical="top"/>
    </xf>
    <xf numFmtId="0" fontId="9" fillId="0" borderId="0" xfId="0" applyFont="1" applyAlignment="1">
      <alignment vertical="top"/>
    </xf>
    <xf numFmtId="0" fontId="10" fillId="0" borderId="10" xfId="0" applyFont="1" applyBorder="1" applyAlignment="1">
      <alignment horizontal="left" vertical="top"/>
    </xf>
    <xf numFmtId="4" fontId="11" fillId="0" borderId="10" xfId="0" applyNumberFormat="1" applyFont="1" applyFill="1" applyBorder="1" applyAlignment="1">
      <alignment vertical="center" wrapText="1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top"/>
    </xf>
    <xf numFmtId="4" fontId="10" fillId="0" borderId="10" xfId="0" applyNumberFormat="1" applyFont="1" applyBorder="1" applyAlignment="1">
      <alignment horizontal="right" vertical="top"/>
    </xf>
    <xf numFmtId="0" fontId="10" fillId="0" borderId="10" xfId="0" applyFont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2" fillId="0" borderId="4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4" fillId="0" borderId="0" xfId="0" applyNumberFormat="1" applyFont="1" applyBorder="1"/>
    <xf numFmtId="164" fontId="13" fillId="0" borderId="0" xfId="0" applyNumberFormat="1" applyFont="1" applyBorder="1"/>
    <xf numFmtId="164" fontId="1" fillId="0" borderId="0" xfId="0" applyNumberFormat="1" applyFont="1"/>
    <xf numFmtId="0" fontId="3" fillId="2" borderId="12" xfId="0" applyFont="1" applyFill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right"/>
    </xf>
    <xf numFmtId="4" fontId="11" fillId="0" borderId="17" xfId="0" applyNumberFormat="1" applyFont="1" applyBorder="1" applyAlignment="1">
      <alignment vertical="top"/>
    </xf>
    <xf numFmtId="164" fontId="11" fillId="0" borderId="14" xfId="0" applyNumberFormat="1" applyFont="1" applyBorder="1"/>
    <xf numFmtId="4" fontId="15" fillId="0" borderId="17" xfId="0" applyNumberFormat="1" applyFont="1" applyBorder="1" applyAlignment="1">
      <alignment vertical="top"/>
    </xf>
    <xf numFmtId="164" fontId="15" fillId="0" borderId="14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vertical="top"/>
    </xf>
    <xf numFmtId="164" fontId="11" fillId="0" borderId="10" xfId="0" applyNumberFormat="1" applyFont="1" applyBorder="1" applyAlignment="1">
      <alignment horizontal="right"/>
    </xf>
    <xf numFmtId="4" fontId="11" fillId="0" borderId="17" xfId="0" applyNumberFormat="1" applyFont="1" applyBorder="1" applyAlignment="1"/>
    <xf numFmtId="4" fontId="15" fillId="0" borderId="17" xfId="0" applyNumberFormat="1" applyFont="1" applyBorder="1" applyAlignment="1"/>
    <xf numFmtId="0" fontId="16" fillId="0" borderId="17" xfId="0" applyFont="1" applyBorder="1"/>
    <xf numFmtId="164" fontId="11" fillId="0" borderId="17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/>
    </xf>
    <xf numFmtId="164" fontId="15" fillId="0" borderId="15" xfId="0" applyNumberFormat="1" applyFont="1" applyBorder="1" applyAlignment="1">
      <alignment horizontal="right"/>
    </xf>
    <xf numFmtId="164" fontId="15" fillId="0" borderId="17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4" fontId="11" fillId="0" borderId="16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15" fillId="0" borderId="7" xfId="0" applyNumberFormat="1" applyFont="1" applyBorder="1" applyAlignment="1">
      <alignment horizontal="right"/>
    </xf>
    <xf numFmtId="164" fontId="11" fillId="0" borderId="15" xfId="0" applyNumberFormat="1" applyFont="1" applyBorder="1" applyAlignment="1">
      <alignment horizontal="right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wrapText="1"/>
    </xf>
    <xf numFmtId="0" fontId="2" fillId="0" borderId="17" xfId="0" applyFont="1" applyBorder="1" applyAlignment="1">
      <alignment wrapText="1"/>
    </xf>
    <xf numFmtId="0" fontId="0" fillId="0" borderId="4" xfId="0" applyBorder="1"/>
    <xf numFmtId="0" fontId="9" fillId="0" borderId="4" xfId="0" applyFont="1" applyBorder="1" applyAlignment="1">
      <alignment vertical="top"/>
    </xf>
    <xf numFmtId="0" fontId="12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17" xfId="0" applyFont="1" applyBorder="1" applyAlignment="1">
      <alignment vertical="top" wrapText="1"/>
    </xf>
    <xf numFmtId="0" fontId="4" fillId="0" borderId="17" xfId="0" applyFont="1" applyBorder="1" applyAlignment="1">
      <alignment vertical="top"/>
    </xf>
    <xf numFmtId="0" fontId="3" fillId="2" borderId="17" xfId="0" applyFont="1" applyFill="1" applyBorder="1" applyAlignment="1">
      <alignment horizontal="center" wrapText="1"/>
    </xf>
    <xf numFmtId="0" fontId="12" fillId="0" borderId="17" xfId="0" applyFont="1" applyFill="1" applyBorder="1" applyAlignment="1">
      <alignment vertical="top" wrapText="1"/>
    </xf>
    <xf numFmtId="0" fontId="0" fillId="0" borderId="0" xfId="0" applyBorder="1"/>
    <xf numFmtId="164" fontId="15" fillId="0" borderId="5" xfId="0" applyNumberFormat="1" applyFont="1" applyBorder="1" applyAlignment="1">
      <alignment horizontal="right"/>
    </xf>
    <xf numFmtId="164" fontId="15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/>
    <xf numFmtId="0" fontId="5" fillId="0" borderId="0" xfId="0" applyFont="1" applyBorder="1" applyAlignment="1">
      <alignment horizontal="left" vertical="top" wrapText="1"/>
    </xf>
    <xf numFmtId="0" fontId="4" fillId="0" borderId="18" xfId="0" applyFont="1" applyBorder="1"/>
    <xf numFmtId="164" fontId="2" fillId="0" borderId="16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0</xdr:row>
      <xdr:rowOff>95250</xdr:rowOff>
    </xdr:from>
    <xdr:to>
      <xdr:col>0</xdr:col>
      <xdr:colOff>2691479</xdr:colOff>
      <xdr:row>5</xdr:row>
      <xdr:rowOff>173063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95250"/>
          <a:ext cx="1091279" cy="10303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1590675</xdr:colOff>
      <xdr:row>0</xdr:row>
      <xdr:rowOff>152400</xdr:rowOff>
    </xdr:from>
    <xdr:to>
      <xdr:col>0</xdr:col>
      <xdr:colOff>2681954</xdr:colOff>
      <xdr:row>6</xdr:row>
      <xdr:rowOff>39713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152400"/>
          <a:ext cx="1091279" cy="103031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95250</xdr:rowOff>
    </xdr:from>
    <xdr:to>
      <xdr:col>0</xdr:col>
      <xdr:colOff>1672304</xdr:colOff>
      <xdr:row>5</xdr:row>
      <xdr:rowOff>173063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0"/>
          <a:ext cx="1091279" cy="1030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1</xdr:row>
      <xdr:rowOff>0</xdr:rowOff>
    </xdr:from>
    <xdr:to>
      <xdr:col>0</xdr:col>
      <xdr:colOff>2729579</xdr:colOff>
      <xdr:row>6</xdr:row>
      <xdr:rowOff>77813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190500"/>
          <a:ext cx="1091279" cy="1030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0</xdr:row>
      <xdr:rowOff>180975</xdr:rowOff>
    </xdr:from>
    <xdr:to>
      <xdr:col>0</xdr:col>
      <xdr:colOff>2691479</xdr:colOff>
      <xdr:row>6</xdr:row>
      <xdr:rowOff>68288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180975"/>
          <a:ext cx="1091279" cy="10303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0</xdr:row>
      <xdr:rowOff>180975</xdr:rowOff>
    </xdr:from>
    <xdr:to>
      <xdr:col>0</xdr:col>
      <xdr:colOff>2662904</xdr:colOff>
      <xdr:row>6</xdr:row>
      <xdr:rowOff>68288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180975"/>
          <a:ext cx="1091279" cy="10303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1533525</xdr:colOff>
      <xdr:row>1</xdr:row>
      <xdr:rowOff>0</xdr:rowOff>
    </xdr:from>
    <xdr:to>
      <xdr:col>0</xdr:col>
      <xdr:colOff>2624804</xdr:colOff>
      <xdr:row>6</xdr:row>
      <xdr:rowOff>77813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" y="190500"/>
          <a:ext cx="1091279" cy="10303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1590675</xdr:colOff>
      <xdr:row>0</xdr:row>
      <xdr:rowOff>161925</xdr:rowOff>
    </xdr:from>
    <xdr:to>
      <xdr:col>0</xdr:col>
      <xdr:colOff>2681954</xdr:colOff>
      <xdr:row>6</xdr:row>
      <xdr:rowOff>49238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161925"/>
          <a:ext cx="1091279" cy="10303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1685925</xdr:colOff>
      <xdr:row>0</xdr:row>
      <xdr:rowOff>180975</xdr:rowOff>
    </xdr:from>
    <xdr:to>
      <xdr:col>0</xdr:col>
      <xdr:colOff>2777204</xdr:colOff>
      <xdr:row>6</xdr:row>
      <xdr:rowOff>68288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180975"/>
          <a:ext cx="1091279" cy="10303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0</xdr:row>
      <xdr:rowOff>123825</xdr:rowOff>
    </xdr:from>
    <xdr:to>
      <xdr:col>0</xdr:col>
      <xdr:colOff>2005679</xdr:colOff>
      <xdr:row>6</xdr:row>
      <xdr:rowOff>125438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123825"/>
          <a:ext cx="1091279" cy="10303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0</xdr:row>
      <xdr:rowOff>66675</xdr:rowOff>
    </xdr:from>
    <xdr:to>
      <xdr:col>0</xdr:col>
      <xdr:colOff>2177129</xdr:colOff>
      <xdr:row>6</xdr:row>
      <xdr:rowOff>115913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66675"/>
          <a:ext cx="1091279" cy="1030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opLeftCell="D27" workbookViewId="0">
      <selection activeCell="G41" sqref="G41:G42"/>
    </sheetView>
  </sheetViews>
  <sheetFormatPr baseColWidth="10" defaultRowHeight="15" x14ac:dyDescent="0.25"/>
  <cols>
    <col min="1" max="1" width="60.7109375" customWidth="1"/>
    <col min="2" max="2" width="16.85546875" customWidth="1"/>
    <col min="3" max="3" width="15.7109375" customWidth="1"/>
    <col min="4" max="4" width="17.5703125" customWidth="1"/>
    <col min="5" max="6" width="15.7109375" customWidth="1"/>
    <col min="7" max="7" width="17.42578125" customWidth="1"/>
    <col min="8" max="8" width="18.140625" bestFit="1" customWidth="1"/>
  </cols>
  <sheetData>
    <row r="1" spans="1:7" s="29" customFormat="1" x14ac:dyDescent="0.25">
      <c r="A1" s="130" t="s">
        <v>318</v>
      </c>
      <c r="B1" s="130"/>
      <c r="C1" s="130"/>
      <c r="D1" s="130"/>
      <c r="E1" s="130"/>
      <c r="F1" s="130"/>
      <c r="G1" s="130"/>
    </row>
    <row r="2" spans="1:7" x14ac:dyDescent="0.25">
      <c r="A2" s="130" t="s">
        <v>0</v>
      </c>
      <c r="B2" s="130"/>
      <c r="C2" s="130"/>
      <c r="D2" s="130"/>
      <c r="E2" s="130"/>
      <c r="F2" s="130"/>
      <c r="G2" s="130"/>
    </row>
    <row r="3" spans="1:7" x14ac:dyDescent="0.25">
      <c r="A3" s="130" t="s">
        <v>4</v>
      </c>
      <c r="B3" s="130"/>
      <c r="C3" s="130"/>
      <c r="D3" s="130"/>
      <c r="E3" s="130"/>
      <c r="F3" s="130"/>
      <c r="G3" s="130"/>
    </row>
    <row r="4" spans="1:7" x14ac:dyDescent="0.25">
      <c r="A4" s="130" t="s">
        <v>129</v>
      </c>
      <c r="B4" s="130"/>
      <c r="C4" s="130"/>
      <c r="D4" s="130"/>
      <c r="E4" s="130"/>
      <c r="F4" s="130"/>
      <c r="G4" s="130"/>
    </row>
    <row r="5" spans="1:7" x14ac:dyDescent="0.25">
      <c r="A5" s="130" t="s">
        <v>2</v>
      </c>
      <c r="B5" s="130"/>
      <c r="C5" s="130"/>
      <c r="D5" s="130"/>
      <c r="E5" s="130"/>
      <c r="F5" s="130"/>
      <c r="G5" s="130"/>
    </row>
    <row r="6" spans="1:7" x14ac:dyDescent="0.25">
      <c r="A6" s="132" t="s">
        <v>3</v>
      </c>
      <c r="B6" s="132"/>
      <c r="C6" s="132"/>
      <c r="D6" s="132"/>
      <c r="E6" s="132"/>
      <c r="F6" s="132"/>
      <c r="G6" s="132"/>
    </row>
    <row r="7" spans="1:7" ht="15" customHeight="1" x14ac:dyDescent="0.25">
      <c r="A7" s="124" t="s">
        <v>132</v>
      </c>
      <c r="B7" s="131" t="s">
        <v>154</v>
      </c>
      <c r="C7" s="127"/>
      <c r="D7" s="127"/>
      <c r="E7" s="127"/>
      <c r="F7" s="128"/>
      <c r="G7" s="129" t="s">
        <v>261</v>
      </c>
    </row>
    <row r="8" spans="1:7" ht="27" x14ac:dyDescent="0.25">
      <c r="A8" s="125"/>
      <c r="B8" s="19" t="s">
        <v>5</v>
      </c>
      <c r="C8" s="19" t="s">
        <v>130</v>
      </c>
      <c r="D8" s="19" t="s">
        <v>12</v>
      </c>
      <c r="E8" s="19" t="s">
        <v>6</v>
      </c>
      <c r="F8" s="19" t="s">
        <v>131</v>
      </c>
      <c r="G8" s="126"/>
    </row>
    <row r="9" spans="1:7" x14ac:dyDescent="0.25">
      <c r="A9" s="126"/>
      <c r="B9" s="36" t="s">
        <v>155</v>
      </c>
      <c r="C9" s="36" t="s">
        <v>156</v>
      </c>
      <c r="D9" s="36" t="s">
        <v>157</v>
      </c>
      <c r="E9" s="36" t="s">
        <v>158</v>
      </c>
      <c r="F9" s="36" t="s">
        <v>159</v>
      </c>
      <c r="G9" s="19" t="s">
        <v>260</v>
      </c>
    </row>
    <row r="10" spans="1:7" x14ac:dyDescent="0.25">
      <c r="A10" s="54" t="s">
        <v>133</v>
      </c>
      <c r="B10" s="56">
        <v>2080244219</v>
      </c>
      <c r="C10" s="56">
        <v>0</v>
      </c>
      <c r="D10" s="56">
        <v>2080244219</v>
      </c>
      <c r="E10" s="56">
        <v>535153160.69999999</v>
      </c>
      <c r="F10" s="56">
        <v>535153160.69999999</v>
      </c>
      <c r="G10" s="8">
        <v>-1545091058.3</v>
      </c>
    </row>
    <row r="11" spans="1:7" x14ac:dyDescent="0.25">
      <c r="A11" s="41" t="s">
        <v>134</v>
      </c>
      <c r="B11" s="42">
        <v>1026632941.01</v>
      </c>
      <c r="C11" s="42">
        <v>0</v>
      </c>
      <c r="D11" s="42">
        <v>1026632941.01</v>
      </c>
      <c r="E11" s="42">
        <v>0</v>
      </c>
      <c r="F11" s="42">
        <v>0</v>
      </c>
      <c r="G11" s="8">
        <v>-1026632941.01</v>
      </c>
    </row>
    <row r="12" spans="1:7" x14ac:dyDescent="0.25">
      <c r="A12" s="41" t="s">
        <v>135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8">
        <v>0</v>
      </c>
    </row>
    <row r="13" spans="1:7" x14ac:dyDescent="0.25">
      <c r="A13" s="41" t="s">
        <v>136</v>
      </c>
      <c r="B13" s="42">
        <v>1353895149</v>
      </c>
      <c r="C13" s="42">
        <v>0</v>
      </c>
      <c r="D13" s="42">
        <v>1353895149</v>
      </c>
      <c r="E13" s="42">
        <v>370224027.94</v>
      </c>
      <c r="F13" s="42">
        <v>370224027.94</v>
      </c>
      <c r="G13" s="8">
        <v>-983671121.05999994</v>
      </c>
    </row>
    <row r="14" spans="1:7" x14ac:dyDescent="0.25">
      <c r="A14" s="41" t="s">
        <v>137</v>
      </c>
      <c r="B14" s="42">
        <v>259434828</v>
      </c>
      <c r="C14" s="42">
        <v>0</v>
      </c>
      <c r="D14" s="42">
        <v>259434828</v>
      </c>
      <c r="E14" s="42">
        <v>26293150.850000001</v>
      </c>
      <c r="F14" s="42">
        <v>26293150.850000001</v>
      </c>
      <c r="G14" s="8">
        <v>-233141677.15000001</v>
      </c>
    </row>
    <row r="15" spans="1:7" x14ac:dyDescent="0.25">
      <c r="A15" s="41" t="s">
        <v>138</v>
      </c>
      <c r="B15" s="42">
        <v>86935965</v>
      </c>
      <c r="C15" s="42">
        <v>0</v>
      </c>
      <c r="D15" s="42">
        <v>86935965</v>
      </c>
      <c r="E15" s="42">
        <v>35145417.25</v>
      </c>
      <c r="F15" s="42">
        <v>35145417.25</v>
      </c>
      <c r="G15" s="8">
        <v>-51790547.75</v>
      </c>
    </row>
    <row r="16" spans="1:7" x14ac:dyDescent="0.25">
      <c r="A16" s="41" t="s">
        <v>139</v>
      </c>
      <c r="B16" s="42">
        <v>2099926716</v>
      </c>
      <c r="C16" s="42">
        <v>0</v>
      </c>
      <c r="D16" s="42">
        <v>2099926716</v>
      </c>
      <c r="E16" s="42">
        <v>0</v>
      </c>
      <c r="F16" s="42">
        <v>0</v>
      </c>
      <c r="G16" s="8">
        <v>-2099926716</v>
      </c>
    </row>
    <row r="17" spans="1:8" ht="27" x14ac:dyDescent="0.25">
      <c r="A17" s="55" t="s">
        <v>140</v>
      </c>
      <c r="B17" s="42">
        <v>31773897239.830002</v>
      </c>
      <c r="C17" s="42">
        <v>0</v>
      </c>
      <c r="D17" s="42">
        <v>31773897239.830002</v>
      </c>
      <c r="E17" s="42">
        <v>7915008363.3599997</v>
      </c>
      <c r="F17" s="42">
        <v>7915008363.3599997</v>
      </c>
      <c r="G17" s="8">
        <v>-23858888876.470001</v>
      </c>
    </row>
    <row r="18" spans="1:8" ht="27" x14ac:dyDescent="0.25">
      <c r="A18" s="55" t="s">
        <v>141</v>
      </c>
      <c r="B18" s="42">
        <v>1905583881</v>
      </c>
      <c r="C18" s="42">
        <v>0</v>
      </c>
      <c r="D18" s="42">
        <v>1905583881</v>
      </c>
      <c r="E18" s="42">
        <v>576426411</v>
      </c>
      <c r="F18" s="42">
        <v>576426411</v>
      </c>
      <c r="G18" s="8">
        <v>-1329157470</v>
      </c>
    </row>
    <row r="19" spans="1:8" x14ac:dyDescent="0.25">
      <c r="A19" s="21" t="s">
        <v>142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8">
        <v>0</v>
      </c>
    </row>
    <row r="20" spans="1:8" x14ac:dyDescent="0.25">
      <c r="A20" s="13" t="s">
        <v>143</v>
      </c>
      <c r="B20" s="14">
        <v>40586550938.839996</v>
      </c>
      <c r="C20" s="14">
        <v>0</v>
      </c>
      <c r="D20" s="14">
        <v>40586550938.839996</v>
      </c>
      <c r="E20" s="14">
        <v>9458250531.1000004</v>
      </c>
      <c r="F20" s="15">
        <v>9458250531.1000004</v>
      </c>
      <c r="G20" s="122">
        <v>-31128300407.740002</v>
      </c>
      <c r="H20" s="77"/>
    </row>
    <row r="21" spans="1:8" x14ac:dyDescent="0.25">
      <c r="A21" s="6"/>
      <c r="B21" s="75"/>
      <c r="C21" s="11"/>
      <c r="D21" s="11"/>
      <c r="E21" s="11"/>
      <c r="F21" s="12" t="s">
        <v>144</v>
      </c>
      <c r="G21" s="123"/>
    </row>
    <row r="22" spans="1:8" x14ac:dyDescent="0.25">
      <c r="A22" s="124" t="s">
        <v>160</v>
      </c>
      <c r="B22" s="127" t="s">
        <v>154</v>
      </c>
      <c r="C22" s="127"/>
      <c r="D22" s="127"/>
      <c r="E22" s="127"/>
      <c r="F22" s="128"/>
      <c r="G22" s="129" t="s">
        <v>262</v>
      </c>
    </row>
    <row r="23" spans="1:8" ht="27" x14ac:dyDescent="0.25">
      <c r="A23" s="125"/>
      <c r="B23" s="3" t="s">
        <v>5</v>
      </c>
      <c r="C23" s="78" t="s">
        <v>130</v>
      </c>
      <c r="D23" s="78" t="s">
        <v>12</v>
      </c>
      <c r="E23" s="78" t="s">
        <v>6</v>
      </c>
      <c r="F23" s="78" t="s">
        <v>131</v>
      </c>
      <c r="G23" s="126"/>
    </row>
    <row r="24" spans="1:8" x14ac:dyDescent="0.25">
      <c r="A24" s="126"/>
      <c r="B24" s="36" t="s">
        <v>155</v>
      </c>
      <c r="C24" s="36" t="s">
        <v>156</v>
      </c>
      <c r="D24" s="36" t="s">
        <v>157</v>
      </c>
      <c r="E24" s="36" t="s">
        <v>158</v>
      </c>
      <c r="F24" s="36" t="s">
        <v>159</v>
      </c>
      <c r="G24" s="36" t="s">
        <v>260</v>
      </c>
    </row>
    <row r="25" spans="1:8" x14ac:dyDescent="0.25">
      <c r="A25" s="34" t="s">
        <v>161</v>
      </c>
      <c r="B25" s="16">
        <v>37459991281.830002</v>
      </c>
      <c r="C25" s="16">
        <v>0</v>
      </c>
      <c r="D25" s="16">
        <v>37459991281.830002</v>
      </c>
      <c r="E25" s="16">
        <v>9458250531.1000004</v>
      </c>
      <c r="F25" s="16">
        <v>9458250531.1000004</v>
      </c>
      <c r="G25" s="5">
        <v>-28001740750.73</v>
      </c>
    </row>
    <row r="26" spans="1:8" x14ac:dyDescent="0.25">
      <c r="A26" s="41" t="s">
        <v>145</v>
      </c>
      <c r="B26" s="22">
        <v>2080244219</v>
      </c>
      <c r="C26" s="22">
        <v>0</v>
      </c>
      <c r="D26" s="22">
        <v>2080244219</v>
      </c>
      <c r="E26" s="22">
        <v>535153160.69999999</v>
      </c>
      <c r="F26" s="22">
        <v>535153160.69999999</v>
      </c>
      <c r="G26" s="8">
        <v>-1545091058.3</v>
      </c>
      <c r="H26" s="27"/>
    </row>
    <row r="27" spans="1:8" x14ac:dyDescent="0.25">
      <c r="A27" s="41" t="s">
        <v>146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8">
        <v>0</v>
      </c>
      <c r="H27" s="27"/>
    </row>
    <row r="28" spans="1:8" x14ac:dyDescent="0.25">
      <c r="A28" s="41" t="s">
        <v>147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8">
        <v>0</v>
      </c>
      <c r="H28" s="27"/>
    </row>
    <row r="29" spans="1:8" x14ac:dyDescent="0.25">
      <c r="A29" s="41" t="s">
        <v>148</v>
      </c>
      <c r="B29" s="22">
        <v>1353895149</v>
      </c>
      <c r="C29" s="22">
        <v>0</v>
      </c>
      <c r="D29" s="22">
        <v>1353895149</v>
      </c>
      <c r="E29" s="22">
        <v>370224027.94</v>
      </c>
      <c r="F29" s="22">
        <v>370224027.94</v>
      </c>
      <c r="G29" s="8">
        <v>-983671121.05999994</v>
      </c>
      <c r="H29" s="27"/>
    </row>
    <row r="30" spans="1:8" x14ac:dyDescent="0.25">
      <c r="A30" s="41" t="s">
        <v>163</v>
      </c>
      <c r="B30" s="22">
        <v>259434828</v>
      </c>
      <c r="C30" s="22">
        <v>0</v>
      </c>
      <c r="D30" s="22">
        <v>259434828</v>
      </c>
      <c r="E30" s="22">
        <v>26293150.850000001</v>
      </c>
      <c r="F30" s="22">
        <v>26293150.850000001</v>
      </c>
      <c r="G30" s="8">
        <v>-233141677.15000001</v>
      </c>
      <c r="H30" s="27"/>
    </row>
    <row r="31" spans="1:8" x14ac:dyDescent="0.25">
      <c r="A31" s="41" t="s">
        <v>150</v>
      </c>
      <c r="B31" s="22">
        <v>86935965</v>
      </c>
      <c r="C31" s="22">
        <v>0</v>
      </c>
      <c r="D31" s="22">
        <v>86935965</v>
      </c>
      <c r="E31" s="22">
        <v>35145417.25</v>
      </c>
      <c r="F31" s="22">
        <v>35145417.25</v>
      </c>
      <c r="G31" s="8">
        <v>-51790547.75</v>
      </c>
      <c r="H31" s="27"/>
    </row>
    <row r="32" spans="1:8" ht="27" x14ac:dyDescent="0.25">
      <c r="A32" s="55" t="s">
        <v>162</v>
      </c>
      <c r="B32" s="22">
        <v>31773897239.830002</v>
      </c>
      <c r="C32" s="22">
        <v>0</v>
      </c>
      <c r="D32" s="22">
        <v>31773897239.830002</v>
      </c>
      <c r="E32" s="22">
        <v>7915008363.3599997</v>
      </c>
      <c r="F32" s="22">
        <v>7915008363.3599997</v>
      </c>
      <c r="G32" s="8">
        <v>-23858888876.470001</v>
      </c>
      <c r="H32" s="27"/>
    </row>
    <row r="33" spans="1:8" ht="27" x14ac:dyDescent="0.25">
      <c r="A33" s="104" t="s">
        <v>151</v>
      </c>
      <c r="B33" s="22">
        <v>1905583881</v>
      </c>
      <c r="C33" s="22">
        <v>0</v>
      </c>
      <c r="D33" s="22">
        <v>1905583881</v>
      </c>
      <c r="E33" s="22">
        <v>576426411</v>
      </c>
      <c r="F33" s="22">
        <v>576426411</v>
      </c>
      <c r="G33" s="8">
        <v>-1329157470</v>
      </c>
      <c r="H33" s="27"/>
    </row>
    <row r="34" spans="1:8" ht="40.5" x14ac:dyDescent="0.25">
      <c r="A34" s="105" t="s">
        <v>164</v>
      </c>
      <c r="B34" s="23">
        <v>3126559657.0100002</v>
      </c>
      <c r="C34" s="23">
        <v>0</v>
      </c>
      <c r="D34" s="23">
        <v>3126559657.0100002</v>
      </c>
      <c r="E34" s="23">
        <v>0</v>
      </c>
      <c r="F34" s="23">
        <v>0</v>
      </c>
      <c r="G34" s="23">
        <v>-3126559657.0100002</v>
      </c>
    </row>
    <row r="35" spans="1:8" x14ac:dyDescent="0.25">
      <c r="A35" s="41" t="s">
        <v>146</v>
      </c>
      <c r="B35" s="22">
        <v>1026632941.01</v>
      </c>
      <c r="C35" s="22">
        <v>0</v>
      </c>
      <c r="D35" s="22">
        <v>1026632941.01</v>
      </c>
      <c r="E35" s="22">
        <v>0</v>
      </c>
      <c r="F35" s="22">
        <v>0</v>
      </c>
      <c r="G35" s="8">
        <v>-1026632941.01</v>
      </c>
      <c r="H35" s="27"/>
    </row>
    <row r="36" spans="1:8" x14ac:dyDescent="0.25">
      <c r="A36" s="41" t="s">
        <v>149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7"/>
    </row>
    <row r="37" spans="1:8" x14ac:dyDescent="0.25">
      <c r="A37" s="41" t="s">
        <v>152</v>
      </c>
      <c r="B37" s="22">
        <v>2099926716</v>
      </c>
      <c r="C37" s="22">
        <v>0</v>
      </c>
      <c r="D37" s="22">
        <v>2099926716</v>
      </c>
      <c r="E37" s="22">
        <v>0</v>
      </c>
      <c r="F37" s="22">
        <v>0</v>
      </c>
      <c r="G37" s="8">
        <v>-2099926716</v>
      </c>
      <c r="H37" s="27"/>
    </row>
    <row r="38" spans="1:8" ht="27" x14ac:dyDescent="0.25">
      <c r="A38" s="55" t="s">
        <v>151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8">
        <v>0</v>
      </c>
      <c r="H38" s="27"/>
    </row>
    <row r="39" spans="1:8" x14ac:dyDescent="0.25">
      <c r="A39" s="35" t="s">
        <v>142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5">
        <v>0</v>
      </c>
    </row>
    <row r="40" spans="1:8" x14ac:dyDescent="0.25">
      <c r="A40" s="21" t="s">
        <v>153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10">
        <v>0</v>
      </c>
      <c r="H40" s="27"/>
    </row>
    <row r="41" spans="1:8" x14ac:dyDescent="0.25">
      <c r="A41" s="13" t="s">
        <v>143</v>
      </c>
      <c r="B41" s="14">
        <v>40586550938.839996</v>
      </c>
      <c r="C41" s="14">
        <v>0</v>
      </c>
      <c r="D41" s="14">
        <v>40586550938.839996</v>
      </c>
      <c r="E41" s="14">
        <v>9458250531.1000004</v>
      </c>
      <c r="F41" s="14">
        <v>9458250531.1000004</v>
      </c>
      <c r="G41" s="122">
        <v>-31128300407.739998</v>
      </c>
      <c r="H41" s="27"/>
    </row>
    <row r="42" spans="1:8" x14ac:dyDescent="0.25">
      <c r="A42" s="11"/>
      <c r="B42" s="76"/>
      <c r="C42" s="11"/>
      <c r="D42" s="76"/>
      <c r="E42" s="17"/>
      <c r="F42" s="18" t="s">
        <v>144</v>
      </c>
      <c r="G42" s="123"/>
    </row>
    <row r="43" spans="1:8" x14ac:dyDescent="0.25">
      <c r="A43" s="33" t="s">
        <v>9</v>
      </c>
    </row>
  </sheetData>
  <mergeCells count="14">
    <mergeCell ref="A1:G1"/>
    <mergeCell ref="B7:F7"/>
    <mergeCell ref="A7:A9"/>
    <mergeCell ref="A2:G2"/>
    <mergeCell ref="A3:G3"/>
    <mergeCell ref="A4:G4"/>
    <mergeCell ref="A5:G5"/>
    <mergeCell ref="A6:G6"/>
    <mergeCell ref="G7:G8"/>
    <mergeCell ref="G20:G21"/>
    <mergeCell ref="A22:A24"/>
    <mergeCell ref="B22:F22"/>
    <mergeCell ref="G22:G23"/>
    <mergeCell ref="G41:G42"/>
  </mergeCells>
  <printOptions horizontalCentered="1" verticalCentered="1"/>
  <pageMargins left="0.78740157479861106" right="0.78740157479861106" top="1.3779527559" bottom="1.1811023621999999" header="0.39370078739861109" footer="0.39370078739861109"/>
  <pageSetup paperSize="9" scale="56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sqref="A1:G43"/>
    </sheetView>
  </sheetViews>
  <sheetFormatPr baseColWidth="10" defaultRowHeight="15" x14ac:dyDescent="0.25"/>
  <cols>
    <col min="1" max="1" width="64.7109375" style="29" customWidth="1"/>
    <col min="2" max="2" width="17.28515625" style="29" customWidth="1"/>
    <col min="3" max="6" width="15.7109375" style="29" customWidth="1"/>
    <col min="7" max="7" width="18.42578125" style="29" customWidth="1"/>
    <col min="8" max="8" width="23" style="29" customWidth="1"/>
    <col min="9" max="16384" width="11.42578125" style="29"/>
  </cols>
  <sheetData>
    <row r="1" spans="1:8" x14ac:dyDescent="0.25">
      <c r="A1" s="130" t="s">
        <v>318</v>
      </c>
      <c r="B1" s="130"/>
      <c r="C1" s="130"/>
      <c r="D1" s="130"/>
      <c r="E1" s="130"/>
      <c r="F1" s="130"/>
      <c r="G1" s="130"/>
    </row>
    <row r="2" spans="1:8" x14ac:dyDescent="0.25">
      <c r="A2" s="130" t="s">
        <v>0</v>
      </c>
      <c r="B2" s="130"/>
      <c r="C2" s="130"/>
      <c r="D2" s="130"/>
      <c r="E2" s="130"/>
      <c r="F2" s="130"/>
      <c r="G2" s="130"/>
    </row>
    <row r="3" spans="1:8" x14ac:dyDescent="0.25">
      <c r="A3" s="130" t="s">
        <v>4</v>
      </c>
      <c r="B3" s="130"/>
      <c r="C3" s="130"/>
      <c r="D3" s="130"/>
      <c r="E3" s="130"/>
      <c r="F3" s="130"/>
      <c r="G3" s="130"/>
    </row>
    <row r="4" spans="1:8" x14ac:dyDescent="0.25">
      <c r="A4" s="130" t="s">
        <v>1</v>
      </c>
      <c r="B4" s="130"/>
      <c r="C4" s="130"/>
      <c r="D4" s="130"/>
      <c r="E4" s="130"/>
      <c r="F4" s="130"/>
      <c r="G4" s="130"/>
    </row>
    <row r="5" spans="1:8" x14ac:dyDescent="0.25">
      <c r="A5" s="130" t="s">
        <v>288</v>
      </c>
      <c r="B5" s="130"/>
      <c r="C5" s="130"/>
      <c r="D5" s="130"/>
      <c r="E5" s="130"/>
      <c r="F5" s="130"/>
      <c r="G5" s="130"/>
    </row>
    <row r="6" spans="1:8" x14ac:dyDescent="0.25">
      <c r="A6" s="130" t="s">
        <v>2</v>
      </c>
      <c r="B6" s="130"/>
      <c r="C6" s="130"/>
      <c r="D6" s="130"/>
      <c r="E6" s="130"/>
      <c r="F6" s="130"/>
      <c r="G6" s="130"/>
    </row>
    <row r="7" spans="1:8" x14ac:dyDescent="0.25">
      <c r="A7" s="136" t="s">
        <v>3</v>
      </c>
      <c r="B7" s="130"/>
      <c r="C7" s="130"/>
      <c r="D7" s="130"/>
      <c r="E7" s="130"/>
      <c r="F7" s="130"/>
      <c r="G7" s="130"/>
    </row>
    <row r="8" spans="1:8" x14ac:dyDescent="0.25">
      <c r="A8" s="124" t="s">
        <v>8</v>
      </c>
      <c r="B8" s="142" t="s">
        <v>165</v>
      </c>
      <c r="C8" s="142"/>
      <c r="D8" s="142"/>
      <c r="E8" s="142"/>
      <c r="F8" s="143"/>
      <c r="G8" s="124" t="s">
        <v>13</v>
      </c>
    </row>
    <row r="9" spans="1:8" ht="27" x14ac:dyDescent="0.25">
      <c r="A9" s="125"/>
      <c r="B9" s="66" t="s">
        <v>10</v>
      </c>
      <c r="C9" s="66" t="s">
        <v>11</v>
      </c>
      <c r="D9" s="66" t="s">
        <v>12</v>
      </c>
      <c r="E9" s="66" t="s">
        <v>6</v>
      </c>
      <c r="F9" s="66" t="s">
        <v>7</v>
      </c>
      <c r="G9" s="126"/>
    </row>
    <row r="10" spans="1:8" x14ac:dyDescent="0.25">
      <c r="A10" s="126"/>
      <c r="B10" s="20">
        <v>1</v>
      </c>
      <c r="C10" s="20">
        <v>2</v>
      </c>
      <c r="D10" s="20" t="s">
        <v>14</v>
      </c>
      <c r="E10" s="20">
        <v>4</v>
      </c>
      <c r="F10" s="20">
        <v>5</v>
      </c>
      <c r="G10" s="20" t="s">
        <v>15</v>
      </c>
    </row>
    <row r="11" spans="1:8" x14ac:dyDescent="0.25">
      <c r="A11" s="34" t="s">
        <v>289</v>
      </c>
      <c r="B11" s="95">
        <v>36424391692</v>
      </c>
      <c r="C11" s="95">
        <v>291868283.82999998</v>
      </c>
      <c r="D11" s="95">
        <v>36716259975.830002</v>
      </c>
      <c r="E11" s="95">
        <v>7131476895.5699997</v>
      </c>
      <c r="F11" s="95">
        <v>6972854634.0699997</v>
      </c>
      <c r="G11" s="95">
        <v>29584783080.259998</v>
      </c>
      <c r="H11" s="27"/>
    </row>
    <row r="12" spans="1:8" x14ac:dyDescent="0.25">
      <c r="A12" s="35" t="s">
        <v>290</v>
      </c>
      <c r="B12" s="90">
        <v>1915227141</v>
      </c>
      <c r="C12" s="90">
        <v>1016997934.26</v>
      </c>
      <c r="D12" s="90">
        <v>2932225075.2600002</v>
      </c>
      <c r="E12" s="90">
        <v>410700748.17000002</v>
      </c>
      <c r="F12" s="90">
        <v>407718037.44999999</v>
      </c>
      <c r="G12" s="99">
        <v>2521524327.0900002</v>
      </c>
      <c r="H12" s="27"/>
    </row>
    <row r="13" spans="1:8" x14ac:dyDescent="0.25">
      <c r="A13" s="41" t="s">
        <v>291</v>
      </c>
      <c r="B13" s="93">
        <v>1731788609</v>
      </c>
      <c r="C13" s="93">
        <v>80431878.450000003</v>
      </c>
      <c r="D13" s="93">
        <v>1812220487.45</v>
      </c>
      <c r="E13" s="93">
        <v>160840127.38</v>
      </c>
      <c r="F13" s="93">
        <v>157857416.66</v>
      </c>
      <c r="G13" s="92">
        <v>1651380360.0700002</v>
      </c>
      <c r="H13" s="27"/>
    </row>
    <row r="14" spans="1:8" x14ac:dyDescent="0.25">
      <c r="A14" s="41" t="s">
        <v>292</v>
      </c>
      <c r="B14" s="93">
        <v>183438532</v>
      </c>
      <c r="C14" s="93">
        <v>936566055.80999994</v>
      </c>
      <c r="D14" s="93">
        <v>1120004587.8099999</v>
      </c>
      <c r="E14" s="93">
        <v>249860620.78999999</v>
      </c>
      <c r="F14" s="93">
        <v>249860620.78999999</v>
      </c>
      <c r="G14" s="92">
        <v>870143967.01999998</v>
      </c>
      <c r="H14" s="27"/>
    </row>
    <row r="15" spans="1:8" x14ac:dyDescent="0.25">
      <c r="A15" s="35" t="s">
        <v>293</v>
      </c>
      <c r="B15" s="90">
        <v>24043804855</v>
      </c>
      <c r="C15" s="90">
        <v>-1129473463.26</v>
      </c>
      <c r="D15" s="90">
        <v>22914331391.740002</v>
      </c>
      <c r="E15" s="90">
        <v>4403384102.8199997</v>
      </c>
      <c r="F15" s="90">
        <v>4303784053.04</v>
      </c>
      <c r="G15" s="99">
        <v>18510947288.919998</v>
      </c>
      <c r="H15" s="27"/>
    </row>
    <row r="16" spans="1:8" x14ac:dyDescent="0.25">
      <c r="A16" s="41" t="s">
        <v>294</v>
      </c>
      <c r="B16" s="93">
        <v>19260475967</v>
      </c>
      <c r="C16" s="93">
        <v>-869515470.86000001</v>
      </c>
      <c r="D16" s="93">
        <v>18390960496.139999</v>
      </c>
      <c r="E16" s="93">
        <v>3740064469.8099999</v>
      </c>
      <c r="F16" s="93">
        <v>3684758593.0300002</v>
      </c>
      <c r="G16" s="92">
        <v>14650896026.33</v>
      </c>
      <c r="H16" s="27"/>
    </row>
    <row r="17" spans="1:8" x14ac:dyDescent="0.25">
      <c r="A17" s="41" t="s">
        <v>295</v>
      </c>
      <c r="B17" s="93">
        <v>21244859</v>
      </c>
      <c r="C17" s="93">
        <v>-14327990</v>
      </c>
      <c r="D17" s="93">
        <v>6916869</v>
      </c>
      <c r="E17" s="93">
        <v>1376035.82</v>
      </c>
      <c r="F17" s="93">
        <v>1300661.82</v>
      </c>
      <c r="G17" s="92">
        <v>5540833.1799999997</v>
      </c>
      <c r="H17" s="27"/>
    </row>
    <row r="18" spans="1:8" x14ac:dyDescent="0.25">
      <c r="A18" s="41" t="s">
        <v>296</v>
      </c>
      <c r="B18" s="93">
        <v>218019531</v>
      </c>
      <c r="C18" s="93">
        <v>-58635883</v>
      </c>
      <c r="D18" s="93">
        <v>159383648</v>
      </c>
      <c r="E18" s="93">
        <v>24702823.75</v>
      </c>
      <c r="F18" s="93">
        <v>24081716.140000001</v>
      </c>
      <c r="G18" s="92">
        <v>134680824.25</v>
      </c>
      <c r="H18" s="27"/>
    </row>
    <row r="19" spans="1:8" x14ac:dyDescent="0.25">
      <c r="A19" s="41" t="s">
        <v>297</v>
      </c>
      <c r="B19" s="93">
        <v>391075466</v>
      </c>
      <c r="C19" s="93">
        <v>9362652.3000000007</v>
      </c>
      <c r="D19" s="93">
        <v>400438118.30000001</v>
      </c>
      <c r="E19" s="93">
        <v>70861140.719999999</v>
      </c>
      <c r="F19" s="93">
        <v>52344193.759999998</v>
      </c>
      <c r="G19" s="92">
        <v>329576977.58000004</v>
      </c>
      <c r="H19" s="27"/>
    </row>
    <row r="20" spans="1:8" x14ac:dyDescent="0.25">
      <c r="A20" s="41" t="s">
        <v>298</v>
      </c>
      <c r="B20" s="93">
        <v>318271032</v>
      </c>
      <c r="C20" s="93">
        <v>-40682357</v>
      </c>
      <c r="D20" s="93">
        <v>277588675</v>
      </c>
      <c r="E20" s="93">
        <v>48931219.859999999</v>
      </c>
      <c r="F20" s="93">
        <v>48163455.859999999</v>
      </c>
      <c r="G20" s="92">
        <v>228657455.13999999</v>
      </c>
      <c r="H20" s="27"/>
    </row>
    <row r="21" spans="1:8" x14ac:dyDescent="0.25">
      <c r="A21" s="41" t="s">
        <v>299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2">
        <v>0</v>
      </c>
      <c r="H21" s="27"/>
    </row>
    <row r="22" spans="1:8" x14ac:dyDescent="0.25">
      <c r="A22" s="41" t="s">
        <v>300</v>
      </c>
      <c r="B22" s="93">
        <v>2595042691</v>
      </c>
      <c r="C22" s="93">
        <v>-138017496</v>
      </c>
      <c r="D22" s="93">
        <v>2457025195</v>
      </c>
      <c r="E22" s="93">
        <v>425246352.75</v>
      </c>
      <c r="F22" s="93">
        <v>400934772.31999999</v>
      </c>
      <c r="G22" s="92">
        <v>2031778842.25</v>
      </c>
      <c r="H22" s="27"/>
    </row>
    <row r="23" spans="1:8" x14ac:dyDescent="0.25">
      <c r="A23" s="41" t="s">
        <v>301</v>
      </c>
      <c r="B23" s="93">
        <v>1239675309</v>
      </c>
      <c r="C23" s="93">
        <v>-17656918.699999999</v>
      </c>
      <c r="D23" s="93">
        <v>1222018390.3</v>
      </c>
      <c r="E23" s="93">
        <v>92202060.109999999</v>
      </c>
      <c r="F23" s="93">
        <v>92200660.109999999</v>
      </c>
      <c r="G23" s="92">
        <v>1129816330.1900001</v>
      </c>
      <c r="H23" s="27"/>
    </row>
    <row r="24" spans="1:8" x14ac:dyDescent="0.25">
      <c r="A24" s="35" t="s">
        <v>302</v>
      </c>
      <c r="B24" s="90">
        <v>6768398525</v>
      </c>
      <c r="C24" s="90">
        <v>181120783.28</v>
      </c>
      <c r="D24" s="90">
        <v>6949519308.2799997</v>
      </c>
      <c r="E24" s="90">
        <v>1303868004.75</v>
      </c>
      <c r="F24" s="90">
        <v>1247828503.75</v>
      </c>
      <c r="G24" s="99">
        <v>5645651303.5299997</v>
      </c>
      <c r="H24" s="27"/>
    </row>
    <row r="25" spans="1:8" x14ac:dyDescent="0.25">
      <c r="A25" s="41" t="s">
        <v>303</v>
      </c>
      <c r="B25" s="93">
        <v>6411649402</v>
      </c>
      <c r="C25" s="93">
        <v>188635771.86000001</v>
      </c>
      <c r="D25" s="93">
        <v>6600285173.8599997</v>
      </c>
      <c r="E25" s="93">
        <v>1265999428.1300001</v>
      </c>
      <c r="F25" s="93">
        <v>1210815060.0699999</v>
      </c>
      <c r="G25" s="92">
        <v>5334285745.7299995</v>
      </c>
      <c r="H25" s="27"/>
    </row>
    <row r="26" spans="1:8" x14ac:dyDescent="0.25">
      <c r="A26" s="41" t="s">
        <v>304</v>
      </c>
      <c r="B26" s="93">
        <v>356749123</v>
      </c>
      <c r="C26" s="93">
        <v>-7514988.5800000001</v>
      </c>
      <c r="D26" s="93">
        <v>349234134.42000002</v>
      </c>
      <c r="E26" s="93">
        <v>37868576.619999997</v>
      </c>
      <c r="F26" s="93">
        <v>37013443.68</v>
      </c>
      <c r="G26" s="92">
        <v>311365557.80000001</v>
      </c>
      <c r="H26" s="27"/>
    </row>
    <row r="27" spans="1:8" x14ac:dyDescent="0.25">
      <c r="A27" s="41" t="s">
        <v>305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2">
        <v>0</v>
      </c>
      <c r="H27" s="27"/>
    </row>
    <row r="28" spans="1:8" x14ac:dyDescent="0.25">
      <c r="A28" s="35" t="s">
        <v>306</v>
      </c>
      <c r="B28" s="90">
        <v>0</v>
      </c>
      <c r="C28" s="90">
        <v>0</v>
      </c>
      <c r="D28" s="90">
        <v>0</v>
      </c>
      <c r="E28" s="90">
        <v>0</v>
      </c>
      <c r="F28" s="90">
        <v>0</v>
      </c>
      <c r="G28" s="99">
        <v>0</v>
      </c>
      <c r="H28" s="27"/>
    </row>
    <row r="29" spans="1:8" x14ac:dyDescent="0.25">
      <c r="A29" s="41" t="s">
        <v>307</v>
      </c>
      <c r="B29" s="93">
        <v>0</v>
      </c>
      <c r="C29" s="93">
        <v>0</v>
      </c>
      <c r="D29" s="93">
        <v>0</v>
      </c>
      <c r="E29" s="93">
        <v>0</v>
      </c>
      <c r="F29" s="93">
        <v>0</v>
      </c>
      <c r="G29" s="92">
        <v>0</v>
      </c>
      <c r="H29" s="27"/>
    </row>
    <row r="30" spans="1:8" x14ac:dyDescent="0.25">
      <c r="A30" s="41" t="s">
        <v>308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2">
        <v>0</v>
      </c>
      <c r="H30" s="27"/>
    </row>
    <row r="31" spans="1:8" x14ac:dyDescent="0.25">
      <c r="A31" s="35" t="s">
        <v>309</v>
      </c>
      <c r="B31" s="90">
        <v>641182171</v>
      </c>
      <c r="C31" s="90">
        <v>200763227</v>
      </c>
      <c r="D31" s="90">
        <v>841945398</v>
      </c>
      <c r="E31" s="90">
        <v>159788105.28</v>
      </c>
      <c r="F31" s="90">
        <v>159788105.28</v>
      </c>
      <c r="G31" s="99">
        <v>682157292.72000003</v>
      </c>
      <c r="H31" s="27"/>
    </row>
    <row r="32" spans="1:8" x14ac:dyDescent="0.25">
      <c r="A32" s="41" t="s">
        <v>16</v>
      </c>
      <c r="B32" s="93">
        <v>641182171</v>
      </c>
      <c r="C32" s="93">
        <v>200763227</v>
      </c>
      <c r="D32" s="93">
        <v>841945398</v>
      </c>
      <c r="E32" s="93">
        <v>159788105.28</v>
      </c>
      <c r="F32" s="93">
        <v>159788105.28</v>
      </c>
      <c r="G32" s="92">
        <v>682157292.72000003</v>
      </c>
      <c r="H32" s="27"/>
    </row>
    <row r="33" spans="1:8" x14ac:dyDescent="0.25">
      <c r="A33" s="41" t="s">
        <v>310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2">
        <v>0</v>
      </c>
      <c r="H33" s="27"/>
    </row>
    <row r="34" spans="1:8" x14ac:dyDescent="0.25">
      <c r="A34" s="41" t="s">
        <v>311</v>
      </c>
      <c r="B34" s="93">
        <v>0</v>
      </c>
      <c r="C34" s="93">
        <v>0</v>
      </c>
      <c r="D34" s="93">
        <v>0</v>
      </c>
      <c r="E34" s="93">
        <v>0</v>
      </c>
      <c r="F34" s="93">
        <v>0</v>
      </c>
      <c r="G34" s="92">
        <v>0</v>
      </c>
      <c r="H34" s="27"/>
    </row>
    <row r="35" spans="1:8" x14ac:dyDescent="0.25">
      <c r="A35" s="41" t="s">
        <v>312</v>
      </c>
      <c r="B35" s="93">
        <v>0</v>
      </c>
      <c r="C35" s="93">
        <v>0</v>
      </c>
      <c r="D35" s="93">
        <v>0</v>
      </c>
      <c r="E35" s="93">
        <v>0</v>
      </c>
      <c r="F35" s="93">
        <v>0</v>
      </c>
      <c r="G35" s="92">
        <v>0</v>
      </c>
      <c r="H35" s="27"/>
    </row>
    <row r="36" spans="1:8" x14ac:dyDescent="0.25">
      <c r="A36" s="35" t="s">
        <v>313</v>
      </c>
      <c r="B36" s="90">
        <v>3055779000</v>
      </c>
      <c r="C36" s="90">
        <v>22459802.550000001</v>
      </c>
      <c r="D36" s="90">
        <v>3078238802.5500002</v>
      </c>
      <c r="E36" s="90">
        <v>853735934.54999995</v>
      </c>
      <c r="F36" s="90">
        <v>853735934.54999995</v>
      </c>
      <c r="G36" s="99">
        <v>2224502868</v>
      </c>
      <c r="H36" s="27"/>
    </row>
    <row r="37" spans="1:8" x14ac:dyDescent="0.25">
      <c r="A37" s="41" t="s">
        <v>314</v>
      </c>
      <c r="B37" s="93">
        <v>3055779000</v>
      </c>
      <c r="C37" s="93">
        <v>22459802.550000001</v>
      </c>
      <c r="D37" s="93">
        <v>3078238802.5500002</v>
      </c>
      <c r="E37" s="93">
        <v>853735934.54999995</v>
      </c>
      <c r="F37" s="93">
        <v>853735934.54999995</v>
      </c>
      <c r="G37" s="92">
        <v>2224502868</v>
      </c>
      <c r="H37" s="27"/>
    </row>
    <row r="38" spans="1:8" x14ac:dyDescent="0.25">
      <c r="A38" s="41" t="s">
        <v>315</v>
      </c>
      <c r="B38" s="93">
        <v>3611849987</v>
      </c>
      <c r="C38" s="93">
        <v>0</v>
      </c>
      <c r="D38" s="93">
        <v>3611849987</v>
      </c>
      <c r="E38" s="93">
        <v>1020342029.78</v>
      </c>
      <c r="F38" s="93">
        <v>1020342029.78</v>
      </c>
      <c r="G38" s="92">
        <v>2591507957.2200003</v>
      </c>
      <c r="H38" s="27"/>
    </row>
    <row r="39" spans="1:8" x14ac:dyDescent="0.25">
      <c r="A39" s="41" t="s">
        <v>316</v>
      </c>
      <c r="B39" s="93">
        <v>550309260</v>
      </c>
      <c r="C39" s="93">
        <v>-19601920.879999999</v>
      </c>
      <c r="D39" s="93">
        <v>530707339.12</v>
      </c>
      <c r="E39" s="93">
        <v>117252929.62</v>
      </c>
      <c r="F39" s="93">
        <v>104570988.23</v>
      </c>
      <c r="G39" s="92">
        <v>413454409.5</v>
      </c>
      <c r="H39" s="27"/>
    </row>
    <row r="40" spans="1:8" x14ac:dyDescent="0.25">
      <c r="A40" s="41" t="s">
        <v>317</v>
      </c>
      <c r="B40" s="93">
        <v>0</v>
      </c>
      <c r="C40" s="93">
        <v>0</v>
      </c>
      <c r="D40" s="93">
        <v>0</v>
      </c>
      <c r="E40" s="93">
        <v>0</v>
      </c>
      <c r="F40" s="93">
        <v>0</v>
      </c>
      <c r="G40" s="92">
        <v>0</v>
      </c>
      <c r="H40" s="27"/>
    </row>
    <row r="41" spans="1:8" x14ac:dyDescent="0.25">
      <c r="A41" s="13" t="s">
        <v>17</v>
      </c>
      <c r="B41" s="86">
        <v>40586550939</v>
      </c>
      <c r="C41" s="86">
        <v>272266362.94999999</v>
      </c>
      <c r="D41" s="86">
        <v>40858817301.950005</v>
      </c>
      <c r="E41" s="86">
        <v>8269071854.9700003</v>
      </c>
      <c r="F41" s="86">
        <v>8097767652.0799999</v>
      </c>
      <c r="G41" s="86">
        <v>32589745446.98</v>
      </c>
      <c r="H41" s="27"/>
    </row>
    <row r="42" spans="1:8" x14ac:dyDescent="0.25">
      <c r="A42" s="33"/>
      <c r="B42" s="37"/>
      <c r="C42" s="33"/>
      <c r="D42" s="33"/>
      <c r="E42" s="33"/>
      <c r="F42" s="33"/>
      <c r="G42" s="33"/>
    </row>
    <row r="43" spans="1:8" x14ac:dyDescent="0.25">
      <c r="A43" s="33" t="s">
        <v>9</v>
      </c>
      <c r="B43" s="33"/>
      <c r="C43" s="33"/>
      <c r="D43" s="33"/>
      <c r="E43" s="33"/>
      <c r="F43" s="33"/>
      <c r="G43" s="33"/>
    </row>
    <row r="44" spans="1:8" x14ac:dyDescent="0.25">
      <c r="A44" s="33"/>
      <c r="B44" s="33"/>
      <c r="C44" s="33"/>
      <c r="D44" s="33"/>
      <c r="E44" s="33"/>
      <c r="F44" s="33"/>
      <c r="G44" s="33"/>
    </row>
    <row r="45" spans="1:8" x14ac:dyDescent="0.25">
      <c r="A45" s="33"/>
      <c r="B45" s="33"/>
      <c r="C45" s="33"/>
      <c r="D45" s="33"/>
      <c r="E45" s="33"/>
      <c r="F45" s="33"/>
      <c r="G45" s="33"/>
    </row>
    <row r="46" spans="1:8" x14ac:dyDescent="0.25">
      <c r="A46" s="33"/>
      <c r="B46" s="33"/>
      <c r="C46" s="33"/>
      <c r="D46" s="33"/>
      <c r="E46" s="33"/>
      <c r="F46" s="33"/>
      <c r="G46" s="33"/>
    </row>
    <row r="47" spans="1:8" x14ac:dyDescent="0.25">
      <c r="A47" s="33"/>
      <c r="B47" s="33"/>
      <c r="C47" s="33"/>
      <c r="D47" s="33"/>
      <c r="E47" s="33"/>
      <c r="F47" s="33"/>
      <c r="G47" s="33"/>
    </row>
    <row r="48" spans="1:8" x14ac:dyDescent="0.25">
      <c r="A48" s="33"/>
      <c r="B48" s="33"/>
      <c r="C48" s="33"/>
      <c r="D48" s="33"/>
      <c r="E48" s="33"/>
      <c r="F48" s="33"/>
      <c r="G48" s="33"/>
    </row>
    <row r="49" spans="1:7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33"/>
      <c r="B50" s="33"/>
      <c r="C50" s="33"/>
      <c r="D50" s="33"/>
      <c r="E50" s="33"/>
      <c r="F50" s="33"/>
      <c r="G50" s="33"/>
    </row>
  </sheetData>
  <mergeCells count="10">
    <mergeCell ref="A8:A10"/>
    <mergeCell ref="B8:F8"/>
    <mergeCell ref="G8:G9"/>
    <mergeCell ref="A1:G1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4"/>
  <sheetViews>
    <sheetView workbookViewId="0">
      <selection activeCell="F8" sqref="F8"/>
    </sheetView>
  </sheetViews>
  <sheetFormatPr baseColWidth="10" defaultRowHeight="15" x14ac:dyDescent="0.25"/>
  <cols>
    <col min="1" max="1" width="64.7109375" style="29" customWidth="1"/>
    <col min="2" max="2" width="18.42578125" style="29" customWidth="1"/>
    <col min="3" max="3" width="15.7109375" style="29" customWidth="1"/>
    <col min="4" max="4" width="17.85546875" style="29" customWidth="1"/>
    <col min="5" max="5" width="18.42578125" style="29" customWidth="1"/>
    <col min="6" max="7" width="15.7109375" style="29" customWidth="1"/>
    <col min="8" max="16384" width="11.42578125" style="29"/>
  </cols>
  <sheetData>
    <row r="1" spans="1:7" x14ac:dyDescent="0.25">
      <c r="A1" s="130" t="s">
        <v>318</v>
      </c>
      <c r="B1" s="130"/>
      <c r="C1" s="130"/>
      <c r="D1" s="130"/>
      <c r="E1" s="67"/>
      <c r="F1" s="67"/>
      <c r="G1" s="67"/>
    </row>
    <row r="2" spans="1:7" x14ac:dyDescent="0.25">
      <c r="A2" s="130" t="s">
        <v>0</v>
      </c>
      <c r="B2" s="130"/>
      <c r="C2" s="130"/>
      <c r="D2" s="130"/>
      <c r="E2" s="67"/>
      <c r="F2" s="67"/>
      <c r="G2" s="67"/>
    </row>
    <row r="3" spans="1:7" x14ac:dyDescent="0.25">
      <c r="A3" s="130" t="s">
        <v>4</v>
      </c>
      <c r="B3" s="130"/>
      <c r="C3" s="130"/>
      <c r="D3" s="130"/>
      <c r="E3" s="67"/>
      <c r="F3" s="67"/>
      <c r="G3" s="67"/>
    </row>
    <row r="4" spans="1:7" x14ac:dyDescent="0.25">
      <c r="A4" s="130" t="s">
        <v>1</v>
      </c>
      <c r="B4" s="130"/>
      <c r="C4" s="130"/>
      <c r="D4" s="130"/>
      <c r="E4" s="67"/>
      <c r="F4" s="67"/>
      <c r="G4" s="67"/>
    </row>
    <row r="5" spans="1:7" x14ac:dyDescent="0.25">
      <c r="A5" s="137" t="s">
        <v>319</v>
      </c>
      <c r="B5" s="137"/>
      <c r="C5" s="137"/>
      <c r="D5" s="137"/>
      <c r="E5" s="67"/>
      <c r="F5" s="67"/>
      <c r="G5" s="67"/>
    </row>
    <row r="6" spans="1:7" x14ac:dyDescent="0.25">
      <c r="A6" s="137" t="s">
        <v>2</v>
      </c>
      <c r="B6" s="137"/>
      <c r="C6" s="137"/>
      <c r="D6" s="137"/>
      <c r="E6" s="67"/>
      <c r="F6" s="67"/>
      <c r="G6" s="67"/>
    </row>
    <row r="7" spans="1:7" x14ac:dyDescent="0.25">
      <c r="A7" s="137" t="s">
        <v>3</v>
      </c>
      <c r="B7" s="137"/>
      <c r="C7" s="137"/>
      <c r="D7" s="137"/>
      <c r="E7" s="67"/>
      <c r="F7" s="67"/>
      <c r="G7" s="67"/>
    </row>
    <row r="8" spans="1:7" x14ac:dyDescent="0.25">
      <c r="A8" s="2" t="s">
        <v>8</v>
      </c>
      <c r="B8" s="68" t="s">
        <v>5</v>
      </c>
      <c r="C8" s="68" t="s">
        <v>6</v>
      </c>
      <c r="D8" s="3" t="s">
        <v>7</v>
      </c>
      <c r="E8" s="67"/>
      <c r="F8" s="67"/>
      <c r="G8" s="67"/>
    </row>
    <row r="9" spans="1:7" x14ac:dyDescent="0.25">
      <c r="A9" s="4"/>
      <c r="B9" s="69"/>
      <c r="C9" s="69"/>
      <c r="D9" s="70"/>
    </row>
    <row r="10" spans="1:7" x14ac:dyDescent="0.25">
      <c r="A10" s="71" t="s">
        <v>320</v>
      </c>
      <c r="B10" s="72">
        <v>10267516151</v>
      </c>
      <c r="C10" s="72">
        <v>9458250531.1000004</v>
      </c>
      <c r="D10" s="39">
        <v>9458250531.1000004</v>
      </c>
      <c r="E10" s="30"/>
    </row>
    <row r="11" spans="1:7" x14ac:dyDescent="0.25">
      <c r="A11" s="6" t="s">
        <v>321</v>
      </c>
      <c r="B11" s="7">
        <v>10267516151</v>
      </c>
      <c r="C11" s="7">
        <v>9458250531.1000004</v>
      </c>
      <c r="D11" s="32">
        <v>9458250531.1000004</v>
      </c>
    </row>
    <row r="12" spans="1:7" x14ac:dyDescent="0.25">
      <c r="A12" s="6" t="s">
        <v>322</v>
      </c>
      <c r="B12" s="7">
        <v>0</v>
      </c>
      <c r="C12" s="7">
        <v>0</v>
      </c>
      <c r="D12" s="32">
        <v>0</v>
      </c>
    </row>
    <row r="13" spans="1:7" x14ac:dyDescent="0.25">
      <c r="A13" s="71" t="s">
        <v>323</v>
      </c>
      <c r="B13" s="72">
        <v>10416905727</v>
      </c>
      <c r="C13" s="72">
        <v>8239735623.25</v>
      </c>
      <c r="D13" s="39">
        <v>8072307664.3999996</v>
      </c>
      <c r="E13" s="30"/>
    </row>
    <row r="14" spans="1:7" x14ac:dyDescent="0.25">
      <c r="A14" s="6" t="s">
        <v>324</v>
      </c>
      <c r="B14" s="7">
        <v>10416905727</v>
      </c>
      <c r="C14" s="7">
        <v>8239735623.25</v>
      </c>
      <c r="D14" s="32">
        <v>8072307664.3999996</v>
      </c>
    </row>
    <row r="15" spans="1:7" x14ac:dyDescent="0.25">
      <c r="A15" s="6" t="s">
        <v>325</v>
      </c>
      <c r="B15" s="7">
        <v>0</v>
      </c>
      <c r="C15" s="7">
        <v>0</v>
      </c>
      <c r="D15" s="32">
        <v>0</v>
      </c>
    </row>
    <row r="16" spans="1:7" x14ac:dyDescent="0.25">
      <c r="A16" s="71" t="s">
        <v>326</v>
      </c>
      <c r="B16" s="72">
        <v>149389576</v>
      </c>
      <c r="C16" s="72">
        <v>1218514907.8499999</v>
      </c>
      <c r="D16" s="39">
        <v>1385942866.7</v>
      </c>
      <c r="E16" s="77"/>
    </row>
    <row r="17" spans="1:5" x14ac:dyDescent="0.25">
      <c r="A17" s="4" t="s">
        <v>327</v>
      </c>
      <c r="B17" s="69" t="s">
        <v>5</v>
      </c>
      <c r="C17" s="69" t="s">
        <v>6</v>
      </c>
      <c r="D17" s="70" t="s">
        <v>7</v>
      </c>
    </row>
    <row r="18" spans="1:5" x14ac:dyDescent="0.25">
      <c r="A18" s="71" t="s">
        <v>328</v>
      </c>
      <c r="B18" s="72">
        <v>149389576</v>
      </c>
      <c r="C18" s="72">
        <v>1218514907.8499999</v>
      </c>
      <c r="D18" s="39">
        <v>1385942866.7</v>
      </c>
      <c r="E18" s="30"/>
    </row>
    <row r="19" spans="1:5" x14ac:dyDescent="0.25">
      <c r="A19" s="6" t="s">
        <v>329</v>
      </c>
      <c r="B19" s="7">
        <v>117266804</v>
      </c>
      <c r="C19" s="7">
        <v>87916697.900000006</v>
      </c>
      <c r="D19" s="32">
        <v>79111000.549999997</v>
      </c>
    </row>
    <row r="20" spans="1:5" x14ac:dyDescent="0.25">
      <c r="A20" s="71" t="s">
        <v>330</v>
      </c>
      <c r="B20" s="72">
        <v>32122772</v>
      </c>
      <c r="C20" s="72">
        <v>1130598209.95</v>
      </c>
      <c r="D20" s="39">
        <v>1306831866.1500001</v>
      </c>
      <c r="E20" s="77"/>
    </row>
    <row r="21" spans="1:5" x14ac:dyDescent="0.25">
      <c r="A21" s="4" t="s">
        <v>327</v>
      </c>
      <c r="B21" s="69" t="s">
        <v>5</v>
      </c>
      <c r="C21" s="69" t="s">
        <v>6</v>
      </c>
      <c r="D21" s="70" t="s">
        <v>7</v>
      </c>
    </row>
    <row r="22" spans="1:5" x14ac:dyDescent="0.25">
      <c r="A22" s="6" t="s">
        <v>331</v>
      </c>
      <c r="B22" s="7">
        <v>0</v>
      </c>
      <c r="C22" s="7">
        <v>0</v>
      </c>
      <c r="D22" s="32">
        <v>0</v>
      </c>
    </row>
    <row r="23" spans="1:5" x14ac:dyDescent="0.25">
      <c r="A23" s="6" t="s">
        <v>332</v>
      </c>
      <c r="B23" s="7">
        <v>33707424</v>
      </c>
      <c r="C23" s="7">
        <v>29336231.719999999</v>
      </c>
      <c r="D23" s="32">
        <v>25459987.68</v>
      </c>
    </row>
    <row r="24" spans="1:5" x14ac:dyDescent="0.25">
      <c r="A24" s="71" t="s">
        <v>333</v>
      </c>
      <c r="B24" s="73">
        <v>-33707424</v>
      </c>
      <c r="C24" s="73">
        <v>-29336231.719999999</v>
      </c>
      <c r="D24" s="74">
        <v>-25459987.68</v>
      </c>
      <c r="E24" s="30"/>
    </row>
    <row r="25" spans="1:5" x14ac:dyDescent="0.25">
      <c r="A25" s="121"/>
      <c r="B25" s="33"/>
      <c r="C25" s="33"/>
      <c r="D25" s="33"/>
    </row>
    <row r="26" spans="1:5" x14ac:dyDescent="0.25">
      <c r="A26" s="11"/>
      <c r="B26" s="37"/>
      <c r="C26" s="33"/>
      <c r="D26" s="33"/>
    </row>
    <row r="27" spans="1:5" x14ac:dyDescent="0.25">
      <c r="A27" s="11" t="s">
        <v>9</v>
      </c>
      <c r="B27" s="33"/>
      <c r="C27" s="33"/>
      <c r="D27" s="33"/>
    </row>
    <row r="28" spans="1:5" x14ac:dyDescent="0.25">
      <c r="A28" s="11"/>
      <c r="B28" s="33"/>
      <c r="C28" s="33"/>
      <c r="D28" s="33"/>
    </row>
    <row r="29" spans="1:5" x14ac:dyDescent="0.25">
      <c r="A29" s="11"/>
      <c r="B29" s="33"/>
      <c r="C29" s="33"/>
      <c r="D29" s="33"/>
    </row>
    <row r="30" spans="1:5" x14ac:dyDescent="0.25">
      <c r="A30" s="11"/>
      <c r="B30" s="33"/>
      <c r="C30" s="33"/>
      <c r="D30" s="33"/>
    </row>
    <row r="31" spans="1:5" x14ac:dyDescent="0.25">
      <c r="A31" s="11"/>
      <c r="B31" s="33"/>
      <c r="C31" s="33"/>
      <c r="D31" s="33"/>
    </row>
    <row r="32" spans="1:5" x14ac:dyDescent="0.25">
      <c r="A32" s="11"/>
      <c r="B32" s="33"/>
      <c r="C32" s="33"/>
      <c r="D32" s="33"/>
    </row>
    <row r="33" spans="1:4" x14ac:dyDescent="0.25">
      <c r="A33" s="11"/>
      <c r="B33" s="33"/>
      <c r="C33" s="33"/>
      <c r="D33" s="33"/>
    </row>
    <row r="34" spans="1:4" x14ac:dyDescent="0.25">
      <c r="A34" s="11"/>
      <c r="B34" s="33"/>
      <c r="C34" s="33"/>
      <c r="D34" s="33"/>
    </row>
    <row r="35" spans="1:4" x14ac:dyDescent="0.25">
      <c r="A35" s="115"/>
    </row>
    <row r="36" spans="1:4" x14ac:dyDescent="0.25">
      <c r="A36" s="115"/>
    </row>
    <row r="37" spans="1:4" x14ac:dyDescent="0.25">
      <c r="A37" s="115"/>
    </row>
    <row r="38" spans="1:4" x14ac:dyDescent="0.25">
      <c r="A38" s="115"/>
    </row>
    <row r="39" spans="1:4" x14ac:dyDescent="0.25">
      <c r="A39" s="115"/>
    </row>
    <row r="40" spans="1:4" x14ac:dyDescent="0.25">
      <c r="A40" s="115"/>
    </row>
    <row r="41" spans="1:4" x14ac:dyDescent="0.25">
      <c r="A41" s="115"/>
    </row>
    <row r="42" spans="1:4" x14ac:dyDescent="0.25">
      <c r="A42" s="115"/>
    </row>
    <row r="43" spans="1:4" x14ac:dyDescent="0.25">
      <c r="A43" s="115"/>
    </row>
    <row r="44" spans="1:4" x14ac:dyDescent="0.25">
      <c r="A44" s="115"/>
    </row>
    <row r="45" spans="1:4" x14ac:dyDescent="0.25">
      <c r="A45" s="115"/>
    </row>
    <row r="46" spans="1:4" x14ac:dyDescent="0.25">
      <c r="A46" s="115"/>
    </row>
    <row r="47" spans="1:4" x14ac:dyDescent="0.25">
      <c r="A47" s="115"/>
    </row>
    <row r="48" spans="1:4" x14ac:dyDescent="0.25">
      <c r="A48" s="115"/>
    </row>
    <row r="49" spans="1:1" x14ac:dyDescent="0.25">
      <c r="A49" s="115"/>
    </row>
    <row r="50" spans="1:1" x14ac:dyDescent="0.25">
      <c r="A50" s="115"/>
    </row>
    <row r="51" spans="1:1" x14ac:dyDescent="0.25">
      <c r="A51" s="115"/>
    </row>
    <row r="52" spans="1:1" x14ac:dyDescent="0.25">
      <c r="A52" s="115"/>
    </row>
    <row r="53" spans="1:1" x14ac:dyDescent="0.25">
      <c r="A53" s="115"/>
    </row>
    <row r="54" spans="1:1" x14ac:dyDescent="0.25">
      <c r="A54" s="115"/>
    </row>
    <row r="55" spans="1:1" x14ac:dyDescent="0.25">
      <c r="A55" s="115"/>
    </row>
    <row r="56" spans="1:1" x14ac:dyDescent="0.25">
      <c r="A56" s="115"/>
    </row>
    <row r="57" spans="1:1" x14ac:dyDescent="0.25">
      <c r="A57" s="115"/>
    </row>
    <row r="58" spans="1:1" x14ac:dyDescent="0.25">
      <c r="A58" s="115"/>
    </row>
    <row r="59" spans="1:1" x14ac:dyDescent="0.25">
      <c r="A59" s="115"/>
    </row>
    <row r="60" spans="1:1" x14ac:dyDescent="0.25">
      <c r="A60" s="115"/>
    </row>
    <row r="61" spans="1:1" x14ac:dyDescent="0.25">
      <c r="A61" s="115"/>
    </row>
    <row r="62" spans="1:1" x14ac:dyDescent="0.25">
      <c r="A62" s="115"/>
    </row>
    <row r="63" spans="1:1" x14ac:dyDescent="0.25">
      <c r="A63" s="115"/>
    </row>
    <row r="64" spans="1:1" x14ac:dyDescent="0.25">
      <c r="A64" s="115"/>
    </row>
    <row r="65" spans="1:1" x14ac:dyDescent="0.25">
      <c r="A65" s="115"/>
    </row>
    <row r="66" spans="1:1" x14ac:dyDescent="0.25">
      <c r="A66" s="115"/>
    </row>
    <row r="67" spans="1:1" x14ac:dyDescent="0.25">
      <c r="A67" s="115"/>
    </row>
    <row r="68" spans="1:1" x14ac:dyDescent="0.25">
      <c r="A68" s="115"/>
    </row>
    <row r="69" spans="1:1" x14ac:dyDescent="0.25">
      <c r="A69" s="115"/>
    </row>
    <row r="70" spans="1:1" x14ac:dyDescent="0.25">
      <c r="A70" s="115"/>
    </row>
    <row r="71" spans="1:1" x14ac:dyDescent="0.25">
      <c r="A71" s="115"/>
    </row>
    <row r="72" spans="1:1" x14ac:dyDescent="0.25">
      <c r="A72" s="115"/>
    </row>
    <row r="73" spans="1:1" x14ac:dyDescent="0.25">
      <c r="A73" s="115"/>
    </row>
    <row r="74" spans="1:1" x14ac:dyDescent="0.25">
      <c r="A74" s="115"/>
    </row>
    <row r="75" spans="1:1" x14ac:dyDescent="0.25">
      <c r="A75" s="115"/>
    </row>
    <row r="76" spans="1:1" x14ac:dyDescent="0.25">
      <c r="A76" s="115"/>
    </row>
    <row r="77" spans="1:1" x14ac:dyDescent="0.25">
      <c r="A77" s="115"/>
    </row>
    <row r="78" spans="1:1" x14ac:dyDescent="0.25">
      <c r="A78" s="115"/>
    </row>
    <row r="79" spans="1:1" x14ac:dyDescent="0.25">
      <c r="A79" s="115"/>
    </row>
    <row r="80" spans="1:1" x14ac:dyDescent="0.25">
      <c r="A80" s="115"/>
    </row>
    <row r="81" spans="1:1" x14ac:dyDescent="0.25">
      <c r="A81" s="115"/>
    </row>
    <row r="82" spans="1:1" x14ac:dyDescent="0.25">
      <c r="A82" s="115"/>
    </row>
    <row r="83" spans="1:1" x14ac:dyDescent="0.25">
      <c r="A83" s="115"/>
    </row>
    <row r="84" spans="1:1" x14ac:dyDescent="0.25">
      <c r="A84" s="115"/>
    </row>
    <row r="85" spans="1:1" x14ac:dyDescent="0.25">
      <c r="A85" s="115"/>
    </row>
    <row r="86" spans="1:1" x14ac:dyDescent="0.25">
      <c r="A86" s="115"/>
    </row>
    <row r="87" spans="1:1" x14ac:dyDescent="0.25">
      <c r="A87" s="115"/>
    </row>
    <row r="88" spans="1:1" x14ac:dyDescent="0.25">
      <c r="A88" s="115"/>
    </row>
    <row r="89" spans="1:1" x14ac:dyDescent="0.25">
      <c r="A89" s="115"/>
    </row>
    <row r="90" spans="1:1" x14ac:dyDescent="0.25">
      <c r="A90" s="115"/>
    </row>
    <row r="91" spans="1:1" x14ac:dyDescent="0.25">
      <c r="A91" s="115"/>
    </row>
    <row r="92" spans="1:1" x14ac:dyDescent="0.25">
      <c r="A92" s="115"/>
    </row>
    <row r="93" spans="1:1" x14ac:dyDescent="0.25">
      <c r="A93" s="115"/>
    </row>
    <row r="94" spans="1:1" x14ac:dyDescent="0.25">
      <c r="A94" s="115"/>
    </row>
    <row r="95" spans="1:1" x14ac:dyDescent="0.25">
      <c r="A95" s="115"/>
    </row>
    <row r="96" spans="1:1" x14ac:dyDescent="0.25">
      <c r="A96" s="115"/>
    </row>
    <row r="97" spans="1:1" x14ac:dyDescent="0.25">
      <c r="A97" s="115"/>
    </row>
    <row r="98" spans="1:1" x14ac:dyDescent="0.25">
      <c r="A98" s="115"/>
    </row>
    <row r="99" spans="1:1" x14ac:dyDescent="0.25">
      <c r="A99" s="115"/>
    </row>
    <row r="100" spans="1:1" x14ac:dyDescent="0.25">
      <c r="A100" s="115"/>
    </row>
    <row r="101" spans="1:1" x14ac:dyDescent="0.25">
      <c r="A101" s="115"/>
    </row>
    <row r="102" spans="1:1" x14ac:dyDescent="0.25">
      <c r="A102" s="115"/>
    </row>
    <row r="103" spans="1:1" x14ac:dyDescent="0.25">
      <c r="A103" s="115"/>
    </row>
    <row r="104" spans="1:1" x14ac:dyDescent="0.25">
      <c r="A104" s="115"/>
    </row>
    <row r="105" spans="1:1" x14ac:dyDescent="0.25">
      <c r="A105" s="115"/>
    </row>
    <row r="106" spans="1:1" x14ac:dyDescent="0.25">
      <c r="A106" s="115"/>
    </row>
    <row r="107" spans="1:1" x14ac:dyDescent="0.25">
      <c r="A107" s="115"/>
    </row>
    <row r="108" spans="1:1" x14ac:dyDescent="0.25">
      <c r="A108" s="115"/>
    </row>
    <row r="109" spans="1:1" x14ac:dyDescent="0.25">
      <c r="A109" s="115"/>
    </row>
    <row r="110" spans="1:1" x14ac:dyDescent="0.25">
      <c r="A110" s="115"/>
    </row>
    <row r="111" spans="1:1" x14ac:dyDescent="0.25">
      <c r="A111" s="115"/>
    </row>
    <row r="112" spans="1:1" x14ac:dyDescent="0.25">
      <c r="A112" s="115"/>
    </row>
    <row r="113" spans="1:1" x14ac:dyDescent="0.25">
      <c r="A113" s="115"/>
    </row>
    <row r="114" spans="1:1" x14ac:dyDescent="0.25">
      <c r="A114" s="115"/>
    </row>
    <row r="115" spans="1:1" x14ac:dyDescent="0.25">
      <c r="A115" s="115"/>
    </row>
    <row r="116" spans="1:1" x14ac:dyDescent="0.25">
      <c r="A116" s="115"/>
    </row>
    <row r="117" spans="1:1" x14ac:dyDescent="0.25">
      <c r="A117" s="115"/>
    </row>
    <row r="118" spans="1:1" x14ac:dyDescent="0.25">
      <c r="A118" s="115"/>
    </row>
    <row r="119" spans="1:1" x14ac:dyDescent="0.25">
      <c r="A119" s="115"/>
    </row>
    <row r="120" spans="1:1" x14ac:dyDescent="0.25">
      <c r="A120" s="115"/>
    </row>
    <row r="121" spans="1:1" x14ac:dyDescent="0.25">
      <c r="A121" s="115"/>
    </row>
    <row r="122" spans="1:1" x14ac:dyDescent="0.25">
      <c r="A122" s="115"/>
    </row>
    <row r="123" spans="1:1" x14ac:dyDescent="0.25">
      <c r="A123" s="115"/>
    </row>
    <row r="124" spans="1:1" x14ac:dyDescent="0.25">
      <c r="A124" s="115"/>
    </row>
    <row r="125" spans="1:1" x14ac:dyDescent="0.25">
      <c r="A125" s="115"/>
    </row>
    <row r="126" spans="1:1" x14ac:dyDescent="0.25">
      <c r="A126" s="115"/>
    </row>
    <row r="127" spans="1:1" x14ac:dyDescent="0.25">
      <c r="A127" s="115"/>
    </row>
    <row r="128" spans="1:1" x14ac:dyDescent="0.25">
      <c r="A128" s="115"/>
    </row>
    <row r="129" spans="1:1" x14ac:dyDescent="0.25">
      <c r="A129" s="115"/>
    </row>
    <row r="130" spans="1:1" x14ac:dyDescent="0.25">
      <c r="A130" s="115"/>
    </row>
    <row r="131" spans="1:1" x14ac:dyDescent="0.25">
      <c r="A131" s="115"/>
    </row>
    <row r="132" spans="1:1" x14ac:dyDescent="0.25">
      <c r="A132" s="115"/>
    </row>
    <row r="133" spans="1:1" x14ac:dyDescent="0.25">
      <c r="A133" s="115"/>
    </row>
    <row r="134" spans="1:1" x14ac:dyDescent="0.25">
      <c r="A134" s="115"/>
    </row>
    <row r="135" spans="1:1" x14ac:dyDescent="0.25">
      <c r="A135" s="115"/>
    </row>
    <row r="136" spans="1:1" x14ac:dyDescent="0.25">
      <c r="A136" s="115"/>
    </row>
    <row r="137" spans="1:1" x14ac:dyDescent="0.25">
      <c r="A137" s="115"/>
    </row>
    <row r="138" spans="1:1" x14ac:dyDescent="0.25">
      <c r="A138" s="115"/>
    </row>
    <row r="139" spans="1:1" x14ac:dyDescent="0.25">
      <c r="A139" s="115"/>
    </row>
    <row r="140" spans="1:1" x14ac:dyDescent="0.25">
      <c r="A140" s="115"/>
    </row>
    <row r="141" spans="1:1" x14ac:dyDescent="0.25">
      <c r="A141" s="115"/>
    </row>
    <row r="142" spans="1:1" x14ac:dyDescent="0.25">
      <c r="A142" s="115"/>
    </row>
    <row r="143" spans="1:1" x14ac:dyDescent="0.25">
      <c r="A143" s="115"/>
    </row>
    <row r="144" spans="1:1" x14ac:dyDescent="0.25">
      <c r="A144" s="115"/>
    </row>
  </sheetData>
  <mergeCells count="7"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workbookViewId="0">
      <selection activeCell="G41" sqref="G41:G42"/>
    </sheetView>
  </sheetViews>
  <sheetFormatPr baseColWidth="10" defaultRowHeight="15" x14ac:dyDescent="0.25"/>
  <cols>
    <col min="1" max="1" width="64.7109375" customWidth="1"/>
    <col min="2" max="3" width="15.7109375" customWidth="1"/>
    <col min="4" max="5" width="16.85546875" customWidth="1"/>
    <col min="6" max="7" width="15.7109375" customWidth="1"/>
  </cols>
  <sheetData>
    <row r="1" spans="1:7" s="29" customFormat="1" x14ac:dyDescent="0.25">
      <c r="A1" s="130" t="s">
        <v>318</v>
      </c>
      <c r="B1" s="130"/>
      <c r="C1" s="130"/>
      <c r="D1" s="130"/>
      <c r="E1" s="130"/>
      <c r="F1" s="130"/>
      <c r="G1" s="130"/>
    </row>
    <row r="2" spans="1:7" x14ac:dyDescent="0.25">
      <c r="A2" s="130" t="s">
        <v>0</v>
      </c>
      <c r="B2" s="130"/>
      <c r="C2" s="130"/>
      <c r="D2" s="130"/>
      <c r="E2" s="130"/>
      <c r="F2" s="130"/>
      <c r="G2" s="130"/>
    </row>
    <row r="3" spans="1:7" x14ac:dyDescent="0.25">
      <c r="A3" s="130" t="s">
        <v>4</v>
      </c>
      <c r="B3" s="130"/>
      <c r="C3" s="130"/>
      <c r="D3" s="130"/>
      <c r="E3" s="130"/>
      <c r="F3" s="130"/>
      <c r="G3" s="130"/>
    </row>
    <row r="4" spans="1:7" x14ac:dyDescent="0.25">
      <c r="A4" s="130" t="s">
        <v>1</v>
      </c>
      <c r="B4" s="130"/>
      <c r="C4" s="130"/>
      <c r="D4" s="130"/>
      <c r="E4" s="130"/>
      <c r="F4" s="130"/>
      <c r="G4" s="130"/>
    </row>
    <row r="5" spans="1:7" x14ac:dyDescent="0.25">
      <c r="A5" s="130" t="s">
        <v>128</v>
      </c>
      <c r="B5" s="130"/>
      <c r="C5" s="130"/>
      <c r="D5" s="130"/>
      <c r="E5" s="130"/>
      <c r="F5" s="130"/>
      <c r="G5" s="130"/>
    </row>
    <row r="6" spans="1:7" x14ac:dyDescent="0.25">
      <c r="A6" s="130" t="s">
        <v>2</v>
      </c>
      <c r="B6" s="130"/>
      <c r="C6" s="130"/>
      <c r="D6" s="130"/>
      <c r="E6" s="130"/>
      <c r="F6" s="130"/>
      <c r="G6" s="130"/>
    </row>
    <row r="7" spans="1:7" x14ac:dyDescent="0.25">
      <c r="A7" s="136" t="s">
        <v>3</v>
      </c>
      <c r="B7" s="130"/>
      <c r="C7" s="130"/>
      <c r="D7" s="130"/>
      <c r="E7" s="130"/>
      <c r="F7" s="130"/>
      <c r="G7" s="130"/>
    </row>
    <row r="8" spans="1:7" x14ac:dyDescent="0.25">
      <c r="A8" s="113"/>
      <c r="B8" s="133" t="s">
        <v>165</v>
      </c>
      <c r="C8" s="134"/>
      <c r="D8" s="134"/>
      <c r="E8" s="134"/>
      <c r="F8" s="135"/>
      <c r="G8" s="129" t="s">
        <v>13</v>
      </c>
    </row>
    <row r="9" spans="1:7" ht="27" x14ac:dyDescent="0.25">
      <c r="A9" s="100" t="s">
        <v>8</v>
      </c>
      <c r="B9" s="19" t="s">
        <v>10</v>
      </c>
      <c r="C9" s="19" t="s">
        <v>11</v>
      </c>
      <c r="D9" s="19" t="s">
        <v>12</v>
      </c>
      <c r="E9" s="19" t="s">
        <v>6</v>
      </c>
      <c r="F9" s="19" t="s">
        <v>7</v>
      </c>
      <c r="G9" s="126"/>
    </row>
    <row r="10" spans="1:7" x14ac:dyDescent="0.25">
      <c r="A10" s="113"/>
      <c r="B10" s="20">
        <v>1</v>
      </c>
      <c r="C10" s="20">
        <v>2</v>
      </c>
      <c r="D10" s="20" t="s">
        <v>14</v>
      </c>
      <c r="E10" s="20">
        <v>4</v>
      </c>
      <c r="F10" s="20">
        <v>5</v>
      </c>
      <c r="G10" s="25" t="s">
        <v>15</v>
      </c>
    </row>
    <row r="11" spans="1:7" x14ac:dyDescent="0.25">
      <c r="A11" s="54"/>
      <c r="B11" s="26"/>
      <c r="C11" s="26"/>
      <c r="D11" s="26"/>
      <c r="E11" s="26"/>
      <c r="F11" s="26"/>
      <c r="G11" s="26"/>
    </row>
    <row r="12" spans="1:7" x14ac:dyDescent="0.25">
      <c r="A12" s="109" t="s">
        <v>4</v>
      </c>
      <c r="B12" s="80">
        <v>24786363611</v>
      </c>
      <c r="C12" s="81">
        <v>169232442.56</v>
      </c>
      <c r="D12" s="81">
        <v>24955596053.560001</v>
      </c>
      <c r="E12" s="81">
        <v>5458304459.6600008</v>
      </c>
      <c r="F12" s="81">
        <v>5320370460.0500002</v>
      </c>
      <c r="G12" s="81">
        <v>19497291593.900002</v>
      </c>
    </row>
    <row r="13" spans="1:7" x14ac:dyDescent="0.25">
      <c r="A13" s="110" t="s">
        <v>166</v>
      </c>
      <c r="B13" s="82">
        <v>31603112</v>
      </c>
      <c r="C13" s="83">
        <v>-391686</v>
      </c>
      <c r="D13" s="83">
        <v>31211426</v>
      </c>
      <c r="E13" s="83">
        <v>6808187.6400000006</v>
      </c>
      <c r="F13" s="83">
        <v>6502554.0499999998</v>
      </c>
      <c r="G13" s="83">
        <v>24403238.359999999</v>
      </c>
    </row>
    <row r="14" spans="1:7" x14ac:dyDescent="0.25">
      <c r="A14" s="110" t="s">
        <v>167</v>
      </c>
      <c r="B14" s="82">
        <v>483362854</v>
      </c>
      <c r="C14" s="83">
        <v>-32954158</v>
      </c>
      <c r="D14" s="83">
        <v>450408696</v>
      </c>
      <c r="E14" s="83">
        <v>88014094.5</v>
      </c>
      <c r="F14" s="83">
        <v>80426228.359999999</v>
      </c>
      <c r="G14" s="83">
        <v>362394601.5</v>
      </c>
    </row>
    <row r="15" spans="1:7" x14ac:dyDescent="0.25">
      <c r="A15" s="110" t="s">
        <v>168</v>
      </c>
      <c r="B15" s="82">
        <v>16375184</v>
      </c>
      <c r="C15" s="83">
        <v>21383</v>
      </c>
      <c r="D15" s="83">
        <v>16396567</v>
      </c>
      <c r="E15" s="83">
        <v>3358120.02</v>
      </c>
      <c r="F15" s="83">
        <v>3121811.14</v>
      </c>
      <c r="G15" s="83">
        <v>13038446.98</v>
      </c>
    </row>
    <row r="16" spans="1:7" x14ac:dyDescent="0.25">
      <c r="A16" s="110" t="s">
        <v>169</v>
      </c>
      <c r="B16" s="82">
        <v>2573346128</v>
      </c>
      <c r="C16" s="83">
        <v>-144728690</v>
      </c>
      <c r="D16" s="83">
        <v>2428617438</v>
      </c>
      <c r="E16" s="83">
        <v>413279397.86000001</v>
      </c>
      <c r="F16" s="83">
        <v>385719404.69999999</v>
      </c>
      <c r="G16" s="83">
        <v>2015338040.1399999</v>
      </c>
    </row>
    <row r="17" spans="1:7" x14ac:dyDescent="0.25">
      <c r="A17" s="110" t="s">
        <v>170</v>
      </c>
      <c r="B17" s="82">
        <v>9828444271</v>
      </c>
      <c r="C17" s="83">
        <v>-122046320.23</v>
      </c>
      <c r="D17" s="83">
        <v>9706397950.7700005</v>
      </c>
      <c r="E17" s="83">
        <v>2175116774.9200001</v>
      </c>
      <c r="F17" s="83">
        <v>2155632827.0599999</v>
      </c>
      <c r="G17" s="83">
        <v>7531281175.8500004</v>
      </c>
    </row>
    <row r="18" spans="1:7" x14ac:dyDescent="0.25">
      <c r="A18" s="110" t="s">
        <v>171</v>
      </c>
      <c r="B18" s="82">
        <v>445034889</v>
      </c>
      <c r="C18" s="83">
        <v>-8683317</v>
      </c>
      <c r="D18" s="83">
        <v>436351572</v>
      </c>
      <c r="E18" s="83">
        <v>98379540.939999998</v>
      </c>
      <c r="F18" s="83">
        <v>91792938.049999997</v>
      </c>
      <c r="G18" s="83">
        <v>337972031.06</v>
      </c>
    </row>
    <row r="19" spans="1:7" x14ac:dyDescent="0.25">
      <c r="A19" s="110" t="s">
        <v>172</v>
      </c>
      <c r="B19" s="82">
        <v>486719242</v>
      </c>
      <c r="C19" s="83">
        <v>-9851342</v>
      </c>
      <c r="D19" s="83">
        <v>476867900</v>
      </c>
      <c r="E19" s="83">
        <v>27606470.629999999</v>
      </c>
      <c r="F19" s="83">
        <v>26160775.010000002</v>
      </c>
      <c r="G19" s="83">
        <v>449261429.37</v>
      </c>
    </row>
    <row r="20" spans="1:7" x14ac:dyDescent="0.25">
      <c r="A20" s="110" t="s">
        <v>173</v>
      </c>
      <c r="B20" s="82">
        <v>457037243</v>
      </c>
      <c r="C20" s="83">
        <v>-29809570</v>
      </c>
      <c r="D20" s="83">
        <v>427227673</v>
      </c>
      <c r="E20" s="83">
        <v>47584114.310000002</v>
      </c>
      <c r="F20" s="83">
        <v>45874561.160000004</v>
      </c>
      <c r="G20" s="83">
        <f>SUM(G10:G19)</f>
        <v>30230980557.160004</v>
      </c>
    </row>
    <row r="21" spans="1:7" x14ac:dyDescent="0.25">
      <c r="A21" s="110" t="s">
        <v>174</v>
      </c>
      <c r="B21" s="82">
        <v>195861987</v>
      </c>
      <c r="C21" s="83">
        <v>-4330603</v>
      </c>
      <c r="D21" s="83">
        <v>191531384</v>
      </c>
      <c r="E21" s="83">
        <v>20986854.900000002</v>
      </c>
      <c r="F21" s="83">
        <v>14271249.630000001</v>
      </c>
      <c r="G21" s="83">
        <v>170544529.09999999</v>
      </c>
    </row>
    <row r="22" spans="1:7" x14ac:dyDescent="0.25">
      <c r="A22" s="110" t="s">
        <v>175</v>
      </c>
      <c r="B22" s="82">
        <v>109353577</v>
      </c>
      <c r="C22" s="83">
        <v>-41413646</v>
      </c>
      <c r="D22" s="83">
        <v>67939931</v>
      </c>
      <c r="E22" s="83">
        <v>10864671.950000001</v>
      </c>
      <c r="F22" s="83">
        <v>10259382.82</v>
      </c>
      <c r="G22" s="83">
        <v>57075259.049999997</v>
      </c>
    </row>
    <row r="23" spans="1:7" x14ac:dyDescent="0.25">
      <c r="A23" s="110" t="s">
        <v>176</v>
      </c>
      <c r="B23" s="82">
        <v>90285285</v>
      </c>
      <c r="C23" s="83">
        <v>-1178756.08</v>
      </c>
      <c r="D23" s="83">
        <v>89106528.920000002</v>
      </c>
      <c r="E23" s="83">
        <v>19417558.690000001</v>
      </c>
      <c r="F23" s="83">
        <v>18117030.030000001</v>
      </c>
      <c r="G23" s="83">
        <v>69688970.230000004</v>
      </c>
    </row>
    <row r="24" spans="1:7" x14ac:dyDescent="0.25">
      <c r="A24" s="110" t="s">
        <v>177</v>
      </c>
      <c r="B24" s="82">
        <v>335125532</v>
      </c>
      <c r="C24" s="83">
        <v>264172754</v>
      </c>
      <c r="D24" s="83">
        <v>599298286</v>
      </c>
      <c r="E24" s="83">
        <v>29948133.98</v>
      </c>
      <c r="F24" s="83">
        <v>27899426.84</v>
      </c>
      <c r="G24" s="83">
        <v>569350152.01999998</v>
      </c>
    </row>
    <row r="25" spans="1:7" x14ac:dyDescent="0.25">
      <c r="A25" s="110" t="s">
        <v>178</v>
      </c>
      <c r="B25" s="82">
        <v>1500000</v>
      </c>
      <c r="C25" s="83">
        <v>0</v>
      </c>
      <c r="D25" s="83">
        <v>1500000</v>
      </c>
      <c r="E25" s="83">
        <v>0</v>
      </c>
      <c r="F25" s="83">
        <v>0</v>
      </c>
      <c r="G25" s="83">
        <v>1500000</v>
      </c>
    </row>
    <row r="26" spans="1:7" x14ac:dyDescent="0.25">
      <c r="A26" s="110" t="s">
        <v>179</v>
      </c>
      <c r="B26" s="82">
        <v>641182171</v>
      </c>
      <c r="C26" s="83">
        <v>200763227</v>
      </c>
      <c r="D26" s="83">
        <v>841945398</v>
      </c>
      <c r="E26" s="83">
        <v>159788105.28</v>
      </c>
      <c r="F26" s="83">
        <v>159788105.28</v>
      </c>
      <c r="G26" s="83">
        <v>682157292.72000003</v>
      </c>
    </row>
    <row r="27" spans="1:7" x14ac:dyDescent="0.25">
      <c r="A27" s="110" t="s">
        <v>182</v>
      </c>
      <c r="B27" s="82">
        <v>125313392</v>
      </c>
      <c r="C27" s="83">
        <v>-3080811</v>
      </c>
      <c r="D27" s="83">
        <v>122232581</v>
      </c>
      <c r="E27" s="83">
        <v>24324109.82</v>
      </c>
      <c r="F27" s="83">
        <v>21857564.400000002</v>
      </c>
      <c r="G27" s="83">
        <v>97908471.180000007</v>
      </c>
    </row>
    <row r="28" spans="1:7" x14ac:dyDescent="0.25">
      <c r="A28" s="110" t="s">
        <v>183</v>
      </c>
      <c r="B28" s="82">
        <v>467840657</v>
      </c>
      <c r="C28" s="83">
        <v>-24094826</v>
      </c>
      <c r="D28" s="83">
        <v>443745831</v>
      </c>
      <c r="E28" s="83">
        <v>103446345.37</v>
      </c>
      <c r="F28" s="83">
        <v>101127339.48</v>
      </c>
      <c r="G28" s="83">
        <v>340299485.63</v>
      </c>
    </row>
    <row r="29" spans="1:7" x14ac:dyDescent="0.25">
      <c r="A29" s="110" t="s">
        <v>184</v>
      </c>
      <c r="B29" s="82">
        <v>941200171</v>
      </c>
      <c r="C29" s="83">
        <v>101694867.63</v>
      </c>
      <c r="D29" s="83">
        <v>1042895038.63</v>
      </c>
      <c r="E29" s="83">
        <v>194127554.53</v>
      </c>
      <c r="F29" s="83">
        <v>159977417.42000002</v>
      </c>
      <c r="G29" s="83">
        <v>848767484.10000002</v>
      </c>
    </row>
    <row r="30" spans="1:7" x14ac:dyDescent="0.25">
      <c r="A30" s="110" t="s">
        <v>185</v>
      </c>
      <c r="B30" s="82">
        <v>146580923</v>
      </c>
      <c r="C30" s="83">
        <v>14095831.57</v>
      </c>
      <c r="D30" s="83">
        <v>160676754.56999999</v>
      </c>
      <c r="E30" s="83">
        <v>30711646.960000001</v>
      </c>
      <c r="F30" s="83">
        <v>22608269.280000001</v>
      </c>
      <c r="G30" s="83">
        <v>129965107.60999998</v>
      </c>
    </row>
    <row r="31" spans="1:7" x14ac:dyDescent="0.25">
      <c r="A31" s="110" t="s">
        <v>186</v>
      </c>
      <c r="B31" s="82">
        <v>77798839</v>
      </c>
      <c r="C31" s="83">
        <v>-1433303</v>
      </c>
      <c r="D31" s="83">
        <v>76365536</v>
      </c>
      <c r="E31" s="83">
        <v>9377213.9000000004</v>
      </c>
      <c r="F31" s="83">
        <v>7239580.0099999998</v>
      </c>
      <c r="G31" s="83">
        <v>66988322.100000001</v>
      </c>
    </row>
    <row r="32" spans="1:7" x14ac:dyDescent="0.25">
      <c r="A32" s="110" t="s">
        <v>187</v>
      </c>
      <c r="B32" s="82">
        <v>114459907</v>
      </c>
      <c r="C32" s="83">
        <v>9623526</v>
      </c>
      <c r="D32" s="83">
        <v>124083433</v>
      </c>
      <c r="E32" s="83">
        <v>3834669.5100000002</v>
      </c>
      <c r="F32" s="83">
        <v>3345042.77</v>
      </c>
      <c r="G32" s="83">
        <v>120248763.48999999</v>
      </c>
    </row>
    <row r="33" spans="1:7" x14ac:dyDescent="0.25">
      <c r="A33" s="110" t="s">
        <v>180</v>
      </c>
      <c r="B33" s="80">
        <v>6667628987</v>
      </c>
      <c r="C33" s="84">
        <v>22459802.550000001</v>
      </c>
      <c r="D33" s="84">
        <v>6690088789.5500002</v>
      </c>
      <c r="E33" s="84">
        <v>1874077964.3299999</v>
      </c>
      <c r="F33" s="84">
        <v>1874077964.3299999</v>
      </c>
      <c r="G33" s="84">
        <v>4816010825.2200003</v>
      </c>
    </row>
    <row r="34" spans="1:7" x14ac:dyDescent="0.25">
      <c r="A34" s="112" t="s">
        <v>184</v>
      </c>
      <c r="B34" s="82">
        <v>6667628987</v>
      </c>
      <c r="C34" s="83">
        <v>22459802.550000001</v>
      </c>
      <c r="D34" s="83">
        <v>6690088789.5500002</v>
      </c>
      <c r="E34" s="83">
        <v>1874077964.3299999</v>
      </c>
      <c r="F34" s="83">
        <v>1874077964.3299999</v>
      </c>
      <c r="G34" s="83">
        <v>4816010825.2200003</v>
      </c>
    </row>
    <row r="35" spans="1:7" x14ac:dyDescent="0.25">
      <c r="A35" s="110" t="s">
        <v>181</v>
      </c>
      <c r="B35" s="80">
        <v>550309260</v>
      </c>
      <c r="C35" s="84">
        <v>-19601920.879999999</v>
      </c>
      <c r="D35" s="84">
        <v>530707339.12</v>
      </c>
      <c r="E35" s="84">
        <v>117252929.62</v>
      </c>
      <c r="F35" s="84">
        <v>104570988.23</v>
      </c>
      <c r="G35" s="84">
        <v>413454409.5</v>
      </c>
    </row>
    <row r="36" spans="1:7" x14ac:dyDescent="0.25">
      <c r="A36" s="112" t="s">
        <v>184</v>
      </c>
      <c r="B36" s="82">
        <v>550309260</v>
      </c>
      <c r="C36" s="83">
        <v>-19601920.879999999</v>
      </c>
      <c r="D36" s="83">
        <v>530707339.12</v>
      </c>
      <c r="E36" s="83">
        <v>117252929.62</v>
      </c>
      <c r="F36" s="83">
        <v>104570988.23</v>
      </c>
      <c r="G36" s="83">
        <v>413454409.5</v>
      </c>
    </row>
    <row r="37" spans="1:7" x14ac:dyDescent="0.25">
      <c r="A37" s="21"/>
      <c r="B37" s="82"/>
      <c r="C37" s="83"/>
      <c r="D37" s="83">
        <v>0</v>
      </c>
      <c r="E37" s="83"/>
      <c r="F37" s="83"/>
      <c r="G37" s="83"/>
    </row>
    <row r="38" spans="1:7" x14ac:dyDescent="0.25">
      <c r="A38" s="13" t="s">
        <v>17</v>
      </c>
      <c r="B38" s="85">
        <v>24786363611</v>
      </c>
      <c r="C38" s="86">
        <v>169232442.56</v>
      </c>
      <c r="D38" s="85">
        <v>24955596053.560001</v>
      </c>
      <c r="E38" s="86">
        <v>5458304459.6599998</v>
      </c>
      <c r="F38" s="86">
        <v>5320370460.0500002</v>
      </c>
      <c r="G38" s="85">
        <v>19497291593.900002</v>
      </c>
    </row>
    <row r="39" spans="1:7" ht="15.75" customHeight="1" x14ac:dyDescent="0.25">
      <c r="A39" s="6"/>
      <c r="B39" s="7"/>
      <c r="C39" s="7"/>
      <c r="D39" s="79"/>
      <c r="E39" s="7"/>
      <c r="F39" s="7"/>
      <c r="G39" s="7"/>
    </row>
    <row r="40" spans="1:7" x14ac:dyDescent="0.25">
      <c r="A40" s="6" t="s">
        <v>9</v>
      </c>
      <c r="B40" s="9"/>
      <c r="C40" s="9"/>
      <c r="D40" s="9"/>
      <c r="E40" s="9"/>
      <c r="F40" s="9"/>
      <c r="G40" s="9"/>
    </row>
    <row r="41" spans="1:7" x14ac:dyDescent="0.25">
      <c r="A41" s="6"/>
      <c r="B41" s="9"/>
      <c r="C41" s="9"/>
      <c r="D41" s="9"/>
      <c r="E41" s="9"/>
      <c r="F41" s="9"/>
      <c r="G41" s="37">
        <f>G25+G34</f>
        <v>4817510825.2200003</v>
      </c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9"/>
      <c r="B47" s="9"/>
      <c r="C47" s="9"/>
      <c r="D47" s="9"/>
      <c r="E47" s="9"/>
      <c r="F47" s="9"/>
      <c r="G47" s="9"/>
    </row>
  </sheetData>
  <mergeCells count="9">
    <mergeCell ref="B8:F8"/>
    <mergeCell ref="G8:G9"/>
    <mergeCell ref="A1:G1"/>
    <mergeCell ref="A2:G2"/>
    <mergeCell ref="A3:G3"/>
    <mergeCell ref="A4:G4"/>
    <mergeCell ref="A5:G5"/>
    <mergeCell ref="A6:G6"/>
    <mergeCell ref="A7:G7"/>
  </mergeCells>
  <printOptions horizontalCentered="1" verticalCentered="1"/>
  <pageMargins left="0.78740157479861106" right="0.78740157479861106" top="1.3779527559" bottom="1.1811023621999999" header="0.39370078739861109" footer="0.39370078739861109"/>
  <pageSetup paperSize="9" scale="67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G41" sqref="G41:G42"/>
    </sheetView>
  </sheetViews>
  <sheetFormatPr baseColWidth="10" defaultRowHeight="15" x14ac:dyDescent="0.25"/>
  <cols>
    <col min="1" max="1" width="55.140625" customWidth="1"/>
    <col min="2" max="3" width="15.7109375" customWidth="1"/>
    <col min="4" max="4" width="17.42578125" customWidth="1"/>
    <col min="5" max="5" width="17.140625" customWidth="1"/>
    <col min="6" max="6" width="15.7109375" customWidth="1"/>
    <col min="7" max="7" width="17.28515625" customWidth="1"/>
  </cols>
  <sheetData>
    <row r="1" spans="1:7" s="29" customFormat="1" x14ac:dyDescent="0.25">
      <c r="A1" s="130" t="s">
        <v>318</v>
      </c>
      <c r="B1" s="130"/>
      <c r="C1" s="130"/>
      <c r="D1" s="130"/>
      <c r="E1" s="130"/>
      <c r="F1" s="130"/>
      <c r="G1" s="130"/>
    </row>
    <row r="2" spans="1:7" x14ac:dyDescent="0.25">
      <c r="A2" s="130" t="s">
        <v>0</v>
      </c>
      <c r="B2" s="130"/>
      <c r="C2" s="130"/>
      <c r="D2" s="130"/>
      <c r="E2" s="130"/>
      <c r="F2" s="130"/>
      <c r="G2" s="130"/>
    </row>
    <row r="3" spans="1:7" x14ac:dyDescent="0.25">
      <c r="A3" s="130" t="s">
        <v>4</v>
      </c>
      <c r="B3" s="130"/>
      <c r="C3" s="130"/>
      <c r="D3" s="130"/>
      <c r="E3" s="130"/>
      <c r="F3" s="130"/>
      <c r="G3" s="130"/>
    </row>
    <row r="4" spans="1:7" x14ac:dyDescent="0.25">
      <c r="A4" s="130" t="s">
        <v>1</v>
      </c>
      <c r="B4" s="130"/>
      <c r="C4" s="130"/>
      <c r="D4" s="130"/>
      <c r="E4" s="130"/>
      <c r="F4" s="130"/>
      <c r="G4" s="130"/>
    </row>
    <row r="5" spans="1:7" x14ac:dyDescent="0.25">
      <c r="A5" s="130" t="s">
        <v>128</v>
      </c>
      <c r="B5" s="130"/>
      <c r="C5" s="130"/>
      <c r="D5" s="130"/>
      <c r="E5" s="130"/>
      <c r="F5" s="130"/>
      <c r="G5" s="130"/>
    </row>
    <row r="6" spans="1:7" x14ac:dyDescent="0.25">
      <c r="A6" s="130" t="s">
        <v>2</v>
      </c>
      <c r="B6" s="130"/>
      <c r="C6" s="130"/>
      <c r="D6" s="130"/>
      <c r="E6" s="130"/>
      <c r="F6" s="130"/>
      <c r="G6" s="130"/>
    </row>
    <row r="7" spans="1:7" x14ac:dyDescent="0.25">
      <c r="A7" s="136" t="s">
        <v>3</v>
      </c>
      <c r="B7" s="130"/>
      <c r="C7" s="130"/>
      <c r="D7" s="130"/>
      <c r="E7" s="130"/>
      <c r="F7" s="130"/>
      <c r="G7" s="130"/>
    </row>
    <row r="8" spans="1:7" x14ac:dyDescent="0.25">
      <c r="A8" s="113"/>
      <c r="B8" s="133" t="s">
        <v>165</v>
      </c>
      <c r="C8" s="134"/>
      <c r="D8" s="134"/>
      <c r="E8" s="134"/>
      <c r="F8" s="135"/>
      <c r="G8" s="129" t="s">
        <v>13</v>
      </c>
    </row>
    <row r="9" spans="1:7" ht="27" x14ac:dyDescent="0.25">
      <c r="A9" s="100" t="s">
        <v>8</v>
      </c>
      <c r="B9" s="19" t="s">
        <v>10</v>
      </c>
      <c r="C9" s="19" t="s">
        <v>11</v>
      </c>
      <c r="D9" s="19" t="s">
        <v>12</v>
      </c>
      <c r="E9" s="19" t="s">
        <v>6</v>
      </c>
      <c r="F9" s="19" t="s">
        <v>7</v>
      </c>
      <c r="G9" s="126"/>
    </row>
    <row r="10" spans="1:7" x14ac:dyDescent="0.25">
      <c r="A10" s="113"/>
      <c r="B10" s="20">
        <v>1</v>
      </c>
      <c r="C10" s="20">
        <v>2</v>
      </c>
      <c r="D10" s="20" t="s">
        <v>14</v>
      </c>
      <c r="E10" s="20">
        <v>4</v>
      </c>
      <c r="F10" s="20">
        <v>5</v>
      </c>
      <c r="G10" s="25" t="s">
        <v>15</v>
      </c>
    </row>
    <row r="11" spans="1:7" x14ac:dyDescent="0.25">
      <c r="A11" s="54"/>
      <c r="B11" s="26"/>
      <c r="C11" s="26"/>
      <c r="D11" s="26"/>
      <c r="E11" s="26"/>
      <c r="F11" s="26"/>
      <c r="G11" s="26"/>
    </row>
    <row r="12" spans="1:7" x14ac:dyDescent="0.25">
      <c r="A12" s="110" t="s">
        <v>4</v>
      </c>
      <c r="B12" s="80">
        <v>24786363611</v>
      </c>
      <c r="C12" s="84">
        <v>169232442.56</v>
      </c>
      <c r="D12" s="84">
        <v>24955596053.560001</v>
      </c>
      <c r="E12" s="84">
        <v>5458304459.6599998</v>
      </c>
      <c r="F12" s="84">
        <v>5320370460.0500002</v>
      </c>
      <c r="G12" s="84">
        <v>19497291593.900002</v>
      </c>
    </row>
    <row r="13" spans="1:7" x14ac:dyDescent="0.25">
      <c r="A13" s="112"/>
      <c r="B13" s="83"/>
      <c r="C13" s="83"/>
      <c r="D13" s="83"/>
      <c r="E13" s="83"/>
      <c r="F13" s="83"/>
      <c r="G13" s="83"/>
    </row>
    <row r="14" spans="1:7" x14ac:dyDescent="0.25">
      <c r="A14" s="110" t="s">
        <v>188</v>
      </c>
      <c r="B14" s="80">
        <v>209230167</v>
      </c>
      <c r="C14" s="84">
        <v>19936870</v>
      </c>
      <c r="D14" s="84">
        <v>229167037</v>
      </c>
      <c r="E14" s="84">
        <v>60540196</v>
      </c>
      <c r="F14" s="84">
        <v>60540196</v>
      </c>
      <c r="G14" s="84">
        <v>168626841</v>
      </c>
    </row>
    <row r="15" spans="1:7" x14ac:dyDescent="0.25">
      <c r="A15" s="112"/>
      <c r="B15" s="83"/>
      <c r="C15" s="83"/>
      <c r="D15" s="83"/>
      <c r="E15" s="83"/>
      <c r="F15" s="83"/>
      <c r="G15" s="83"/>
    </row>
    <row r="16" spans="1:7" x14ac:dyDescent="0.25">
      <c r="A16" s="110" t="s">
        <v>189</v>
      </c>
      <c r="B16" s="80">
        <v>590944856</v>
      </c>
      <c r="C16" s="84">
        <v>0</v>
      </c>
      <c r="D16" s="84">
        <v>590944856</v>
      </c>
      <c r="E16" s="84">
        <v>147751483.88</v>
      </c>
      <c r="F16" s="84">
        <v>147751483.88</v>
      </c>
      <c r="G16" s="84">
        <v>443193372.12</v>
      </c>
    </row>
    <row r="17" spans="1:7" x14ac:dyDescent="0.25">
      <c r="A17" s="112"/>
      <c r="B17" s="83"/>
      <c r="C17" s="83"/>
      <c r="D17" s="83"/>
      <c r="E17" s="83"/>
      <c r="F17" s="83"/>
      <c r="G17" s="83"/>
    </row>
    <row r="18" spans="1:7" x14ac:dyDescent="0.25">
      <c r="A18" s="110" t="s">
        <v>190</v>
      </c>
      <c r="B18" s="80">
        <v>2771322509</v>
      </c>
      <c r="C18" s="84">
        <v>69267228.010000005</v>
      </c>
      <c r="D18" s="84">
        <v>2840589737.0100002</v>
      </c>
      <c r="E18" s="84">
        <v>714994648</v>
      </c>
      <c r="F18" s="84">
        <v>714994648</v>
      </c>
      <c r="G18" s="84">
        <v>2125595089.0100002</v>
      </c>
    </row>
    <row r="19" spans="1:7" x14ac:dyDescent="0.25">
      <c r="A19" s="21"/>
      <c r="B19" s="83"/>
      <c r="C19" s="83"/>
      <c r="D19" s="83"/>
      <c r="E19" s="83"/>
      <c r="F19" s="83"/>
      <c r="G19" s="83"/>
    </row>
    <row r="20" spans="1:7" x14ac:dyDescent="0.25">
      <c r="A20" s="13" t="s">
        <v>17</v>
      </c>
      <c r="B20" s="86">
        <v>28357861143</v>
      </c>
      <c r="C20" s="86">
        <v>258436540.56999999</v>
      </c>
      <c r="D20" s="86">
        <v>28616297683.57</v>
      </c>
      <c r="E20" s="86">
        <v>6381590787.54</v>
      </c>
      <c r="F20" s="86">
        <v>6243656787.9300003</v>
      </c>
      <c r="G20" s="86">
        <f>SUM(G10:G19)</f>
        <v>22234706896.029999</v>
      </c>
    </row>
    <row r="21" spans="1:7" x14ac:dyDescent="0.25">
      <c r="A21" s="6"/>
      <c r="B21" s="7"/>
      <c r="C21" s="7"/>
      <c r="D21" s="7"/>
      <c r="E21" s="7"/>
      <c r="F21" s="7"/>
      <c r="G21" s="7"/>
    </row>
    <row r="22" spans="1:7" x14ac:dyDescent="0.25">
      <c r="A22" s="6"/>
      <c r="B22" s="9"/>
      <c r="C22" s="9"/>
      <c r="D22" s="9"/>
      <c r="E22" s="9"/>
      <c r="F22" s="9"/>
      <c r="G22" s="9"/>
    </row>
    <row r="23" spans="1:7" x14ac:dyDescent="0.25">
      <c r="A23" s="6"/>
      <c r="B23" s="9"/>
      <c r="C23" s="9"/>
      <c r="D23" s="9"/>
      <c r="E23" s="9"/>
      <c r="F23" s="9"/>
      <c r="G23" s="9"/>
    </row>
    <row r="24" spans="1:7" x14ac:dyDescent="0.25">
      <c r="A24" s="6" t="s">
        <v>9</v>
      </c>
      <c r="B24" s="9"/>
      <c r="C24" s="9"/>
      <c r="D24" s="9"/>
      <c r="E24" s="9"/>
      <c r="F24" s="9"/>
      <c r="G24" s="9"/>
    </row>
    <row r="25" spans="1:7" x14ac:dyDescent="0.25">
      <c r="A25" s="6"/>
      <c r="B25" s="9"/>
      <c r="C25" s="9"/>
      <c r="D25" s="9"/>
      <c r="E25" s="9"/>
      <c r="F25" s="9"/>
      <c r="G25" s="9"/>
    </row>
    <row r="26" spans="1:7" x14ac:dyDescent="0.25">
      <c r="A26" s="6"/>
      <c r="B26" s="9"/>
      <c r="C26" s="9"/>
      <c r="D26" s="9"/>
      <c r="E26" s="9"/>
      <c r="F26" s="9"/>
      <c r="G26" s="9"/>
    </row>
    <row r="27" spans="1:7" x14ac:dyDescent="0.25">
      <c r="A27" s="6"/>
      <c r="B27" s="9"/>
      <c r="C27" s="9"/>
      <c r="D27" s="9"/>
      <c r="E27" s="9"/>
      <c r="F27" s="9"/>
      <c r="G27" s="9"/>
    </row>
    <row r="28" spans="1:7" x14ac:dyDescent="0.25">
      <c r="A28" s="6"/>
      <c r="B28" s="9"/>
      <c r="C28" s="9"/>
      <c r="D28" s="9"/>
      <c r="E28" s="9"/>
      <c r="F28" s="9"/>
      <c r="G28" s="9"/>
    </row>
    <row r="29" spans="1:7" x14ac:dyDescent="0.25">
      <c r="A29" s="6"/>
      <c r="B29" s="9"/>
      <c r="C29" s="9"/>
      <c r="D29" s="9"/>
      <c r="E29" s="9"/>
      <c r="F29" s="9"/>
      <c r="G29" s="9"/>
    </row>
    <row r="30" spans="1:7" x14ac:dyDescent="0.25">
      <c r="A30" s="6"/>
      <c r="B30" s="9"/>
      <c r="C30" s="9"/>
      <c r="D30" s="9"/>
      <c r="E30" s="9"/>
      <c r="F30" s="9"/>
      <c r="G30" s="9"/>
    </row>
    <row r="31" spans="1:7" x14ac:dyDescent="0.25">
      <c r="A31" s="6"/>
      <c r="B31" s="9"/>
      <c r="C31" s="9"/>
      <c r="D31" s="9"/>
      <c r="E31" s="9"/>
      <c r="F31" s="9"/>
      <c r="G31" s="9"/>
    </row>
    <row r="32" spans="1:7" x14ac:dyDescent="0.25">
      <c r="A32" s="106"/>
    </row>
    <row r="33" spans="1:7" x14ac:dyDescent="0.25">
      <c r="A33" s="106"/>
    </row>
    <row r="34" spans="1:7" x14ac:dyDescent="0.25">
      <c r="A34" s="106"/>
    </row>
    <row r="35" spans="1:7" x14ac:dyDescent="0.25">
      <c r="A35" s="106"/>
    </row>
    <row r="36" spans="1:7" x14ac:dyDescent="0.25">
      <c r="A36" s="106"/>
    </row>
    <row r="37" spans="1:7" x14ac:dyDescent="0.25">
      <c r="A37" s="106"/>
    </row>
    <row r="38" spans="1:7" x14ac:dyDescent="0.25">
      <c r="A38" s="106"/>
    </row>
    <row r="39" spans="1:7" x14ac:dyDescent="0.25">
      <c r="A39" s="106"/>
    </row>
    <row r="40" spans="1:7" x14ac:dyDescent="0.25">
      <c r="A40" s="106"/>
    </row>
    <row r="41" spans="1:7" x14ac:dyDescent="0.25">
      <c r="A41" s="106"/>
      <c r="G41">
        <f>G25+G34</f>
        <v>0</v>
      </c>
    </row>
  </sheetData>
  <mergeCells count="9">
    <mergeCell ref="B8:F8"/>
    <mergeCell ref="G8:G9"/>
    <mergeCell ref="A2:G2"/>
    <mergeCell ref="A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103" workbookViewId="0">
      <selection activeCell="G41" sqref="G41:G42"/>
    </sheetView>
  </sheetViews>
  <sheetFormatPr baseColWidth="10" defaultRowHeight="15" x14ac:dyDescent="0.25"/>
  <cols>
    <col min="1" max="1" width="64.7109375" customWidth="1"/>
    <col min="2" max="2" width="18.42578125" customWidth="1"/>
    <col min="3" max="3" width="15.7109375" customWidth="1"/>
    <col min="4" max="4" width="17.85546875" customWidth="1"/>
    <col min="5" max="5" width="18" customWidth="1"/>
    <col min="6" max="6" width="15.7109375" customWidth="1"/>
    <col min="7" max="7" width="18.7109375" customWidth="1"/>
  </cols>
  <sheetData>
    <row r="1" spans="1:7" s="29" customFormat="1" x14ac:dyDescent="0.25">
      <c r="A1" s="130" t="s">
        <v>318</v>
      </c>
      <c r="B1" s="130"/>
      <c r="C1" s="130"/>
      <c r="D1" s="130"/>
      <c r="E1" s="130"/>
      <c r="F1" s="130"/>
      <c r="G1" s="130"/>
    </row>
    <row r="2" spans="1:7" x14ac:dyDescent="0.25">
      <c r="A2" s="130" t="s">
        <v>0</v>
      </c>
      <c r="B2" s="130"/>
      <c r="C2" s="130"/>
      <c r="D2" s="130"/>
      <c r="E2" s="130"/>
      <c r="F2" s="130"/>
      <c r="G2" s="130"/>
    </row>
    <row r="3" spans="1:7" x14ac:dyDescent="0.25">
      <c r="A3" s="130" t="s">
        <v>4</v>
      </c>
      <c r="B3" s="130"/>
      <c r="C3" s="130"/>
      <c r="D3" s="130"/>
      <c r="E3" s="130"/>
      <c r="F3" s="130"/>
      <c r="G3" s="130"/>
    </row>
    <row r="4" spans="1:7" x14ac:dyDescent="0.25">
      <c r="A4" s="130" t="s">
        <v>1</v>
      </c>
      <c r="B4" s="130"/>
      <c r="C4" s="130"/>
      <c r="D4" s="130"/>
      <c r="E4" s="130"/>
      <c r="F4" s="130"/>
      <c r="G4" s="130"/>
    </row>
    <row r="5" spans="1:7" x14ac:dyDescent="0.25">
      <c r="A5" s="130" t="s">
        <v>128</v>
      </c>
      <c r="B5" s="130"/>
      <c r="C5" s="130"/>
      <c r="D5" s="130"/>
      <c r="E5" s="130"/>
      <c r="F5" s="130"/>
      <c r="G5" s="130"/>
    </row>
    <row r="6" spans="1:7" x14ac:dyDescent="0.25">
      <c r="A6" s="130" t="s">
        <v>2</v>
      </c>
      <c r="B6" s="130"/>
      <c r="C6" s="130"/>
      <c r="D6" s="130"/>
      <c r="E6" s="130"/>
      <c r="F6" s="130"/>
      <c r="G6" s="130"/>
    </row>
    <row r="7" spans="1:7" x14ac:dyDescent="0.25">
      <c r="A7" s="136" t="s">
        <v>3</v>
      </c>
      <c r="B7" s="130"/>
      <c r="C7" s="130"/>
      <c r="D7" s="130"/>
      <c r="E7" s="130"/>
      <c r="F7" s="130"/>
      <c r="G7" s="130"/>
    </row>
    <row r="8" spans="1:7" x14ac:dyDescent="0.25">
      <c r="A8" s="113"/>
      <c r="B8" s="133" t="s">
        <v>165</v>
      </c>
      <c r="C8" s="134"/>
      <c r="D8" s="134"/>
      <c r="E8" s="134"/>
      <c r="F8" s="135"/>
      <c r="G8" s="129" t="s">
        <v>13</v>
      </c>
    </row>
    <row r="9" spans="1:7" ht="27" x14ac:dyDescent="0.25">
      <c r="A9" s="100" t="s">
        <v>8</v>
      </c>
      <c r="B9" s="19" t="s">
        <v>10</v>
      </c>
      <c r="C9" s="19" t="s">
        <v>11</v>
      </c>
      <c r="D9" s="19" t="s">
        <v>12</v>
      </c>
      <c r="E9" s="19" t="s">
        <v>6</v>
      </c>
      <c r="F9" s="19" t="s">
        <v>7</v>
      </c>
      <c r="G9" s="126"/>
    </row>
    <row r="10" spans="1:7" x14ac:dyDescent="0.25">
      <c r="A10" s="113"/>
      <c r="B10" s="20">
        <v>1</v>
      </c>
      <c r="C10" s="20">
        <v>2</v>
      </c>
      <c r="D10" s="20" t="s">
        <v>14</v>
      </c>
      <c r="E10" s="20">
        <v>4</v>
      </c>
      <c r="F10" s="20">
        <v>5</v>
      </c>
      <c r="G10" s="25" t="s">
        <v>15</v>
      </c>
    </row>
    <row r="11" spans="1:7" x14ac:dyDescent="0.25">
      <c r="A11" s="54"/>
      <c r="B11" s="26"/>
      <c r="C11" s="26"/>
      <c r="D11" s="26"/>
      <c r="E11" s="26"/>
      <c r="F11" s="26"/>
      <c r="G11" s="26"/>
    </row>
    <row r="12" spans="1:7" s="1" customFormat="1" ht="27" x14ac:dyDescent="0.25">
      <c r="A12" s="108" t="s">
        <v>191</v>
      </c>
      <c r="B12" s="87">
        <v>10584491123</v>
      </c>
      <c r="C12" s="84">
        <v>13829822.380000001</v>
      </c>
      <c r="D12" s="84">
        <v>10598320945.379999</v>
      </c>
      <c r="E12" s="84">
        <v>1882285270.4300001</v>
      </c>
      <c r="F12" s="84">
        <v>1848915067.1500001</v>
      </c>
      <c r="G12" s="84">
        <v>8716035674.9499989</v>
      </c>
    </row>
    <row r="13" spans="1:7" s="1" customFormat="1" x14ac:dyDescent="0.25">
      <c r="A13" s="109"/>
      <c r="B13" s="80"/>
      <c r="C13" s="83"/>
      <c r="D13" s="83"/>
      <c r="E13" s="83"/>
      <c r="F13" s="83"/>
      <c r="G13" s="83"/>
    </row>
    <row r="14" spans="1:7" x14ac:dyDescent="0.25">
      <c r="A14" s="110" t="s">
        <v>167</v>
      </c>
      <c r="B14" s="80">
        <v>39115349</v>
      </c>
      <c r="C14" s="84">
        <v>1258841.5</v>
      </c>
      <c r="D14" s="84">
        <v>40374190.5</v>
      </c>
      <c r="E14" s="84">
        <v>8689044.5</v>
      </c>
      <c r="F14" s="84">
        <v>8605500.5</v>
      </c>
      <c r="G14" s="84">
        <v>31685146</v>
      </c>
    </row>
    <row r="15" spans="1:7" ht="27" x14ac:dyDescent="0.25">
      <c r="A15" s="111" t="s">
        <v>192</v>
      </c>
      <c r="B15" s="82">
        <v>15771123</v>
      </c>
      <c r="C15" s="83">
        <v>150649</v>
      </c>
      <c r="D15" s="83">
        <v>15921772</v>
      </c>
      <c r="E15" s="83">
        <v>3671145</v>
      </c>
      <c r="F15" s="83">
        <v>3587601</v>
      </c>
      <c r="G15" s="83">
        <v>12250627</v>
      </c>
    </row>
    <row r="16" spans="1:7" x14ac:dyDescent="0.25">
      <c r="A16" s="112" t="s">
        <v>193</v>
      </c>
      <c r="B16" s="82">
        <v>23344226</v>
      </c>
      <c r="C16" s="83">
        <v>1108192.5</v>
      </c>
      <c r="D16" s="83">
        <v>24452418.5</v>
      </c>
      <c r="E16" s="83">
        <v>5017899.5</v>
      </c>
      <c r="F16" s="83">
        <v>5017899.5</v>
      </c>
      <c r="G16" s="83">
        <v>19434519</v>
      </c>
    </row>
    <row r="17" spans="1:7" x14ac:dyDescent="0.25">
      <c r="A17" s="112"/>
      <c r="B17" s="82"/>
      <c r="C17" s="83"/>
      <c r="D17" s="83"/>
      <c r="E17" s="83"/>
      <c r="F17" s="83"/>
      <c r="G17" s="83"/>
    </row>
    <row r="18" spans="1:7" x14ac:dyDescent="0.25">
      <c r="A18" s="110" t="s">
        <v>168</v>
      </c>
      <c r="B18" s="80">
        <v>1743810343</v>
      </c>
      <c r="C18" s="84">
        <v>60296031.300000004</v>
      </c>
      <c r="D18" s="84">
        <v>1804106374.3</v>
      </c>
      <c r="E18" s="84">
        <v>143034065.09999999</v>
      </c>
      <c r="F18" s="84">
        <v>135110286.09999999</v>
      </c>
      <c r="G18" s="84">
        <v>1661072309.2</v>
      </c>
    </row>
    <row r="19" spans="1:7" x14ac:dyDescent="0.25">
      <c r="A19" s="112" t="s">
        <v>194</v>
      </c>
      <c r="B19" s="82">
        <v>30525398</v>
      </c>
      <c r="C19" s="83">
        <v>0</v>
      </c>
      <c r="D19" s="83">
        <v>30525398</v>
      </c>
      <c r="E19" s="83">
        <v>1888082</v>
      </c>
      <c r="F19" s="83">
        <v>1888082</v>
      </c>
      <c r="G19" s="83">
        <v>28637316</v>
      </c>
    </row>
    <row r="20" spans="1:7" ht="27" x14ac:dyDescent="0.25">
      <c r="A20" s="111" t="s">
        <v>195</v>
      </c>
      <c r="B20" s="82">
        <v>23743196</v>
      </c>
      <c r="C20" s="83">
        <v>150017307</v>
      </c>
      <c r="D20" s="83">
        <v>173760503</v>
      </c>
      <c r="E20" s="83">
        <v>20236174</v>
      </c>
      <c r="F20" s="83">
        <v>12312395</v>
      </c>
      <c r="G20" s="83">
        <f>SUM(G10:G19)</f>
        <v>10469115592.15</v>
      </c>
    </row>
    <row r="21" spans="1:7" x14ac:dyDescent="0.25">
      <c r="A21" s="112" t="s">
        <v>196</v>
      </c>
      <c r="B21" s="82">
        <v>426657282</v>
      </c>
      <c r="C21" s="83">
        <v>-73683761.700000003</v>
      </c>
      <c r="D21" s="83">
        <v>352973520.30000001</v>
      </c>
      <c r="E21" s="83">
        <v>66675778.100000001</v>
      </c>
      <c r="F21" s="83">
        <v>66675778.100000001</v>
      </c>
      <c r="G21" s="83">
        <v>286297742.19999999</v>
      </c>
    </row>
    <row r="22" spans="1:7" x14ac:dyDescent="0.25">
      <c r="A22" s="112" t="s">
        <v>197</v>
      </c>
      <c r="B22" s="82">
        <v>625536774</v>
      </c>
      <c r="C22" s="83">
        <v>0</v>
      </c>
      <c r="D22" s="83">
        <v>625536774</v>
      </c>
      <c r="E22" s="83">
        <v>0</v>
      </c>
      <c r="F22" s="83">
        <v>0</v>
      </c>
      <c r="G22" s="83">
        <v>625536774</v>
      </c>
    </row>
    <row r="23" spans="1:7" ht="27" x14ac:dyDescent="0.25">
      <c r="A23" s="111" t="s">
        <v>198</v>
      </c>
      <c r="B23" s="82">
        <v>292549591</v>
      </c>
      <c r="C23" s="83">
        <v>-16037514</v>
      </c>
      <c r="D23" s="83">
        <v>276512077</v>
      </c>
      <c r="E23" s="83">
        <v>54234031</v>
      </c>
      <c r="F23" s="83">
        <v>54234031</v>
      </c>
      <c r="G23" s="83">
        <v>222278046</v>
      </c>
    </row>
    <row r="24" spans="1:7" x14ac:dyDescent="0.25">
      <c r="A24" s="112" t="s">
        <v>199</v>
      </c>
      <c r="B24" s="82">
        <v>344798102</v>
      </c>
      <c r="C24" s="83">
        <v>0</v>
      </c>
      <c r="D24" s="83">
        <v>344798102</v>
      </c>
      <c r="E24" s="83">
        <v>0</v>
      </c>
      <c r="F24" s="83">
        <v>0</v>
      </c>
      <c r="G24" s="83">
        <v>344798102</v>
      </c>
    </row>
    <row r="25" spans="1:7" x14ac:dyDescent="0.25">
      <c r="A25" s="112"/>
      <c r="B25" s="82"/>
      <c r="C25" s="83"/>
      <c r="D25" s="83"/>
      <c r="E25" s="83"/>
      <c r="F25" s="83"/>
      <c r="G25" s="83"/>
    </row>
    <row r="26" spans="1:7" x14ac:dyDescent="0.25">
      <c r="A26" s="110" t="s">
        <v>170</v>
      </c>
      <c r="B26" s="80">
        <v>1234887144</v>
      </c>
      <c r="C26" s="84">
        <v>82426770.230000004</v>
      </c>
      <c r="D26" s="84">
        <v>1317313914.23</v>
      </c>
      <c r="E26" s="84">
        <v>223425838.03</v>
      </c>
      <c r="F26" s="84">
        <v>222729763.53</v>
      </c>
      <c r="G26" s="84">
        <v>1093888076.2</v>
      </c>
    </row>
    <row r="27" spans="1:7" x14ac:dyDescent="0.25">
      <c r="A27" s="112" t="s">
        <v>200</v>
      </c>
      <c r="B27" s="82">
        <v>205030212</v>
      </c>
      <c r="C27" s="83">
        <v>69097094</v>
      </c>
      <c r="D27" s="83">
        <v>274127306</v>
      </c>
      <c r="E27" s="83">
        <v>58930384</v>
      </c>
      <c r="F27" s="83">
        <v>58930384</v>
      </c>
      <c r="G27" s="83">
        <v>215196922</v>
      </c>
    </row>
    <row r="28" spans="1:7" x14ac:dyDescent="0.25">
      <c r="A28" s="112" t="s">
        <v>201</v>
      </c>
      <c r="B28" s="82">
        <v>437117736</v>
      </c>
      <c r="C28" s="83">
        <v>6280146.6100000003</v>
      </c>
      <c r="D28" s="83">
        <v>443397882.61000001</v>
      </c>
      <c r="E28" s="83">
        <v>68366805.609999999</v>
      </c>
      <c r="F28" s="83">
        <v>68366805.609999999</v>
      </c>
      <c r="G28" s="83">
        <v>375031077</v>
      </c>
    </row>
    <row r="29" spans="1:7" ht="27" x14ac:dyDescent="0.25">
      <c r="A29" s="111" t="s">
        <v>202</v>
      </c>
      <c r="B29" s="82">
        <v>120657499</v>
      </c>
      <c r="C29" s="83">
        <v>1254879.6200000001</v>
      </c>
      <c r="D29" s="83">
        <v>121912378.62</v>
      </c>
      <c r="E29" s="83">
        <v>19897826.620000001</v>
      </c>
      <c r="F29" s="83">
        <v>19201752.120000001</v>
      </c>
      <c r="G29" s="83">
        <v>102014552</v>
      </c>
    </row>
    <row r="30" spans="1:7" x14ac:dyDescent="0.25">
      <c r="A30" s="111" t="s">
        <v>203</v>
      </c>
      <c r="B30" s="82">
        <v>130824597</v>
      </c>
      <c r="C30" s="83">
        <v>4197942</v>
      </c>
      <c r="D30" s="83">
        <v>135022539</v>
      </c>
      <c r="E30" s="83">
        <v>31786630</v>
      </c>
      <c r="F30" s="83">
        <v>31786630</v>
      </c>
      <c r="G30" s="83">
        <v>103235909</v>
      </c>
    </row>
    <row r="31" spans="1:7" x14ac:dyDescent="0.25">
      <c r="A31" s="112" t="s">
        <v>204</v>
      </c>
      <c r="B31" s="82">
        <v>116787271</v>
      </c>
      <c r="C31" s="83">
        <v>0</v>
      </c>
      <c r="D31" s="83">
        <v>116787271</v>
      </c>
      <c r="E31" s="83">
        <v>23525846.800000001</v>
      </c>
      <c r="F31" s="83">
        <v>23525846.800000001</v>
      </c>
      <c r="G31" s="83">
        <v>93261424.200000003</v>
      </c>
    </row>
    <row r="32" spans="1:7" x14ac:dyDescent="0.25">
      <c r="A32" s="112" t="s">
        <v>205</v>
      </c>
      <c r="B32" s="82">
        <v>224469829</v>
      </c>
      <c r="C32" s="83">
        <v>1596708</v>
      </c>
      <c r="D32" s="83">
        <v>226066537</v>
      </c>
      <c r="E32" s="83">
        <v>20918345</v>
      </c>
      <c r="F32" s="83">
        <v>20918345</v>
      </c>
      <c r="G32" s="83">
        <v>205148192</v>
      </c>
    </row>
    <row r="33" spans="1:7" x14ac:dyDescent="0.25">
      <c r="A33" s="112"/>
      <c r="B33" s="82"/>
      <c r="C33" s="83"/>
      <c r="D33" s="83"/>
      <c r="E33" s="83"/>
      <c r="F33" s="83"/>
      <c r="G33" s="83"/>
    </row>
    <row r="34" spans="1:7" x14ac:dyDescent="0.25">
      <c r="A34" s="110" t="s">
        <v>173</v>
      </c>
      <c r="B34" s="80">
        <v>146741116</v>
      </c>
      <c r="C34" s="84">
        <v>0</v>
      </c>
      <c r="D34" s="84">
        <v>146741116</v>
      </c>
      <c r="E34" s="84">
        <v>7194268</v>
      </c>
      <c r="F34" s="84">
        <v>7194268</v>
      </c>
      <c r="G34" s="84">
        <v>139546848</v>
      </c>
    </row>
    <row r="35" spans="1:7" x14ac:dyDescent="0.25">
      <c r="A35" s="112" t="s">
        <v>206</v>
      </c>
      <c r="B35" s="82">
        <v>38887401</v>
      </c>
      <c r="C35" s="83">
        <v>0</v>
      </c>
      <c r="D35" s="83">
        <v>38887401</v>
      </c>
      <c r="E35" s="83">
        <v>5093916</v>
      </c>
      <c r="F35" s="83">
        <v>5093916</v>
      </c>
      <c r="G35" s="83">
        <v>33793485</v>
      </c>
    </row>
    <row r="36" spans="1:7" x14ac:dyDescent="0.25">
      <c r="A36" s="112" t="s">
        <v>207</v>
      </c>
      <c r="B36" s="82">
        <v>20204832</v>
      </c>
      <c r="C36" s="83">
        <v>0</v>
      </c>
      <c r="D36" s="83">
        <v>20204832</v>
      </c>
      <c r="E36" s="83">
        <v>2100352</v>
      </c>
      <c r="F36" s="83">
        <v>2100352</v>
      </c>
      <c r="G36" s="83">
        <v>18104480</v>
      </c>
    </row>
    <row r="37" spans="1:7" x14ac:dyDescent="0.25">
      <c r="A37" s="112" t="s">
        <v>208</v>
      </c>
      <c r="B37" s="82">
        <v>87648883</v>
      </c>
      <c r="C37" s="83">
        <v>0</v>
      </c>
      <c r="D37" s="83">
        <v>87648883</v>
      </c>
      <c r="E37" s="83">
        <v>0</v>
      </c>
      <c r="F37" s="83">
        <v>0</v>
      </c>
      <c r="G37" s="83">
        <v>87648883</v>
      </c>
    </row>
    <row r="38" spans="1:7" x14ac:dyDescent="0.25">
      <c r="A38" s="112"/>
      <c r="B38" s="82"/>
      <c r="C38" s="83"/>
      <c r="D38" s="83"/>
      <c r="E38" s="83"/>
      <c r="F38" s="83"/>
      <c r="G38" s="83"/>
    </row>
    <row r="39" spans="1:7" x14ac:dyDescent="0.25">
      <c r="A39" s="110" t="s">
        <v>174</v>
      </c>
      <c r="B39" s="80">
        <v>307832924</v>
      </c>
      <c r="C39" s="84">
        <v>-29644715.460000001</v>
      </c>
      <c r="D39" s="84">
        <v>278188208.54000002</v>
      </c>
      <c r="E39" s="84">
        <v>60315871.530000001</v>
      </c>
      <c r="F39" s="84">
        <v>44455657.75</v>
      </c>
      <c r="G39" s="84">
        <v>217872337.01000002</v>
      </c>
    </row>
    <row r="40" spans="1:7" x14ac:dyDescent="0.25">
      <c r="A40" s="112" t="s">
        <v>209</v>
      </c>
      <c r="B40" s="82">
        <v>53898698</v>
      </c>
      <c r="C40" s="83">
        <v>-2535795</v>
      </c>
      <c r="D40" s="83">
        <v>51362903</v>
      </c>
      <c r="E40" s="83">
        <v>8069783.21</v>
      </c>
      <c r="F40" s="83">
        <v>5533988.4299999997</v>
      </c>
      <c r="G40" s="83">
        <v>43293119.789999999</v>
      </c>
    </row>
    <row r="41" spans="1:7" ht="27" x14ac:dyDescent="0.25">
      <c r="A41" s="111" t="s">
        <v>210</v>
      </c>
      <c r="B41" s="82">
        <v>171998409</v>
      </c>
      <c r="C41" s="83">
        <v>-47349464</v>
      </c>
      <c r="D41" s="83">
        <v>124648945</v>
      </c>
      <c r="E41" s="83">
        <v>31082722</v>
      </c>
      <c r="F41" s="83">
        <v>17758303</v>
      </c>
      <c r="G41" s="83">
        <f>G25+G34</f>
        <v>139546848</v>
      </c>
    </row>
    <row r="42" spans="1:7" ht="27" x14ac:dyDescent="0.25">
      <c r="A42" s="111" t="s">
        <v>211</v>
      </c>
      <c r="B42" s="82">
        <v>81935817</v>
      </c>
      <c r="C42" s="83">
        <v>20240543.539999999</v>
      </c>
      <c r="D42" s="83">
        <v>102176360.53999999</v>
      </c>
      <c r="E42" s="83">
        <v>21163366.32</v>
      </c>
      <c r="F42" s="83">
        <v>21163366.32</v>
      </c>
      <c r="G42" s="83">
        <v>81012994.219999999</v>
      </c>
    </row>
    <row r="43" spans="1:7" x14ac:dyDescent="0.25">
      <c r="A43" s="112"/>
      <c r="B43" s="82"/>
      <c r="C43" s="83"/>
      <c r="D43" s="83"/>
      <c r="E43" s="83"/>
      <c r="F43" s="83"/>
      <c r="G43" s="83"/>
    </row>
    <row r="44" spans="1:7" x14ac:dyDescent="0.25">
      <c r="A44" s="110" t="s">
        <v>175</v>
      </c>
      <c r="B44" s="80">
        <v>462374185</v>
      </c>
      <c r="C44" s="84">
        <v>-71000000</v>
      </c>
      <c r="D44" s="84">
        <v>391374185</v>
      </c>
      <c r="E44" s="84">
        <v>90860558</v>
      </c>
      <c r="F44" s="84">
        <v>90860558</v>
      </c>
      <c r="G44" s="84">
        <v>300513627</v>
      </c>
    </row>
    <row r="45" spans="1:7" x14ac:dyDescent="0.25">
      <c r="A45" s="112" t="s">
        <v>212</v>
      </c>
      <c r="B45" s="82">
        <v>462374185</v>
      </c>
      <c r="C45" s="83">
        <v>-71000000</v>
      </c>
      <c r="D45" s="83">
        <v>391374185</v>
      </c>
      <c r="E45" s="83">
        <v>90860558</v>
      </c>
      <c r="F45" s="83">
        <v>90860558</v>
      </c>
      <c r="G45" s="83">
        <v>300513627</v>
      </c>
    </row>
    <row r="46" spans="1:7" x14ac:dyDescent="0.25">
      <c r="A46" s="112"/>
      <c r="B46" s="82"/>
      <c r="C46" s="83"/>
      <c r="D46" s="83"/>
      <c r="E46" s="83"/>
      <c r="F46" s="83"/>
      <c r="G46" s="83"/>
    </row>
    <row r="47" spans="1:7" x14ac:dyDescent="0.25">
      <c r="A47" s="110" t="s">
        <v>177</v>
      </c>
      <c r="B47" s="80">
        <v>543483872</v>
      </c>
      <c r="C47" s="84">
        <v>-207073</v>
      </c>
      <c r="D47" s="84">
        <v>543276799</v>
      </c>
      <c r="E47" s="84">
        <v>106212324</v>
      </c>
      <c r="F47" s="84">
        <v>106212324</v>
      </c>
      <c r="G47" s="84">
        <v>437064475</v>
      </c>
    </row>
    <row r="48" spans="1:7" x14ac:dyDescent="0.25">
      <c r="A48" s="112" t="s">
        <v>213</v>
      </c>
      <c r="B48" s="82">
        <v>532277908</v>
      </c>
      <c r="C48" s="83">
        <v>-368069</v>
      </c>
      <c r="D48" s="83">
        <v>531909839</v>
      </c>
      <c r="E48" s="83">
        <v>102879892</v>
      </c>
      <c r="F48" s="83">
        <v>102879892</v>
      </c>
      <c r="G48" s="83">
        <v>429029947</v>
      </c>
    </row>
    <row r="49" spans="1:7" x14ac:dyDescent="0.25">
      <c r="A49" s="112" t="s">
        <v>214</v>
      </c>
      <c r="B49" s="82">
        <v>6205964</v>
      </c>
      <c r="C49" s="83">
        <v>160996</v>
      </c>
      <c r="D49" s="83">
        <v>6366960</v>
      </c>
      <c r="E49" s="83">
        <v>2208657</v>
      </c>
      <c r="F49" s="83">
        <v>2208657</v>
      </c>
      <c r="G49" s="83">
        <v>4158303</v>
      </c>
    </row>
    <row r="50" spans="1:7" ht="27" x14ac:dyDescent="0.25">
      <c r="A50" s="111" t="s">
        <v>215</v>
      </c>
      <c r="B50" s="82">
        <v>5000000</v>
      </c>
      <c r="C50" s="83">
        <v>0</v>
      </c>
      <c r="D50" s="83">
        <v>5000000</v>
      </c>
      <c r="E50" s="83">
        <v>1123775</v>
      </c>
      <c r="F50" s="83">
        <v>1123775</v>
      </c>
      <c r="G50" s="83">
        <v>3876225</v>
      </c>
    </row>
    <row r="51" spans="1:7" x14ac:dyDescent="0.25">
      <c r="A51" s="111"/>
      <c r="B51" s="82"/>
      <c r="C51" s="83"/>
      <c r="D51" s="83"/>
      <c r="E51" s="83"/>
      <c r="F51" s="83"/>
      <c r="G51" s="83"/>
    </row>
    <row r="52" spans="1:7" x14ac:dyDescent="0.25">
      <c r="A52" s="110" t="s">
        <v>178</v>
      </c>
      <c r="B52" s="80">
        <v>5317079742</v>
      </c>
      <c r="C52" s="84">
        <v>-46757031.189999998</v>
      </c>
      <c r="D52" s="84">
        <v>5270322710.8100004</v>
      </c>
      <c r="E52" s="84">
        <v>1129429436.6400001</v>
      </c>
      <c r="F52" s="84">
        <v>1129429436.6400001</v>
      </c>
      <c r="G52" s="84">
        <v>4140893274.1700001</v>
      </c>
    </row>
    <row r="53" spans="1:7" x14ac:dyDescent="0.25">
      <c r="A53" s="112" t="s">
        <v>216</v>
      </c>
      <c r="B53" s="82">
        <v>4961438061</v>
      </c>
      <c r="C53" s="83">
        <v>-983323087</v>
      </c>
      <c r="D53" s="83">
        <v>3978114974</v>
      </c>
      <c r="E53" s="83">
        <v>858962482.50999999</v>
      </c>
      <c r="F53" s="83">
        <v>858962482.50999999</v>
      </c>
      <c r="G53" s="83">
        <v>3119152491.4899998</v>
      </c>
    </row>
    <row r="54" spans="1:7" ht="27" x14ac:dyDescent="0.25">
      <c r="A54" s="111" t="s">
        <v>217</v>
      </c>
      <c r="B54" s="82">
        <v>1498996</v>
      </c>
      <c r="C54" s="83">
        <v>0</v>
      </c>
      <c r="D54" s="83">
        <v>1498996</v>
      </c>
      <c r="E54" s="83">
        <v>374751.34</v>
      </c>
      <c r="F54" s="83">
        <v>374751.34</v>
      </c>
      <c r="G54" s="83">
        <v>1124244.6599999999</v>
      </c>
    </row>
    <row r="55" spans="1:7" x14ac:dyDescent="0.25">
      <c r="A55" s="112" t="s">
        <v>218</v>
      </c>
      <c r="B55" s="82">
        <v>64863841</v>
      </c>
      <c r="C55" s="83">
        <v>0</v>
      </c>
      <c r="D55" s="83">
        <v>64863841</v>
      </c>
      <c r="E55" s="83">
        <v>10177140</v>
      </c>
      <c r="F55" s="83">
        <v>10177140</v>
      </c>
      <c r="G55" s="83">
        <v>54686701</v>
      </c>
    </row>
    <row r="56" spans="1:7" x14ac:dyDescent="0.25">
      <c r="A56" s="112" t="s">
        <v>219</v>
      </c>
      <c r="B56" s="82">
        <v>42805968</v>
      </c>
      <c r="C56" s="83">
        <v>0</v>
      </c>
      <c r="D56" s="83">
        <v>42805968</v>
      </c>
      <c r="E56" s="83">
        <v>1813496</v>
      </c>
      <c r="F56" s="83">
        <v>1813496</v>
      </c>
      <c r="G56" s="83">
        <v>40992472</v>
      </c>
    </row>
    <row r="57" spans="1:7" x14ac:dyDescent="0.25">
      <c r="A57" s="112" t="s">
        <v>220</v>
      </c>
      <c r="B57" s="82">
        <v>36312351</v>
      </c>
      <c r="C57" s="83">
        <v>0</v>
      </c>
      <c r="D57" s="83">
        <v>36312351</v>
      </c>
      <c r="E57" s="83">
        <v>1496379</v>
      </c>
      <c r="F57" s="83">
        <v>1496379</v>
      </c>
      <c r="G57" s="83">
        <v>34815972</v>
      </c>
    </row>
    <row r="58" spans="1:7" x14ac:dyDescent="0.25">
      <c r="A58" s="112" t="s">
        <v>221</v>
      </c>
      <c r="B58" s="82">
        <v>2804200</v>
      </c>
      <c r="C58" s="83">
        <v>0</v>
      </c>
      <c r="D58" s="83">
        <v>2804200</v>
      </c>
      <c r="E58" s="83">
        <v>631862</v>
      </c>
      <c r="F58" s="83">
        <v>631862</v>
      </c>
      <c r="G58" s="83">
        <v>2172338</v>
      </c>
    </row>
    <row r="59" spans="1:7" x14ac:dyDescent="0.25">
      <c r="A59" s="112" t="s">
        <v>222</v>
      </c>
      <c r="B59" s="82">
        <v>197356325</v>
      </c>
      <c r="C59" s="83">
        <v>936566055.81000006</v>
      </c>
      <c r="D59" s="83">
        <v>1133922380.8099999</v>
      </c>
      <c r="E59" s="83">
        <v>253139866.78999999</v>
      </c>
      <c r="F59" s="83">
        <v>253139866.78999999</v>
      </c>
      <c r="G59" s="83">
        <v>880782514.01999998</v>
      </c>
    </row>
    <row r="60" spans="1:7" x14ac:dyDescent="0.25">
      <c r="A60" s="112" t="s">
        <v>223</v>
      </c>
      <c r="B60" s="82">
        <v>10000000</v>
      </c>
      <c r="C60" s="83">
        <v>0</v>
      </c>
      <c r="D60" s="83">
        <v>10000000</v>
      </c>
      <c r="E60" s="83">
        <v>2833459</v>
      </c>
      <c r="F60" s="83">
        <v>2833459</v>
      </c>
      <c r="G60" s="83">
        <v>7166541</v>
      </c>
    </row>
    <row r="61" spans="1:7" x14ac:dyDescent="0.25">
      <c r="A61" s="112"/>
      <c r="B61" s="82"/>
      <c r="C61" s="83"/>
      <c r="D61" s="83"/>
      <c r="E61" s="83"/>
      <c r="F61" s="83"/>
      <c r="G61" s="83"/>
    </row>
    <row r="62" spans="1:7" x14ac:dyDescent="0.25">
      <c r="A62" s="110" t="s">
        <v>182</v>
      </c>
      <c r="B62" s="80">
        <v>68189943</v>
      </c>
      <c r="C62" s="84">
        <v>5585492</v>
      </c>
      <c r="D62" s="84">
        <v>73775435</v>
      </c>
      <c r="E62" s="84">
        <v>20462438</v>
      </c>
      <c r="F62" s="84">
        <v>20462438</v>
      </c>
      <c r="G62" s="84">
        <v>53312997</v>
      </c>
    </row>
    <row r="63" spans="1:7" x14ac:dyDescent="0.25">
      <c r="A63" s="112" t="s">
        <v>224</v>
      </c>
      <c r="B63" s="82">
        <v>68189943</v>
      </c>
      <c r="C63" s="83">
        <v>5585492</v>
      </c>
      <c r="D63" s="83">
        <v>73775435</v>
      </c>
      <c r="E63" s="83">
        <v>20462438</v>
      </c>
      <c r="F63" s="83">
        <v>20462438</v>
      </c>
      <c r="G63" s="83">
        <v>53312997</v>
      </c>
    </row>
    <row r="64" spans="1:7" x14ac:dyDescent="0.25">
      <c r="A64" s="112"/>
      <c r="B64" s="82"/>
      <c r="C64" s="83"/>
      <c r="D64" s="83"/>
      <c r="E64" s="83"/>
      <c r="F64" s="83"/>
      <c r="G64" s="83"/>
    </row>
    <row r="65" spans="1:7" x14ac:dyDescent="0.25">
      <c r="A65" s="110" t="s">
        <v>183</v>
      </c>
      <c r="B65" s="80">
        <v>42747550</v>
      </c>
      <c r="C65" s="84">
        <v>7533637</v>
      </c>
      <c r="D65" s="84">
        <v>50281187</v>
      </c>
      <c r="E65" s="84">
        <v>9888370</v>
      </c>
      <c r="F65" s="84">
        <v>9888370</v>
      </c>
      <c r="G65" s="84">
        <v>40392817</v>
      </c>
    </row>
    <row r="66" spans="1:7" x14ac:dyDescent="0.25">
      <c r="A66" s="112" t="s">
        <v>225</v>
      </c>
      <c r="B66" s="82">
        <v>42747550</v>
      </c>
      <c r="C66" s="83">
        <v>0</v>
      </c>
      <c r="D66" s="83">
        <v>42747550</v>
      </c>
      <c r="E66" s="83">
        <v>7335006</v>
      </c>
      <c r="F66" s="83">
        <v>7335006</v>
      </c>
      <c r="G66" s="83">
        <v>35412544</v>
      </c>
    </row>
    <row r="67" spans="1:7" ht="17.25" customHeight="1" x14ac:dyDescent="0.25">
      <c r="A67" s="55" t="s">
        <v>226</v>
      </c>
      <c r="B67" s="88">
        <v>0</v>
      </c>
      <c r="C67" s="83">
        <v>7533637</v>
      </c>
      <c r="D67" s="83">
        <v>7533637</v>
      </c>
      <c r="E67" s="83">
        <v>2553364</v>
      </c>
      <c r="F67" s="83">
        <v>2553364</v>
      </c>
      <c r="G67" s="83">
        <v>4980273</v>
      </c>
    </row>
    <row r="68" spans="1:7" x14ac:dyDescent="0.25">
      <c r="A68" s="111"/>
      <c r="B68" s="82"/>
      <c r="C68" s="83"/>
      <c r="D68" s="83"/>
      <c r="E68" s="83"/>
      <c r="F68" s="83"/>
      <c r="G68" s="83"/>
    </row>
    <row r="69" spans="1:7" x14ac:dyDescent="0.25">
      <c r="A69" s="110" t="s">
        <v>184</v>
      </c>
      <c r="B69" s="80">
        <v>32778361</v>
      </c>
      <c r="C69" s="84">
        <v>2210890</v>
      </c>
      <c r="D69" s="84">
        <v>34989251</v>
      </c>
      <c r="E69" s="84">
        <v>10304167.93</v>
      </c>
      <c r="F69" s="84">
        <v>10304167.93</v>
      </c>
      <c r="G69" s="84">
        <v>24685083.07</v>
      </c>
    </row>
    <row r="70" spans="1:7" x14ac:dyDescent="0.25">
      <c r="A70" s="112" t="s">
        <v>227</v>
      </c>
      <c r="B70" s="82">
        <v>27913097</v>
      </c>
      <c r="C70" s="83">
        <v>2210890</v>
      </c>
      <c r="D70" s="83">
        <v>30123987</v>
      </c>
      <c r="E70" s="83">
        <v>9839970</v>
      </c>
      <c r="F70" s="83">
        <v>9839970</v>
      </c>
      <c r="G70" s="83">
        <v>20284017</v>
      </c>
    </row>
    <row r="71" spans="1:7" ht="27" x14ac:dyDescent="0.25">
      <c r="A71" s="111" t="s">
        <v>228</v>
      </c>
      <c r="B71" s="82">
        <v>4865264</v>
      </c>
      <c r="C71" s="83">
        <v>0</v>
      </c>
      <c r="D71" s="83">
        <v>4865264</v>
      </c>
      <c r="E71" s="83">
        <v>464197.93</v>
      </c>
      <c r="F71" s="83">
        <v>464197.93</v>
      </c>
      <c r="G71" s="83">
        <v>4401066.07</v>
      </c>
    </row>
    <row r="72" spans="1:7" x14ac:dyDescent="0.25">
      <c r="A72" s="111"/>
      <c r="B72" s="82"/>
      <c r="C72" s="83"/>
      <c r="D72" s="83"/>
      <c r="E72" s="83"/>
      <c r="F72" s="83"/>
      <c r="G72" s="83"/>
    </row>
    <row r="73" spans="1:7" x14ac:dyDescent="0.25">
      <c r="A73" s="110" t="s">
        <v>185</v>
      </c>
      <c r="B73" s="80">
        <v>625867954</v>
      </c>
      <c r="C73" s="84">
        <v>2126980</v>
      </c>
      <c r="D73" s="84">
        <v>627994934</v>
      </c>
      <c r="E73" s="84">
        <v>68333162.700000003</v>
      </c>
      <c r="F73" s="84">
        <v>59526570.700000003</v>
      </c>
      <c r="G73" s="84">
        <v>559661771.29999995</v>
      </c>
    </row>
    <row r="74" spans="1:7" x14ac:dyDescent="0.25">
      <c r="A74" s="112" t="s">
        <v>229</v>
      </c>
      <c r="B74" s="82">
        <v>34567258</v>
      </c>
      <c r="C74" s="83">
        <v>0</v>
      </c>
      <c r="D74" s="83">
        <v>34567258</v>
      </c>
      <c r="E74" s="83">
        <v>7749700</v>
      </c>
      <c r="F74" s="83">
        <v>7749700</v>
      </c>
      <c r="G74" s="83">
        <v>26817558</v>
      </c>
    </row>
    <row r="75" spans="1:7" x14ac:dyDescent="0.25">
      <c r="A75" s="112" t="s">
        <v>230</v>
      </c>
      <c r="B75" s="82">
        <v>179901682</v>
      </c>
      <c r="C75" s="83">
        <v>0</v>
      </c>
      <c r="D75" s="83">
        <v>179901682</v>
      </c>
      <c r="E75" s="83">
        <v>20843368</v>
      </c>
      <c r="F75" s="83">
        <v>20843368</v>
      </c>
      <c r="G75" s="83">
        <v>159058314</v>
      </c>
    </row>
    <row r="76" spans="1:7" x14ac:dyDescent="0.25">
      <c r="A76" s="112" t="s">
        <v>231</v>
      </c>
      <c r="B76" s="82">
        <v>42937549</v>
      </c>
      <c r="C76" s="83">
        <v>210000</v>
      </c>
      <c r="D76" s="83">
        <v>43147549</v>
      </c>
      <c r="E76" s="83">
        <v>4300091</v>
      </c>
      <c r="F76" s="83">
        <v>4300091</v>
      </c>
      <c r="G76" s="83">
        <v>38847458</v>
      </c>
    </row>
    <row r="77" spans="1:7" x14ac:dyDescent="0.25">
      <c r="A77" s="112" t="s">
        <v>232</v>
      </c>
      <c r="B77" s="82">
        <v>22693625</v>
      </c>
      <c r="C77" s="83">
        <v>0</v>
      </c>
      <c r="D77" s="83">
        <v>22693625</v>
      </c>
      <c r="E77" s="83">
        <v>4319557</v>
      </c>
      <c r="F77" s="83">
        <v>2640342</v>
      </c>
      <c r="G77" s="83">
        <v>18374068</v>
      </c>
    </row>
    <row r="78" spans="1:7" x14ac:dyDescent="0.25">
      <c r="A78" s="112" t="s">
        <v>233</v>
      </c>
      <c r="B78" s="82">
        <v>32713875</v>
      </c>
      <c r="C78" s="83">
        <v>0</v>
      </c>
      <c r="D78" s="83">
        <v>32713875</v>
      </c>
      <c r="E78" s="83">
        <v>4538085</v>
      </c>
      <c r="F78" s="83">
        <v>4538085</v>
      </c>
      <c r="G78" s="83">
        <v>28175790</v>
      </c>
    </row>
    <row r="79" spans="1:7" x14ac:dyDescent="0.25">
      <c r="A79" s="112" t="s">
        <v>234</v>
      </c>
      <c r="B79" s="82">
        <v>41790353</v>
      </c>
      <c r="C79" s="83">
        <v>0</v>
      </c>
      <c r="D79" s="83">
        <v>41790353</v>
      </c>
      <c r="E79" s="83">
        <v>4369630</v>
      </c>
      <c r="F79" s="83">
        <v>1897955</v>
      </c>
      <c r="G79" s="83">
        <v>37420723</v>
      </c>
    </row>
    <row r="80" spans="1:7" x14ac:dyDescent="0.25">
      <c r="A80" s="112" t="s">
        <v>235</v>
      </c>
      <c r="B80" s="82">
        <v>38816585</v>
      </c>
      <c r="C80" s="83">
        <v>0</v>
      </c>
      <c r="D80" s="83">
        <v>38816585</v>
      </c>
      <c r="E80" s="83">
        <v>1480047</v>
      </c>
      <c r="F80" s="83">
        <v>1480047</v>
      </c>
      <c r="G80" s="83">
        <v>37336538</v>
      </c>
    </row>
    <row r="81" spans="1:7" x14ac:dyDescent="0.25">
      <c r="A81" s="112" t="s">
        <v>236</v>
      </c>
      <c r="B81" s="82">
        <v>36447044</v>
      </c>
      <c r="C81" s="83">
        <v>515200</v>
      </c>
      <c r="D81" s="83">
        <v>36962244</v>
      </c>
      <c r="E81" s="83">
        <v>2779194</v>
      </c>
      <c r="F81" s="83">
        <v>2263994</v>
      </c>
      <c r="G81" s="83">
        <v>34183050</v>
      </c>
    </row>
    <row r="82" spans="1:7" x14ac:dyDescent="0.25">
      <c r="A82" s="112" t="s">
        <v>237</v>
      </c>
      <c r="B82" s="82">
        <v>43623501</v>
      </c>
      <c r="C82" s="83">
        <v>0</v>
      </c>
      <c r="D82" s="83">
        <v>43623501</v>
      </c>
      <c r="E82" s="83">
        <v>1622259</v>
      </c>
      <c r="F82" s="83">
        <v>1622259</v>
      </c>
      <c r="G82" s="83">
        <v>42001242</v>
      </c>
    </row>
    <row r="83" spans="1:7" x14ac:dyDescent="0.25">
      <c r="A83" s="112" t="s">
        <v>238</v>
      </c>
      <c r="B83" s="82">
        <v>71497298</v>
      </c>
      <c r="C83" s="83">
        <v>1401780</v>
      </c>
      <c r="D83" s="83">
        <v>72899078</v>
      </c>
      <c r="E83" s="83">
        <v>2877517</v>
      </c>
      <c r="F83" s="83">
        <v>2877517</v>
      </c>
      <c r="G83" s="83">
        <v>70021561</v>
      </c>
    </row>
    <row r="84" spans="1:7" x14ac:dyDescent="0.25">
      <c r="A84" s="112" t="s">
        <v>239</v>
      </c>
      <c r="B84" s="82">
        <v>32514780</v>
      </c>
      <c r="C84" s="83">
        <v>0</v>
      </c>
      <c r="D84" s="83">
        <v>32514780</v>
      </c>
      <c r="E84" s="83">
        <v>7753042</v>
      </c>
      <c r="F84" s="83">
        <v>3612540</v>
      </c>
      <c r="G84" s="83">
        <v>24761738</v>
      </c>
    </row>
    <row r="85" spans="1:7" x14ac:dyDescent="0.25">
      <c r="A85" s="112" t="s">
        <v>240</v>
      </c>
      <c r="B85" s="82">
        <v>31064310</v>
      </c>
      <c r="C85" s="83">
        <v>0</v>
      </c>
      <c r="D85" s="83">
        <v>31064310</v>
      </c>
      <c r="E85" s="83">
        <v>3041876.7</v>
      </c>
      <c r="F85" s="83">
        <v>3041876.7</v>
      </c>
      <c r="G85" s="83">
        <v>28022433.300000001</v>
      </c>
    </row>
    <row r="86" spans="1:7" x14ac:dyDescent="0.25">
      <c r="A86" s="112" t="s">
        <v>241</v>
      </c>
      <c r="B86" s="82">
        <v>7678169</v>
      </c>
      <c r="C86" s="83">
        <v>0</v>
      </c>
      <c r="D86" s="83">
        <v>7678169</v>
      </c>
      <c r="E86" s="83">
        <v>1829203</v>
      </c>
      <c r="F86" s="83">
        <v>1829203</v>
      </c>
      <c r="G86" s="83">
        <v>5848966</v>
      </c>
    </row>
    <row r="87" spans="1:7" x14ac:dyDescent="0.25">
      <c r="A87" s="111" t="s">
        <v>242</v>
      </c>
      <c r="B87" s="82">
        <v>9621925</v>
      </c>
      <c r="C87" s="83">
        <v>0</v>
      </c>
      <c r="D87" s="83">
        <v>9621925</v>
      </c>
      <c r="E87" s="83">
        <v>829593</v>
      </c>
      <c r="F87" s="83">
        <v>829593</v>
      </c>
      <c r="G87" s="83">
        <v>8792332</v>
      </c>
    </row>
    <row r="88" spans="1:7" x14ac:dyDescent="0.25">
      <c r="A88" s="111"/>
      <c r="B88" s="82"/>
      <c r="C88" s="83"/>
      <c r="D88" s="83"/>
      <c r="E88" s="83"/>
      <c r="F88" s="83"/>
      <c r="G88" s="83"/>
    </row>
    <row r="89" spans="1:7" x14ac:dyDescent="0.25">
      <c r="A89" s="110" t="s">
        <v>243</v>
      </c>
      <c r="B89" s="80">
        <v>19582640</v>
      </c>
      <c r="C89" s="84">
        <v>0</v>
      </c>
      <c r="D89" s="84">
        <v>19582640</v>
      </c>
      <c r="E89" s="84">
        <v>4135726</v>
      </c>
      <c r="F89" s="84">
        <v>4135726</v>
      </c>
      <c r="G89" s="84">
        <v>15446914</v>
      </c>
    </row>
    <row r="90" spans="1:7" x14ac:dyDescent="0.25">
      <c r="A90" s="112" t="s">
        <v>244</v>
      </c>
      <c r="B90" s="82">
        <v>19582640</v>
      </c>
      <c r="C90" s="83">
        <v>-15748927</v>
      </c>
      <c r="D90" s="83">
        <v>3833713</v>
      </c>
      <c r="E90" s="83">
        <v>809243</v>
      </c>
      <c r="F90" s="83">
        <v>809243</v>
      </c>
      <c r="G90" s="83">
        <v>3024470</v>
      </c>
    </row>
    <row r="91" spans="1:7" x14ac:dyDescent="0.25">
      <c r="A91" s="112" t="s">
        <v>245</v>
      </c>
      <c r="B91" s="82">
        <v>0</v>
      </c>
      <c r="C91" s="83">
        <v>7103872</v>
      </c>
      <c r="D91" s="83">
        <v>7103872</v>
      </c>
      <c r="E91" s="83">
        <v>1509870</v>
      </c>
      <c r="F91" s="83">
        <v>1509870</v>
      </c>
      <c r="G91" s="83">
        <v>5594002</v>
      </c>
    </row>
    <row r="92" spans="1:7" x14ac:dyDescent="0.25">
      <c r="A92" s="112" t="s">
        <v>246</v>
      </c>
      <c r="B92" s="82">
        <v>0</v>
      </c>
      <c r="C92" s="83">
        <v>2301532</v>
      </c>
      <c r="D92" s="83">
        <v>2301532</v>
      </c>
      <c r="E92" s="83">
        <v>441990</v>
      </c>
      <c r="F92" s="83">
        <v>441990</v>
      </c>
      <c r="G92" s="83">
        <v>1859542</v>
      </c>
    </row>
    <row r="93" spans="1:7" x14ac:dyDescent="0.25">
      <c r="A93" s="112" t="s">
        <v>247</v>
      </c>
      <c r="B93" s="82">
        <v>0</v>
      </c>
      <c r="C93" s="83">
        <v>2683370</v>
      </c>
      <c r="D93" s="83">
        <v>2683370</v>
      </c>
      <c r="E93" s="83">
        <v>582355</v>
      </c>
      <c r="F93" s="83">
        <v>582355</v>
      </c>
      <c r="G93" s="83">
        <v>2101015</v>
      </c>
    </row>
    <row r="94" spans="1:7" x14ac:dyDescent="0.25">
      <c r="A94" s="112" t="s">
        <v>248</v>
      </c>
      <c r="B94" s="82">
        <v>0</v>
      </c>
      <c r="C94" s="83">
        <v>1892567</v>
      </c>
      <c r="D94" s="83">
        <v>1892567</v>
      </c>
      <c r="E94" s="83">
        <v>406548</v>
      </c>
      <c r="F94" s="83">
        <v>406548</v>
      </c>
      <c r="G94" s="83">
        <v>1486019</v>
      </c>
    </row>
    <row r="95" spans="1:7" x14ac:dyDescent="0.25">
      <c r="A95" s="112" t="s">
        <v>249</v>
      </c>
      <c r="B95" s="82">
        <v>0</v>
      </c>
      <c r="C95" s="83">
        <v>1767586</v>
      </c>
      <c r="D95" s="83">
        <v>1767586</v>
      </c>
      <c r="E95" s="83">
        <v>385720</v>
      </c>
      <c r="F95" s="83">
        <v>385720</v>
      </c>
      <c r="G95" s="83">
        <v>1381866</v>
      </c>
    </row>
    <row r="96" spans="1:7" x14ac:dyDescent="0.25">
      <c r="A96" s="112"/>
      <c r="B96" s="82"/>
      <c r="C96" s="83"/>
      <c r="D96" s="83"/>
      <c r="E96" s="83"/>
      <c r="F96" s="83"/>
      <c r="G96" s="83"/>
    </row>
    <row r="97" spans="1:7" x14ac:dyDescent="0.25">
      <c r="A97" s="109" t="s">
        <v>250</v>
      </c>
      <c r="B97" s="80">
        <v>1590719874</v>
      </c>
      <c r="C97" s="84">
        <v>0</v>
      </c>
      <c r="D97" s="84">
        <v>1590719874</v>
      </c>
      <c r="E97" s="84">
        <v>0</v>
      </c>
      <c r="F97" s="84">
        <v>0</v>
      </c>
      <c r="G97" s="84">
        <v>1590719874</v>
      </c>
    </row>
    <row r="98" spans="1:7" x14ac:dyDescent="0.25">
      <c r="A98" s="110" t="s">
        <v>184</v>
      </c>
      <c r="B98" s="80">
        <v>1590719874</v>
      </c>
      <c r="C98" s="84">
        <v>0</v>
      </c>
      <c r="D98" s="84">
        <v>1590719874</v>
      </c>
      <c r="E98" s="84">
        <v>0</v>
      </c>
      <c r="F98" s="84">
        <v>0</v>
      </c>
      <c r="G98" s="84">
        <v>1590719874</v>
      </c>
    </row>
    <row r="99" spans="1:7" ht="27" x14ac:dyDescent="0.25">
      <c r="A99" s="111" t="s">
        <v>251</v>
      </c>
      <c r="B99" s="88">
        <v>1590719874</v>
      </c>
      <c r="C99" s="83">
        <v>0</v>
      </c>
      <c r="D99" s="83">
        <v>1590719874</v>
      </c>
      <c r="E99" s="83">
        <v>0</v>
      </c>
      <c r="F99" s="83">
        <v>0</v>
      </c>
      <c r="G99" s="83">
        <v>1590719874</v>
      </c>
    </row>
    <row r="100" spans="1:7" x14ac:dyDescent="0.25">
      <c r="A100" s="111"/>
      <c r="B100" s="82"/>
      <c r="C100" s="83"/>
      <c r="D100" s="83"/>
      <c r="E100" s="83"/>
      <c r="F100" s="83"/>
      <c r="G100" s="83"/>
    </row>
    <row r="101" spans="1:7" ht="27" x14ac:dyDescent="0.25">
      <c r="A101" s="108" t="s">
        <v>252</v>
      </c>
      <c r="B101" s="80">
        <v>53478799</v>
      </c>
      <c r="C101" s="84">
        <v>0</v>
      </c>
      <c r="D101" s="84">
        <v>53478799</v>
      </c>
      <c r="E101" s="84">
        <v>5195797</v>
      </c>
      <c r="F101" s="84">
        <v>5195797</v>
      </c>
      <c r="G101" s="84">
        <v>48283002</v>
      </c>
    </row>
    <row r="102" spans="1:7" x14ac:dyDescent="0.25">
      <c r="A102" s="108"/>
      <c r="B102" s="82"/>
      <c r="C102" s="83"/>
      <c r="D102" s="83"/>
      <c r="E102" s="83"/>
      <c r="F102" s="83"/>
      <c r="G102" s="83"/>
    </row>
    <row r="103" spans="1:7" x14ac:dyDescent="0.25">
      <c r="A103" s="110" t="s">
        <v>167</v>
      </c>
      <c r="B103" s="80">
        <v>33426479</v>
      </c>
      <c r="C103" s="84">
        <v>0</v>
      </c>
      <c r="D103" s="84">
        <v>33426479</v>
      </c>
      <c r="E103" s="84">
        <v>5195797</v>
      </c>
      <c r="F103" s="84">
        <v>5195797</v>
      </c>
      <c r="G103" s="84">
        <v>28230682</v>
      </c>
    </row>
    <row r="104" spans="1:7" x14ac:dyDescent="0.25">
      <c r="A104" s="112" t="s">
        <v>253</v>
      </c>
      <c r="B104" s="82">
        <v>33426479</v>
      </c>
      <c r="C104" s="83">
        <v>0</v>
      </c>
      <c r="D104" s="83">
        <v>33426479</v>
      </c>
      <c r="E104" s="83">
        <v>5195797</v>
      </c>
      <c r="F104" s="83">
        <v>5195797</v>
      </c>
      <c r="G104" s="83">
        <v>28230682</v>
      </c>
    </row>
    <row r="105" spans="1:7" x14ac:dyDescent="0.25">
      <c r="A105" s="112"/>
      <c r="B105" s="82"/>
      <c r="C105" s="83"/>
      <c r="D105" s="83"/>
      <c r="E105" s="83"/>
      <c r="F105" s="83"/>
      <c r="G105" s="83"/>
    </row>
    <row r="106" spans="1:7" x14ac:dyDescent="0.25">
      <c r="A106" s="110" t="s">
        <v>173</v>
      </c>
      <c r="B106" s="80">
        <v>20052320</v>
      </c>
      <c r="C106" s="84">
        <v>0</v>
      </c>
      <c r="D106" s="84">
        <v>20052320</v>
      </c>
      <c r="E106" s="84">
        <v>0</v>
      </c>
      <c r="F106" s="84">
        <v>0</v>
      </c>
      <c r="G106" s="84">
        <v>20052320</v>
      </c>
    </row>
    <row r="107" spans="1:7" x14ac:dyDescent="0.25">
      <c r="A107" s="112" t="s">
        <v>254</v>
      </c>
      <c r="B107" s="82">
        <v>1949608</v>
      </c>
      <c r="C107" s="83">
        <v>0</v>
      </c>
      <c r="D107" s="83">
        <v>1949608</v>
      </c>
      <c r="E107" s="83">
        <v>0</v>
      </c>
      <c r="F107" s="83">
        <v>0</v>
      </c>
      <c r="G107" s="83">
        <v>1949608</v>
      </c>
    </row>
    <row r="108" spans="1:7" x14ac:dyDescent="0.25">
      <c r="A108" s="112" t="s">
        <v>255</v>
      </c>
      <c r="B108" s="82">
        <v>18102712</v>
      </c>
      <c r="C108" s="83">
        <v>0</v>
      </c>
      <c r="D108" s="83">
        <v>18102712</v>
      </c>
      <c r="E108" s="83">
        <v>0</v>
      </c>
      <c r="F108" s="83">
        <v>0</v>
      </c>
      <c r="G108" s="83">
        <v>18102712</v>
      </c>
    </row>
    <row r="109" spans="1:7" x14ac:dyDescent="0.25">
      <c r="A109" s="41"/>
      <c r="B109" s="89"/>
      <c r="C109" s="83"/>
      <c r="D109" s="83"/>
      <c r="E109" s="83"/>
      <c r="F109" s="83"/>
      <c r="G109" s="83"/>
    </row>
    <row r="110" spans="1:7" ht="27" x14ac:dyDescent="0.25">
      <c r="A110" s="114" t="s">
        <v>256</v>
      </c>
      <c r="B110" s="90">
        <v>0</v>
      </c>
      <c r="C110" s="84">
        <v>0</v>
      </c>
      <c r="D110" s="84">
        <v>0</v>
      </c>
      <c r="E110" s="84">
        <v>0</v>
      </c>
      <c r="F110" s="84">
        <v>0</v>
      </c>
      <c r="G110" s="84">
        <v>0</v>
      </c>
    </row>
    <row r="111" spans="1:7" x14ac:dyDescent="0.25">
      <c r="A111" s="41"/>
      <c r="B111" s="90"/>
      <c r="C111" s="84"/>
      <c r="D111" s="84"/>
      <c r="E111" s="84"/>
      <c r="F111" s="84"/>
      <c r="G111" s="84"/>
    </row>
    <row r="112" spans="1:7" ht="27" x14ac:dyDescent="0.25">
      <c r="A112" s="114" t="s">
        <v>257</v>
      </c>
      <c r="B112" s="90">
        <v>0</v>
      </c>
      <c r="C112" s="84">
        <v>0</v>
      </c>
      <c r="D112" s="84">
        <v>0</v>
      </c>
      <c r="E112" s="84">
        <v>0</v>
      </c>
      <c r="F112" s="84">
        <v>0</v>
      </c>
      <c r="G112" s="84">
        <v>0</v>
      </c>
    </row>
    <row r="113" spans="1:7" x14ac:dyDescent="0.25">
      <c r="A113" s="41"/>
      <c r="B113" s="90"/>
      <c r="C113" s="84"/>
      <c r="D113" s="84"/>
      <c r="E113" s="84"/>
      <c r="F113" s="84"/>
      <c r="G113" s="84"/>
    </row>
    <row r="114" spans="1:7" ht="27" x14ac:dyDescent="0.25">
      <c r="A114" s="114" t="s">
        <v>258</v>
      </c>
      <c r="B114" s="90">
        <v>0</v>
      </c>
      <c r="C114" s="84">
        <v>0</v>
      </c>
      <c r="D114" s="84">
        <v>0</v>
      </c>
      <c r="E114" s="84">
        <v>0</v>
      </c>
      <c r="F114" s="84">
        <v>0</v>
      </c>
      <c r="G114" s="84">
        <v>0</v>
      </c>
    </row>
    <row r="115" spans="1:7" x14ac:dyDescent="0.25">
      <c r="A115" s="41"/>
      <c r="B115" s="90"/>
      <c r="C115" s="84"/>
      <c r="D115" s="84"/>
      <c r="E115" s="84"/>
      <c r="F115" s="84"/>
      <c r="G115" s="84"/>
    </row>
    <row r="116" spans="1:7" ht="27" x14ac:dyDescent="0.25">
      <c r="A116" s="114" t="s">
        <v>259</v>
      </c>
      <c r="B116" s="90">
        <v>0</v>
      </c>
      <c r="C116" s="84">
        <v>0</v>
      </c>
      <c r="D116" s="84">
        <v>0</v>
      </c>
      <c r="E116" s="84">
        <v>0</v>
      </c>
      <c r="F116" s="84">
        <v>0</v>
      </c>
      <c r="G116" s="84">
        <v>0</v>
      </c>
    </row>
    <row r="117" spans="1:7" x14ac:dyDescent="0.25">
      <c r="A117" s="41"/>
      <c r="B117" s="89"/>
      <c r="C117" s="83"/>
      <c r="D117" s="83"/>
      <c r="E117" s="83"/>
      <c r="F117" s="83"/>
      <c r="G117" s="83"/>
    </row>
    <row r="118" spans="1:7" x14ac:dyDescent="0.25">
      <c r="A118" s="13" t="s">
        <v>17</v>
      </c>
      <c r="B118" s="85">
        <v>12228689796</v>
      </c>
      <c r="C118" s="86">
        <v>13829822.380000001</v>
      </c>
      <c r="D118" s="85">
        <v>12242519618.379999</v>
      </c>
      <c r="E118" s="86">
        <v>1887481067.4300001</v>
      </c>
      <c r="F118" s="86">
        <v>1854110864.1500001</v>
      </c>
      <c r="G118" s="85">
        <v>10355038550.949999</v>
      </c>
    </row>
    <row r="119" spans="1:7" x14ac:dyDescent="0.25">
      <c r="B119" s="27"/>
      <c r="C119" s="27"/>
      <c r="D119" s="27"/>
      <c r="E119" s="27"/>
      <c r="F119" s="27"/>
      <c r="G119" s="27"/>
    </row>
    <row r="120" spans="1:7" x14ac:dyDescent="0.25">
      <c r="A120" s="9" t="s">
        <v>9</v>
      </c>
      <c r="G120" s="27"/>
    </row>
  </sheetData>
  <mergeCells count="9">
    <mergeCell ref="A1:G1"/>
    <mergeCell ref="B8:F8"/>
    <mergeCell ref="G8:G9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opLeftCell="A2" workbookViewId="0">
      <selection activeCell="G41" sqref="G41:G42"/>
    </sheetView>
  </sheetViews>
  <sheetFormatPr baseColWidth="10" defaultRowHeight="15" x14ac:dyDescent="0.25"/>
  <cols>
    <col min="1" max="1" width="64.7109375" style="115" customWidth="1"/>
    <col min="2" max="2" width="17.28515625" customWidth="1"/>
    <col min="3" max="6" width="15.7109375" customWidth="1"/>
    <col min="7" max="7" width="17.7109375" customWidth="1"/>
  </cols>
  <sheetData>
    <row r="1" spans="1:8" s="29" customFormat="1" x14ac:dyDescent="0.25">
      <c r="A1" s="130" t="s">
        <v>318</v>
      </c>
      <c r="B1" s="130"/>
      <c r="C1" s="130"/>
      <c r="D1" s="130"/>
      <c r="E1" s="130"/>
      <c r="F1" s="130"/>
      <c r="G1" s="130"/>
    </row>
    <row r="2" spans="1:8" x14ac:dyDescent="0.25">
      <c r="A2" s="130" t="s">
        <v>0</v>
      </c>
      <c r="B2" s="130"/>
      <c r="C2" s="130"/>
      <c r="D2" s="130"/>
      <c r="E2" s="130"/>
      <c r="F2" s="130"/>
      <c r="G2" s="130"/>
      <c r="H2" s="29"/>
    </row>
    <row r="3" spans="1:8" x14ac:dyDescent="0.25">
      <c r="A3" s="130" t="s">
        <v>4</v>
      </c>
      <c r="B3" s="130"/>
      <c r="C3" s="130"/>
      <c r="D3" s="130"/>
      <c r="E3" s="130"/>
      <c r="F3" s="130"/>
      <c r="G3" s="130"/>
      <c r="H3" s="29"/>
    </row>
    <row r="4" spans="1:8" x14ac:dyDescent="0.25">
      <c r="A4" s="130" t="s">
        <v>1</v>
      </c>
      <c r="B4" s="130"/>
      <c r="C4" s="130"/>
      <c r="D4" s="130"/>
      <c r="E4" s="130"/>
      <c r="F4" s="130"/>
      <c r="G4" s="130"/>
      <c r="H4" s="29"/>
    </row>
    <row r="5" spans="1:8" x14ac:dyDescent="0.25">
      <c r="A5" s="130" t="s">
        <v>122</v>
      </c>
      <c r="B5" s="130"/>
      <c r="C5" s="130"/>
      <c r="D5" s="130"/>
      <c r="E5" s="130"/>
      <c r="F5" s="130"/>
      <c r="G5" s="130"/>
      <c r="H5" s="29"/>
    </row>
    <row r="6" spans="1:8" x14ac:dyDescent="0.25">
      <c r="A6" s="137" t="s">
        <v>2</v>
      </c>
      <c r="B6" s="137"/>
      <c r="C6" s="137"/>
      <c r="D6" s="137"/>
      <c r="E6" s="137"/>
      <c r="F6" s="137"/>
      <c r="G6" s="137"/>
      <c r="H6" s="29"/>
    </row>
    <row r="7" spans="1:8" x14ac:dyDescent="0.25">
      <c r="A7" s="137" t="s">
        <v>3</v>
      </c>
      <c r="B7" s="137"/>
      <c r="C7" s="137"/>
      <c r="D7" s="137"/>
      <c r="E7" s="137"/>
      <c r="F7" s="137"/>
      <c r="G7" s="137"/>
      <c r="H7" s="29"/>
    </row>
    <row r="8" spans="1:8" x14ac:dyDescent="0.25">
      <c r="A8" s="118"/>
      <c r="B8" s="31"/>
      <c r="C8" s="31"/>
      <c r="D8" s="31"/>
      <c r="E8" s="31"/>
      <c r="F8" s="31"/>
      <c r="G8" s="31"/>
      <c r="H8" s="29"/>
    </row>
    <row r="9" spans="1:8" s="29" customFormat="1" x14ac:dyDescent="0.25">
      <c r="A9" s="124" t="s">
        <v>8</v>
      </c>
      <c r="B9" s="133" t="s">
        <v>165</v>
      </c>
      <c r="C9" s="134"/>
      <c r="D9" s="134"/>
      <c r="E9" s="134"/>
      <c r="F9" s="135"/>
      <c r="G9" s="129" t="s">
        <v>13</v>
      </c>
    </row>
    <row r="10" spans="1:8" ht="27" x14ac:dyDescent="0.25">
      <c r="A10" s="125"/>
      <c r="B10" s="101" t="s">
        <v>10</v>
      </c>
      <c r="C10" s="19" t="s">
        <v>11</v>
      </c>
      <c r="D10" s="19" t="s">
        <v>12</v>
      </c>
      <c r="E10" s="19" t="s">
        <v>6</v>
      </c>
      <c r="F10" s="19" t="s">
        <v>7</v>
      </c>
      <c r="G10" s="126"/>
      <c r="H10" s="29"/>
    </row>
    <row r="11" spans="1:8" x14ac:dyDescent="0.25">
      <c r="A11" s="126"/>
      <c r="B11" s="102">
        <v>1</v>
      </c>
      <c r="C11" s="20">
        <v>2</v>
      </c>
      <c r="D11" s="20" t="s">
        <v>14</v>
      </c>
      <c r="E11" s="20">
        <v>4</v>
      </c>
      <c r="F11" s="20">
        <v>5</v>
      </c>
      <c r="G11" s="20" t="s">
        <v>15</v>
      </c>
      <c r="H11" s="29"/>
    </row>
    <row r="12" spans="1:8" x14ac:dyDescent="0.25">
      <c r="A12" s="34" t="s">
        <v>123</v>
      </c>
      <c r="B12" s="116">
        <v>29993151417</v>
      </c>
      <c r="C12" s="91">
        <v>226055610.16</v>
      </c>
      <c r="D12" s="83">
        <v>30219207027.16</v>
      </c>
      <c r="E12" s="91">
        <v>6000257458.5699997</v>
      </c>
      <c r="F12" s="91">
        <v>5856797740.1599998</v>
      </c>
      <c r="G12" s="92">
        <v>24218949568.59</v>
      </c>
      <c r="H12" s="29"/>
    </row>
    <row r="13" spans="1:8" x14ac:dyDescent="0.25">
      <c r="A13" s="35" t="s">
        <v>124</v>
      </c>
      <c r="B13" s="92">
        <v>2249421665</v>
      </c>
      <c r="C13" s="83">
        <v>-157060355.88</v>
      </c>
      <c r="D13" s="83">
        <v>2092361309.1199999</v>
      </c>
      <c r="E13" s="83">
        <v>118045397.17</v>
      </c>
      <c r="F13" s="83">
        <v>102882854.08</v>
      </c>
      <c r="G13" s="92">
        <v>1974315911.9499998</v>
      </c>
      <c r="H13" s="29"/>
    </row>
    <row r="14" spans="1:8" x14ac:dyDescent="0.25">
      <c r="A14" s="35" t="s">
        <v>125</v>
      </c>
      <c r="B14" s="92">
        <v>485158699</v>
      </c>
      <c r="C14" s="83">
        <v>-19601920.879999999</v>
      </c>
      <c r="D14" s="83">
        <v>465556778.12</v>
      </c>
      <c r="E14" s="83">
        <v>117252929.62</v>
      </c>
      <c r="F14" s="83">
        <v>104570988.23</v>
      </c>
      <c r="G14" s="92">
        <v>348303848.5</v>
      </c>
      <c r="H14" s="29"/>
    </row>
    <row r="15" spans="1:8" x14ac:dyDescent="0.25">
      <c r="A15" s="35" t="s">
        <v>126</v>
      </c>
      <c r="B15" s="92">
        <v>1191190171</v>
      </c>
      <c r="C15" s="83">
        <v>200763227</v>
      </c>
      <c r="D15" s="83">
        <v>1391953398</v>
      </c>
      <c r="E15" s="83">
        <v>159788105.28</v>
      </c>
      <c r="F15" s="83">
        <v>159788105.28</v>
      </c>
      <c r="G15" s="92">
        <v>1232165292.72</v>
      </c>
      <c r="H15" s="29"/>
    </row>
    <row r="16" spans="1:8" x14ac:dyDescent="0.25">
      <c r="A16" s="119" t="s">
        <v>127</v>
      </c>
      <c r="B16" s="117">
        <v>6667628987</v>
      </c>
      <c r="C16" s="83">
        <v>22109802.550000001</v>
      </c>
      <c r="D16" s="83">
        <v>6689738789.5500002</v>
      </c>
      <c r="E16" s="83">
        <v>1873727964.3299999</v>
      </c>
      <c r="F16" s="83">
        <v>1873727964.3299999</v>
      </c>
      <c r="G16" s="92">
        <v>4816010825.2200003</v>
      </c>
      <c r="H16" s="29"/>
    </row>
    <row r="17" spans="1:8" x14ac:dyDescent="0.25">
      <c r="A17" s="13" t="s">
        <v>17</v>
      </c>
      <c r="B17" s="94">
        <v>40586550939</v>
      </c>
      <c r="C17" s="86">
        <v>272266362.94999999</v>
      </c>
      <c r="D17" s="86">
        <v>40858817301.949997</v>
      </c>
      <c r="E17" s="86">
        <v>8269071854.9700003</v>
      </c>
      <c r="F17" s="86">
        <v>8097767652.0799999</v>
      </c>
      <c r="G17" s="86">
        <v>32589745446.979996</v>
      </c>
      <c r="H17" s="30"/>
    </row>
    <row r="18" spans="1:8" x14ac:dyDescent="0.25">
      <c r="A18" s="11"/>
      <c r="B18" s="33"/>
      <c r="C18" s="33"/>
      <c r="D18" s="33"/>
      <c r="E18" s="33"/>
      <c r="F18" s="33"/>
      <c r="G18" s="33"/>
      <c r="H18" s="29"/>
    </row>
    <row r="19" spans="1:8" x14ac:dyDescent="0.25">
      <c r="A19" s="11"/>
      <c r="B19" s="33"/>
      <c r="C19" s="33"/>
      <c r="D19" s="33"/>
      <c r="E19" s="33"/>
      <c r="F19" s="33"/>
      <c r="G19" s="37"/>
      <c r="H19" s="28"/>
    </row>
    <row r="20" spans="1:8" x14ac:dyDescent="0.25">
      <c r="A20" s="11" t="s">
        <v>9</v>
      </c>
      <c r="B20" s="33"/>
      <c r="C20" s="33"/>
      <c r="D20" s="33"/>
      <c r="E20" s="33"/>
      <c r="F20" s="33"/>
      <c r="G20" s="33">
        <f>SUM(G10:G19)</f>
        <v>65179490893.959999</v>
      </c>
      <c r="H20" s="28"/>
    </row>
    <row r="21" spans="1:8" x14ac:dyDescent="0.25">
      <c r="A21" s="11"/>
      <c r="B21" s="33"/>
      <c r="C21" s="33"/>
      <c r="D21" s="33"/>
      <c r="E21" s="33"/>
      <c r="F21" s="33"/>
      <c r="G21" s="33"/>
      <c r="H21" s="28"/>
    </row>
    <row r="22" spans="1:8" x14ac:dyDescent="0.25">
      <c r="A22" s="11"/>
      <c r="B22" s="33"/>
      <c r="C22" s="33"/>
      <c r="D22" s="33"/>
      <c r="E22" s="33"/>
      <c r="F22" s="33"/>
      <c r="G22" s="33"/>
      <c r="H22" s="28"/>
    </row>
    <row r="23" spans="1:8" x14ac:dyDescent="0.25">
      <c r="A23" s="11"/>
      <c r="B23" s="33"/>
      <c r="C23" s="33"/>
      <c r="D23" s="33"/>
      <c r="E23" s="33"/>
      <c r="F23" s="33"/>
      <c r="G23" s="33"/>
      <c r="H23" s="28"/>
    </row>
    <row r="24" spans="1:8" x14ac:dyDescent="0.25">
      <c r="A24" s="11"/>
      <c r="B24" s="33"/>
      <c r="C24" s="33"/>
      <c r="D24" s="33"/>
      <c r="E24" s="33"/>
      <c r="F24" s="33"/>
      <c r="G24" s="33"/>
      <c r="H24" s="28"/>
    </row>
    <row r="25" spans="1:8" x14ac:dyDescent="0.25">
      <c r="A25" s="11"/>
      <c r="B25" s="33"/>
      <c r="C25" s="33"/>
      <c r="D25" s="33"/>
      <c r="E25" s="33"/>
      <c r="F25" s="33"/>
      <c r="G25" s="33"/>
      <c r="H25" s="28"/>
    </row>
    <row r="26" spans="1:8" x14ac:dyDescent="0.25">
      <c r="A26" s="11"/>
      <c r="B26" s="33"/>
      <c r="C26" s="33"/>
      <c r="D26" s="33"/>
      <c r="E26" s="33"/>
      <c r="F26" s="33"/>
      <c r="G26" s="33"/>
      <c r="H26" s="28"/>
    </row>
    <row r="27" spans="1:8" x14ac:dyDescent="0.25">
      <c r="A27" s="11"/>
      <c r="B27" s="33"/>
      <c r="C27" s="33"/>
      <c r="D27" s="33"/>
      <c r="E27" s="33"/>
      <c r="F27" s="33"/>
      <c r="G27" s="33"/>
      <c r="H27" s="28"/>
    </row>
    <row r="41" spans="7:7" x14ac:dyDescent="0.25">
      <c r="G41">
        <f>G25+G34</f>
        <v>0</v>
      </c>
    </row>
  </sheetData>
  <mergeCells count="10">
    <mergeCell ref="A1:G1"/>
    <mergeCell ref="A7:G7"/>
    <mergeCell ref="A9:A11"/>
    <mergeCell ref="B9:F9"/>
    <mergeCell ref="G9:G10"/>
    <mergeCell ref="A2:G2"/>
    <mergeCell ref="A3:G3"/>
    <mergeCell ref="A4:G4"/>
    <mergeCell ref="A5:G5"/>
    <mergeCell ref="A6:G6"/>
  </mergeCells>
  <printOptions horizontalCentered="1" verticalCentered="1"/>
  <pageMargins left="0.78740157479861106" right="0.78740157479861106" top="1.3779527559" bottom="1.1811023621999999" header="0.39370078739861109" footer="0.39370078739861109"/>
  <pageSetup paperSize="9" scale="67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showGridLines="0" tabSelected="1" topLeftCell="A72" workbookViewId="0">
      <selection activeCell="A90" sqref="A90"/>
    </sheetView>
  </sheetViews>
  <sheetFormatPr baseColWidth="10" defaultRowHeight="15" x14ac:dyDescent="0.25"/>
  <cols>
    <col min="1" max="1" width="64.7109375" customWidth="1"/>
    <col min="2" max="2" width="17.28515625" customWidth="1"/>
    <col min="3" max="3" width="15.7109375" customWidth="1"/>
    <col min="4" max="4" width="16.42578125" bestFit="1" customWidth="1"/>
    <col min="5" max="6" width="15.7109375" customWidth="1"/>
    <col min="7" max="7" width="17.42578125" customWidth="1"/>
  </cols>
  <sheetData>
    <row r="1" spans="1:8" x14ac:dyDescent="0.25">
      <c r="A1" s="130" t="s">
        <v>318</v>
      </c>
      <c r="B1" s="130"/>
      <c r="C1" s="130"/>
      <c r="D1" s="130"/>
      <c r="E1" s="130"/>
      <c r="F1" s="130"/>
      <c r="G1" s="130"/>
    </row>
    <row r="2" spans="1:8" x14ac:dyDescent="0.25">
      <c r="A2" s="130" t="s">
        <v>0</v>
      </c>
      <c r="B2" s="130"/>
      <c r="C2" s="130"/>
      <c r="D2" s="130"/>
      <c r="E2" s="130"/>
      <c r="F2" s="130"/>
      <c r="G2" s="130"/>
    </row>
    <row r="3" spans="1:8" x14ac:dyDescent="0.25">
      <c r="A3" s="130" t="s">
        <v>4</v>
      </c>
      <c r="B3" s="130"/>
      <c r="C3" s="130"/>
      <c r="D3" s="130"/>
      <c r="E3" s="130"/>
      <c r="F3" s="130"/>
      <c r="G3" s="130"/>
    </row>
    <row r="4" spans="1:8" x14ac:dyDescent="0.25">
      <c r="A4" s="130" t="s">
        <v>1</v>
      </c>
      <c r="B4" s="130"/>
      <c r="C4" s="130"/>
      <c r="D4" s="130"/>
      <c r="E4" s="130"/>
      <c r="F4" s="130"/>
      <c r="G4" s="130"/>
    </row>
    <row r="5" spans="1:8" x14ac:dyDescent="0.25">
      <c r="A5" s="130" t="s">
        <v>51</v>
      </c>
      <c r="B5" s="130"/>
      <c r="C5" s="130"/>
      <c r="D5" s="130"/>
      <c r="E5" s="130"/>
      <c r="F5" s="130"/>
      <c r="G5" s="130"/>
    </row>
    <row r="6" spans="1:8" x14ac:dyDescent="0.25">
      <c r="A6" s="130" t="s">
        <v>2</v>
      </c>
      <c r="B6" s="130"/>
      <c r="C6" s="130"/>
      <c r="D6" s="130"/>
      <c r="E6" s="130"/>
      <c r="F6" s="130"/>
      <c r="G6" s="130"/>
    </row>
    <row r="7" spans="1:8" x14ac:dyDescent="0.25">
      <c r="A7" s="138" t="s">
        <v>3</v>
      </c>
      <c r="B7" s="132"/>
      <c r="C7" s="132"/>
      <c r="D7" s="132"/>
      <c r="E7" s="132"/>
      <c r="F7" s="132"/>
      <c r="G7" s="132"/>
    </row>
    <row r="8" spans="1:8" x14ac:dyDescent="0.25">
      <c r="A8" s="124" t="s">
        <v>8</v>
      </c>
      <c r="B8" s="133" t="s">
        <v>165</v>
      </c>
      <c r="C8" s="134"/>
      <c r="D8" s="134"/>
      <c r="E8" s="134"/>
      <c r="F8" s="135"/>
      <c r="G8" s="129" t="s">
        <v>13</v>
      </c>
    </row>
    <row r="9" spans="1:8" ht="27" x14ac:dyDescent="0.25">
      <c r="A9" s="125"/>
      <c r="B9" s="19" t="s">
        <v>10</v>
      </c>
      <c r="C9" s="19" t="s">
        <v>11</v>
      </c>
      <c r="D9" s="19" t="s">
        <v>12</v>
      </c>
      <c r="E9" s="19" t="s">
        <v>6</v>
      </c>
      <c r="F9" s="19" t="s">
        <v>7</v>
      </c>
      <c r="G9" s="126"/>
    </row>
    <row r="10" spans="1:8" x14ac:dyDescent="0.25">
      <c r="A10" s="126"/>
      <c r="B10" s="20">
        <v>1</v>
      </c>
      <c r="C10" s="20">
        <v>2</v>
      </c>
      <c r="D10" s="20" t="s">
        <v>14</v>
      </c>
      <c r="E10" s="20">
        <v>4</v>
      </c>
      <c r="F10" s="20">
        <v>5</v>
      </c>
      <c r="G10" s="20" t="s">
        <v>15</v>
      </c>
      <c r="H10" s="1"/>
    </row>
    <row r="11" spans="1:8" x14ac:dyDescent="0.25">
      <c r="A11" s="34" t="s">
        <v>52</v>
      </c>
      <c r="B11" s="95">
        <v>12294853268</v>
      </c>
      <c r="C11" s="96">
        <v>-38087890</v>
      </c>
      <c r="D11" s="96">
        <v>12256765378</v>
      </c>
      <c r="E11" s="96">
        <v>2740961412.6900001</v>
      </c>
      <c r="F11" s="96">
        <v>2700095394.6900001</v>
      </c>
      <c r="G11" s="97">
        <v>9515803965.3099995</v>
      </c>
    </row>
    <row r="12" spans="1:8" x14ac:dyDescent="0.25">
      <c r="A12" s="41" t="s">
        <v>53</v>
      </c>
      <c r="B12" s="93">
        <v>6365702240</v>
      </c>
      <c r="C12" s="83">
        <v>-215347804</v>
      </c>
      <c r="D12" s="83">
        <v>6150354436</v>
      </c>
      <c r="E12" s="83">
        <v>1525349492.23</v>
      </c>
      <c r="F12" s="83">
        <v>1525349492.23</v>
      </c>
      <c r="G12" s="98">
        <v>4625004943.7700005</v>
      </c>
    </row>
    <row r="13" spans="1:8" x14ac:dyDescent="0.25">
      <c r="A13" s="41" t="s">
        <v>54</v>
      </c>
      <c r="B13" s="93">
        <v>827333244</v>
      </c>
      <c r="C13" s="83">
        <v>132891677</v>
      </c>
      <c r="D13" s="83">
        <v>960224921</v>
      </c>
      <c r="E13" s="83">
        <v>241713329.66999999</v>
      </c>
      <c r="F13" s="83">
        <v>241012035.11000001</v>
      </c>
      <c r="G13" s="98">
        <v>718511591.33000004</v>
      </c>
    </row>
    <row r="14" spans="1:8" x14ac:dyDescent="0.25">
      <c r="A14" s="41" t="s">
        <v>55</v>
      </c>
      <c r="B14" s="93">
        <v>2037138695</v>
      </c>
      <c r="C14" s="83">
        <v>-29965523</v>
      </c>
      <c r="D14" s="83">
        <v>2007173172</v>
      </c>
      <c r="E14" s="83">
        <v>332840441.73000002</v>
      </c>
      <c r="F14" s="83">
        <v>332840441.73000002</v>
      </c>
      <c r="G14" s="98">
        <v>1674332730.27</v>
      </c>
    </row>
    <row r="15" spans="1:8" x14ac:dyDescent="0.25">
      <c r="A15" s="41" t="s">
        <v>56</v>
      </c>
      <c r="B15" s="93">
        <v>966890380</v>
      </c>
      <c r="C15" s="83">
        <v>40343400</v>
      </c>
      <c r="D15" s="83">
        <v>1007233780</v>
      </c>
      <c r="E15" s="83">
        <v>294094313.13999999</v>
      </c>
      <c r="F15" s="83">
        <v>263404669.69999999</v>
      </c>
      <c r="G15" s="98">
        <v>713139466.86000001</v>
      </c>
    </row>
    <row r="16" spans="1:8" x14ac:dyDescent="0.25">
      <c r="A16" s="41" t="s">
        <v>57</v>
      </c>
      <c r="B16" s="93">
        <v>811800445</v>
      </c>
      <c r="C16" s="83">
        <v>20725930</v>
      </c>
      <c r="D16" s="83">
        <v>832526375</v>
      </c>
      <c r="E16" s="83">
        <v>192039176.19</v>
      </c>
      <c r="F16" s="83">
        <v>182564096.19</v>
      </c>
      <c r="G16" s="98">
        <v>640487198.80999994</v>
      </c>
    </row>
    <row r="17" spans="1:8" x14ac:dyDescent="0.25">
      <c r="A17" s="41" t="s">
        <v>58</v>
      </c>
      <c r="B17" s="93">
        <v>325191839</v>
      </c>
      <c r="C17" s="83">
        <v>68442080</v>
      </c>
      <c r="D17" s="83">
        <v>393633919</v>
      </c>
      <c r="E17" s="83">
        <v>0</v>
      </c>
      <c r="F17" s="83">
        <v>0</v>
      </c>
      <c r="G17" s="98">
        <v>393633919</v>
      </c>
    </row>
    <row r="18" spans="1:8" x14ac:dyDescent="0.25">
      <c r="A18" s="41" t="s">
        <v>59</v>
      </c>
      <c r="B18" s="93">
        <v>960796425</v>
      </c>
      <c r="C18" s="83">
        <v>-55177650</v>
      </c>
      <c r="D18" s="93">
        <v>905618775</v>
      </c>
      <c r="E18" s="83">
        <v>154924659.72999999</v>
      </c>
      <c r="F18" s="83">
        <v>154924659.72999999</v>
      </c>
      <c r="G18" s="98">
        <v>750694115.26999998</v>
      </c>
      <c r="H18" s="1"/>
    </row>
    <row r="19" spans="1:8" x14ac:dyDescent="0.25">
      <c r="A19" s="35" t="s">
        <v>60</v>
      </c>
      <c r="B19" s="90">
        <v>746009307</v>
      </c>
      <c r="C19" s="84">
        <v>52978984.030000001</v>
      </c>
      <c r="D19" s="90">
        <v>798988291.02999997</v>
      </c>
      <c r="E19" s="84">
        <v>121111299.34999999</v>
      </c>
      <c r="F19" s="84">
        <v>106509437.31999999</v>
      </c>
      <c r="G19" s="97">
        <v>677876991.67999995</v>
      </c>
    </row>
    <row r="20" spans="1:8" ht="27" x14ac:dyDescent="0.25">
      <c r="A20" s="55" t="s">
        <v>61</v>
      </c>
      <c r="B20" s="93">
        <v>90100145</v>
      </c>
      <c r="C20" s="83">
        <v>43279220.890000001</v>
      </c>
      <c r="D20" s="83">
        <v>133379365.89</v>
      </c>
      <c r="E20" s="83">
        <v>17149746.52</v>
      </c>
      <c r="F20" s="83">
        <v>15411940.23</v>
      </c>
      <c r="G20" s="98">
        <f>SUM(G10:G19)</f>
        <v>19709484922.300003</v>
      </c>
    </row>
    <row r="21" spans="1:8" x14ac:dyDescent="0.25">
      <c r="A21" s="41" t="s">
        <v>62</v>
      </c>
      <c r="B21" s="93">
        <v>145940163</v>
      </c>
      <c r="C21" s="83">
        <v>37830760</v>
      </c>
      <c r="D21" s="83">
        <v>183770923</v>
      </c>
      <c r="E21" s="83">
        <v>30791698.399999999</v>
      </c>
      <c r="F21" s="83">
        <v>28498751.52</v>
      </c>
      <c r="G21" s="98">
        <v>152979224.59999999</v>
      </c>
    </row>
    <row r="22" spans="1:8" x14ac:dyDescent="0.25">
      <c r="A22" s="41" t="s">
        <v>63</v>
      </c>
      <c r="B22" s="93">
        <v>87000</v>
      </c>
      <c r="C22" s="83">
        <v>-2787</v>
      </c>
      <c r="D22" s="83">
        <v>84213</v>
      </c>
      <c r="E22" s="83">
        <v>421.78</v>
      </c>
      <c r="F22" s="83">
        <v>421.78</v>
      </c>
      <c r="G22" s="98">
        <v>83791.22</v>
      </c>
    </row>
    <row r="23" spans="1:8" x14ac:dyDescent="0.25">
      <c r="A23" s="41" t="s">
        <v>64</v>
      </c>
      <c r="B23" s="93">
        <v>31692113</v>
      </c>
      <c r="C23" s="83">
        <v>2152171</v>
      </c>
      <c r="D23" s="83">
        <v>33844284</v>
      </c>
      <c r="E23" s="83">
        <v>9752727.3599999994</v>
      </c>
      <c r="F23" s="83">
        <v>8907129.0099999998</v>
      </c>
      <c r="G23" s="98">
        <v>24091556.640000001</v>
      </c>
    </row>
    <row r="24" spans="1:8" x14ac:dyDescent="0.25">
      <c r="A24" s="41" t="s">
        <v>65</v>
      </c>
      <c r="B24" s="93">
        <v>11305145</v>
      </c>
      <c r="C24" s="83">
        <v>7185786</v>
      </c>
      <c r="D24" s="83">
        <v>18490931</v>
      </c>
      <c r="E24" s="83">
        <v>1916918.68</v>
      </c>
      <c r="F24" s="83">
        <v>845840.96</v>
      </c>
      <c r="G24" s="98">
        <v>16574012.32</v>
      </c>
    </row>
    <row r="25" spans="1:8" x14ac:dyDescent="0.25">
      <c r="A25" s="41" t="s">
        <v>66</v>
      </c>
      <c r="B25" s="93">
        <v>310288925</v>
      </c>
      <c r="C25" s="83">
        <v>-40852823.939999998</v>
      </c>
      <c r="D25" s="83">
        <v>269436101.06</v>
      </c>
      <c r="E25" s="83">
        <v>51926338.75</v>
      </c>
      <c r="F25" s="83">
        <v>49820184.310000002</v>
      </c>
      <c r="G25" s="98">
        <v>217509762.31</v>
      </c>
    </row>
    <row r="26" spans="1:8" x14ac:dyDescent="0.25">
      <c r="A26" s="41" t="s">
        <v>67</v>
      </c>
      <c r="B26" s="93">
        <v>58747704</v>
      </c>
      <c r="C26" s="83">
        <v>521715.02</v>
      </c>
      <c r="D26" s="83">
        <v>59269419.020000003</v>
      </c>
      <c r="E26" s="83">
        <v>728179.39</v>
      </c>
      <c r="F26" s="83">
        <v>334207.52</v>
      </c>
      <c r="G26" s="98">
        <v>58541239.630000003</v>
      </c>
    </row>
    <row r="27" spans="1:8" x14ac:dyDescent="0.25">
      <c r="A27" s="41" t="s">
        <v>68</v>
      </c>
      <c r="B27" s="93">
        <v>7991000</v>
      </c>
      <c r="C27" s="83">
        <v>-55055</v>
      </c>
      <c r="D27" s="83">
        <v>7935945</v>
      </c>
      <c r="E27" s="83">
        <v>0</v>
      </c>
      <c r="F27" s="83">
        <v>0</v>
      </c>
      <c r="G27" s="98">
        <v>7935945</v>
      </c>
    </row>
    <row r="28" spans="1:8" x14ac:dyDescent="0.25">
      <c r="A28" s="41" t="s">
        <v>69</v>
      </c>
      <c r="B28" s="93">
        <v>89857112</v>
      </c>
      <c r="C28" s="83">
        <v>2919997.06</v>
      </c>
      <c r="D28" s="83">
        <v>92777109.060000002</v>
      </c>
      <c r="E28" s="83">
        <v>8845268.4700000007</v>
      </c>
      <c r="F28" s="83">
        <v>2690961.99</v>
      </c>
      <c r="G28" s="98">
        <v>83931840.590000004</v>
      </c>
      <c r="H28" s="1"/>
    </row>
    <row r="29" spans="1:8" x14ac:dyDescent="0.25">
      <c r="A29" s="35" t="s">
        <v>70</v>
      </c>
      <c r="B29" s="90">
        <v>1969196250</v>
      </c>
      <c r="C29" s="84">
        <v>64177482.130000003</v>
      </c>
      <c r="D29" s="90">
        <v>2033373732.1300001</v>
      </c>
      <c r="E29" s="84">
        <v>372401555.24000001</v>
      </c>
      <c r="F29" s="84">
        <v>312618923.81</v>
      </c>
      <c r="G29" s="97">
        <v>1660972176.8900001</v>
      </c>
    </row>
    <row r="30" spans="1:8" x14ac:dyDescent="0.25">
      <c r="A30" s="41" t="s">
        <v>71</v>
      </c>
      <c r="B30" s="93">
        <v>180395752</v>
      </c>
      <c r="C30" s="83">
        <v>119214517.18000001</v>
      </c>
      <c r="D30" s="83">
        <v>299610269.18000001</v>
      </c>
      <c r="E30" s="83">
        <v>77947402</v>
      </c>
      <c r="F30" s="83">
        <v>65904716.229999997</v>
      </c>
      <c r="G30" s="98">
        <v>221662867.18000001</v>
      </c>
    </row>
    <row r="31" spans="1:8" x14ac:dyDescent="0.25">
      <c r="A31" s="41" t="s">
        <v>72</v>
      </c>
      <c r="B31" s="93">
        <v>584616364</v>
      </c>
      <c r="C31" s="83">
        <v>-99639554.390000001</v>
      </c>
      <c r="D31" s="83">
        <v>484976809.61000001</v>
      </c>
      <c r="E31" s="83">
        <v>109804594.59</v>
      </c>
      <c r="F31" s="83">
        <v>103849427.20999999</v>
      </c>
      <c r="G31" s="98">
        <v>375172215.01999998</v>
      </c>
    </row>
    <row r="32" spans="1:8" x14ac:dyDescent="0.25">
      <c r="A32" s="41" t="s">
        <v>73</v>
      </c>
      <c r="B32" s="93">
        <v>319063250</v>
      </c>
      <c r="C32" s="83">
        <v>26256701.809999999</v>
      </c>
      <c r="D32" s="83">
        <v>345319951.81</v>
      </c>
      <c r="E32" s="83">
        <v>28387249.309999999</v>
      </c>
      <c r="F32" s="83">
        <v>22395198.940000001</v>
      </c>
      <c r="G32" s="98">
        <v>316932702.5</v>
      </c>
    </row>
    <row r="33" spans="1:8" x14ac:dyDescent="0.25">
      <c r="A33" s="41" t="s">
        <v>74</v>
      </c>
      <c r="B33" s="93">
        <v>113861941</v>
      </c>
      <c r="C33" s="83">
        <v>8085349.9800000004</v>
      </c>
      <c r="D33" s="83">
        <v>121947290.98</v>
      </c>
      <c r="E33" s="83">
        <v>9041673.75</v>
      </c>
      <c r="F33" s="83">
        <v>8794792.1199999992</v>
      </c>
      <c r="G33" s="98">
        <v>112905617.23</v>
      </c>
    </row>
    <row r="34" spans="1:8" x14ac:dyDescent="0.25">
      <c r="A34" s="41" t="s">
        <v>75</v>
      </c>
      <c r="B34" s="93">
        <v>296501687</v>
      </c>
      <c r="C34" s="83">
        <v>46388682.32</v>
      </c>
      <c r="D34" s="83">
        <v>342890369.31999999</v>
      </c>
      <c r="E34" s="83">
        <v>67114880.019999996</v>
      </c>
      <c r="F34" s="83">
        <v>56083411.439999998</v>
      </c>
      <c r="G34" s="98">
        <v>275775489.30000001</v>
      </c>
    </row>
    <row r="35" spans="1:8" x14ac:dyDescent="0.25">
      <c r="A35" s="41" t="s">
        <v>76</v>
      </c>
      <c r="B35" s="93">
        <v>104367482</v>
      </c>
      <c r="C35" s="83">
        <v>-8323095.8799999999</v>
      </c>
      <c r="D35" s="83">
        <v>96044386.120000005</v>
      </c>
      <c r="E35" s="83">
        <v>26142526.739999998</v>
      </c>
      <c r="F35" s="83">
        <v>12559411.449999999</v>
      </c>
      <c r="G35" s="98">
        <v>69901859.38000001</v>
      </c>
    </row>
    <row r="36" spans="1:8" x14ac:dyDescent="0.25">
      <c r="A36" s="41" t="s">
        <v>77</v>
      </c>
      <c r="B36" s="93">
        <v>28995662</v>
      </c>
      <c r="C36" s="83">
        <v>12814346.57</v>
      </c>
      <c r="D36" s="83">
        <v>41810008.57</v>
      </c>
      <c r="E36" s="83">
        <v>3464866.64</v>
      </c>
      <c r="F36" s="83">
        <v>2666198.42</v>
      </c>
      <c r="G36" s="98">
        <v>38345141.93</v>
      </c>
    </row>
    <row r="37" spans="1:8" x14ac:dyDescent="0.25">
      <c r="A37" s="41" t="s">
        <v>78</v>
      </c>
      <c r="B37" s="93">
        <v>194571055</v>
      </c>
      <c r="C37" s="83">
        <v>-52776928.850000001</v>
      </c>
      <c r="D37" s="83">
        <v>141794126.15000001</v>
      </c>
      <c r="E37" s="83">
        <v>6142342.5300000003</v>
      </c>
      <c r="F37" s="83">
        <v>3645733.67</v>
      </c>
      <c r="G37" s="98">
        <v>135651783.62</v>
      </c>
    </row>
    <row r="38" spans="1:8" x14ac:dyDescent="0.25">
      <c r="A38" s="41" t="s">
        <v>27</v>
      </c>
      <c r="B38" s="93">
        <v>146823057</v>
      </c>
      <c r="C38" s="83">
        <v>12157463.390000001</v>
      </c>
      <c r="D38" s="83">
        <v>158980520.38999999</v>
      </c>
      <c r="E38" s="83">
        <v>44356019.659999996</v>
      </c>
      <c r="F38" s="83">
        <v>36720034.329999998</v>
      </c>
      <c r="G38" s="98">
        <v>114624500.72999999</v>
      </c>
      <c r="H38" s="1"/>
    </row>
    <row r="39" spans="1:8" x14ac:dyDescent="0.25">
      <c r="A39" s="35" t="s">
        <v>79</v>
      </c>
      <c r="B39" s="90">
        <v>17696278940</v>
      </c>
      <c r="C39" s="84">
        <v>265041514.34999999</v>
      </c>
      <c r="D39" s="90">
        <v>17961320454.349998</v>
      </c>
      <c r="E39" s="84">
        <v>3030226998.6100001</v>
      </c>
      <c r="F39" s="84">
        <v>2993949808.6599998</v>
      </c>
      <c r="G39" s="97">
        <v>14931093455.739998</v>
      </c>
    </row>
    <row r="40" spans="1:8" x14ac:dyDescent="0.25">
      <c r="A40" s="41" t="s">
        <v>80</v>
      </c>
      <c r="B40" s="93">
        <v>13972274221</v>
      </c>
      <c r="C40" s="83">
        <v>95559663.390000001</v>
      </c>
      <c r="D40" s="83">
        <v>14067833884.389999</v>
      </c>
      <c r="E40" s="83">
        <v>2608773592.5100002</v>
      </c>
      <c r="F40" s="83">
        <v>2575405889.23</v>
      </c>
      <c r="G40" s="98">
        <v>11459060291.879999</v>
      </c>
    </row>
    <row r="41" spans="1:8" x14ac:dyDescent="0.25">
      <c r="A41" s="41" t="s">
        <v>81</v>
      </c>
      <c r="B41" s="93">
        <v>6090000</v>
      </c>
      <c r="C41" s="83">
        <v>-1667500</v>
      </c>
      <c r="D41" s="83">
        <v>4422500</v>
      </c>
      <c r="E41" s="83">
        <v>1103750</v>
      </c>
      <c r="F41" s="83">
        <v>1103750</v>
      </c>
      <c r="G41" s="98">
        <f>G25+G34</f>
        <v>493285251.61000001</v>
      </c>
    </row>
    <row r="42" spans="1:8" x14ac:dyDescent="0.25">
      <c r="A42" s="41" t="s">
        <v>82</v>
      </c>
      <c r="B42" s="93">
        <v>1449483635</v>
      </c>
      <c r="C42" s="83">
        <v>-76048061.450000003</v>
      </c>
      <c r="D42" s="83">
        <v>1373435573.55</v>
      </c>
      <c r="E42" s="83">
        <v>177005605.61000001</v>
      </c>
      <c r="F42" s="83">
        <v>176605605.61000001</v>
      </c>
      <c r="G42" s="98">
        <v>1196429967.9400001</v>
      </c>
    </row>
    <row r="43" spans="1:8" x14ac:dyDescent="0.25">
      <c r="A43" s="41" t="s">
        <v>83</v>
      </c>
      <c r="B43" s="93">
        <v>449954967</v>
      </c>
      <c r="C43" s="83">
        <v>46920534.409999996</v>
      </c>
      <c r="D43" s="83">
        <v>496875501.40999997</v>
      </c>
      <c r="E43" s="83">
        <v>73462729.209999993</v>
      </c>
      <c r="F43" s="83">
        <v>70953242.540000007</v>
      </c>
      <c r="G43" s="98">
        <v>423412772.19999999</v>
      </c>
    </row>
    <row r="44" spans="1:8" x14ac:dyDescent="0.25">
      <c r="A44" s="41" t="s">
        <v>16</v>
      </c>
      <c r="B44" s="93">
        <v>1195700171</v>
      </c>
      <c r="C44" s="83">
        <v>200763227</v>
      </c>
      <c r="D44" s="83">
        <v>1396463398</v>
      </c>
      <c r="E44" s="83">
        <v>159788105.28</v>
      </c>
      <c r="F44" s="83">
        <v>159788105.28</v>
      </c>
      <c r="G44" s="98">
        <v>1236675292.72</v>
      </c>
    </row>
    <row r="45" spans="1:8" x14ac:dyDescent="0.25">
      <c r="A45" s="41" t="s">
        <v>84</v>
      </c>
      <c r="B45" s="93">
        <v>11166961</v>
      </c>
      <c r="C45" s="83">
        <v>0</v>
      </c>
      <c r="D45" s="83">
        <v>11166961</v>
      </c>
      <c r="E45" s="83">
        <v>350000</v>
      </c>
      <c r="F45" s="83">
        <v>350000</v>
      </c>
      <c r="G45" s="98">
        <v>10816961</v>
      </c>
    </row>
    <row r="46" spans="1:8" x14ac:dyDescent="0.25">
      <c r="A46" s="41" t="s">
        <v>85</v>
      </c>
      <c r="B46" s="93">
        <v>558790000</v>
      </c>
      <c r="C46" s="83">
        <v>0</v>
      </c>
      <c r="D46" s="83">
        <v>558790000</v>
      </c>
      <c r="E46" s="83">
        <v>0</v>
      </c>
      <c r="F46" s="83">
        <v>0</v>
      </c>
      <c r="G46" s="98">
        <v>558790000</v>
      </c>
    </row>
    <row r="47" spans="1:8" x14ac:dyDescent="0.25">
      <c r="A47" s="41" t="s">
        <v>86</v>
      </c>
      <c r="B47" s="93">
        <v>52818985</v>
      </c>
      <c r="C47" s="83">
        <v>-486349</v>
      </c>
      <c r="D47" s="83">
        <v>52332636</v>
      </c>
      <c r="E47" s="83">
        <v>9743216</v>
      </c>
      <c r="F47" s="83">
        <v>9743216</v>
      </c>
      <c r="G47" s="98">
        <v>42589420</v>
      </c>
    </row>
    <row r="48" spans="1:8" x14ac:dyDescent="0.25">
      <c r="A48" s="41" t="s">
        <v>87</v>
      </c>
      <c r="B48" s="93">
        <v>0</v>
      </c>
      <c r="C48" s="83">
        <v>0</v>
      </c>
      <c r="D48" s="83">
        <v>0</v>
      </c>
      <c r="E48" s="83">
        <v>0</v>
      </c>
      <c r="F48" s="83">
        <v>0</v>
      </c>
      <c r="G48" s="98">
        <v>0</v>
      </c>
      <c r="H48" s="1"/>
    </row>
    <row r="49" spans="1:8" x14ac:dyDescent="0.25">
      <c r="A49" s="35" t="s">
        <v>88</v>
      </c>
      <c r="B49" s="90">
        <v>111671594</v>
      </c>
      <c r="C49" s="84">
        <v>8775348.3200000003</v>
      </c>
      <c r="D49" s="90">
        <v>120446942.31999999</v>
      </c>
      <c r="E49" s="84">
        <v>10434836.699999999</v>
      </c>
      <c r="F49" s="84">
        <v>3340276.61</v>
      </c>
      <c r="G49" s="97">
        <v>110012105.61999999</v>
      </c>
    </row>
    <row r="50" spans="1:8" x14ac:dyDescent="0.25">
      <c r="A50" s="41" t="s">
        <v>89</v>
      </c>
      <c r="B50" s="93">
        <v>27284464</v>
      </c>
      <c r="C50" s="83">
        <v>342589.14</v>
      </c>
      <c r="D50" s="83">
        <v>27627053.140000001</v>
      </c>
      <c r="E50" s="83">
        <v>3851884.55</v>
      </c>
      <c r="F50" s="83">
        <v>2015197.95</v>
      </c>
      <c r="G50" s="98">
        <v>23775168.59</v>
      </c>
    </row>
    <row r="51" spans="1:8" x14ac:dyDescent="0.25">
      <c r="A51" s="41" t="s">
        <v>90</v>
      </c>
      <c r="B51" s="93">
        <v>16876700</v>
      </c>
      <c r="C51" s="83">
        <v>2700626.18</v>
      </c>
      <c r="D51" s="83">
        <v>19577326.18</v>
      </c>
      <c r="E51" s="83">
        <v>6320800.29</v>
      </c>
      <c r="F51" s="83">
        <v>1307460.29</v>
      </c>
      <c r="G51" s="98">
        <v>13256525.890000001</v>
      </c>
    </row>
    <row r="52" spans="1:8" x14ac:dyDescent="0.25">
      <c r="A52" s="41" t="s">
        <v>91</v>
      </c>
      <c r="B52" s="93">
        <v>223189</v>
      </c>
      <c r="C52" s="83">
        <v>515110</v>
      </c>
      <c r="D52" s="83">
        <v>738299</v>
      </c>
      <c r="E52" s="83">
        <v>0</v>
      </c>
      <c r="F52" s="83">
        <v>0</v>
      </c>
      <c r="G52" s="98">
        <v>738299</v>
      </c>
    </row>
    <row r="53" spans="1:8" x14ac:dyDescent="0.25">
      <c r="A53" s="41" t="s">
        <v>92</v>
      </c>
      <c r="B53" s="93">
        <v>11858417</v>
      </c>
      <c r="C53" s="83">
        <v>3849282</v>
      </c>
      <c r="D53" s="83">
        <v>15707699</v>
      </c>
      <c r="E53" s="83">
        <v>0</v>
      </c>
      <c r="F53" s="83">
        <v>0</v>
      </c>
      <c r="G53" s="98">
        <v>15707699</v>
      </c>
    </row>
    <row r="54" spans="1:8" x14ac:dyDescent="0.25">
      <c r="A54" s="41" t="s">
        <v>93</v>
      </c>
      <c r="B54" s="93">
        <v>1910000</v>
      </c>
      <c r="C54" s="83">
        <v>41190</v>
      </c>
      <c r="D54" s="83">
        <v>1951190</v>
      </c>
      <c r="E54" s="83">
        <v>0</v>
      </c>
      <c r="F54" s="83">
        <v>0</v>
      </c>
      <c r="G54" s="98">
        <v>1951190</v>
      </c>
    </row>
    <row r="55" spans="1:8" x14ac:dyDescent="0.25">
      <c r="A55" s="41" t="s">
        <v>94</v>
      </c>
      <c r="B55" s="93">
        <v>33383830</v>
      </c>
      <c r="C55" s="83">
        <v>12733866</v>
      </c>
      <c r="D55" s="83">
        <v>46117696</v>
      </c>
      <c r="E55" s="83">
        <v>218999.86</v>
      </c>
      <c r="F55" s="83">
        <v>17618.37</v>
      </c>
      <c r="G55" s="98">
        <v>45898696.140000001</v>
      </c>
    </row>
    <row r="56" spans="1:8" x14ac:dyDescent="0.25">
      <c r="A56" s="41" t="s">
        <v>95</v>
      </c>
      <c r="B56" s="93">
        <v>0</v>
      </c>
      <c r="C56" s="83">
        <v>0</v>
      </c>
      <c r="D56" s="83">
        <v>0</v>
      </c>
      <c r="E56" s="83">
        <v>0</v>
      </c>
      <c r="F56" s="83">
        <v>0</v>
      </c>
      <c r="G56" s="98">
        <v>0</v>
      </c>
    </row>
    <row r="57" spans="1:8" x14ac:dyDescent="0.25">
      <c r="A57" s="41" t="s">
        <v>96</v>
      </c>
      <c r="B57" s="93">
        <v>0</v>
      </c>
      <c r="C57" s="83">
        <v>0</v>
      </c>
      <c r="D57" s="83">
        <v>0</v>
      </c>
      <c r="E57" s="83">
        <v>0</v>
      </c>
      <c r="F57" s="83">
        <v>0</v>
      </c>
      <c r="G57" s="98">
        <v>0</v>
      </c>
    </row>
    <row r="58" spans="1:8" x14ac:dyDescent="0.25">
      <c r="A58" s="41" t="s">
        <v>97</v>
      </c>
      <c r="B58" s="93">
        <v>20134994</v>
      </c>
      <c r="C58" s="83">
        <v>-11407315</v>
      </c>
      <c r="D58" s="83">
        <v>8727679</v>
      </c>
      <c r="E58" s="83">
        <v>43152</v>
      </c>
      <c r="F58" s="83">
        <v>0</v>
      </c>
      <c r="G58" s="98">
        <v>8684527</v>
      </c>
      <c r="H58" s="1"/>
    </row>
    <row r="59" spans="1:8" x14ac:dyDescent="0.25">
      <c r="A59" s="35" t="s">
        <v>98</v>
      </c>
      <c r="B59" s="90">
        <v>565636390</v>
      </c>
      <c r="C59" s="84">
        <v>-74922804</v>
      </c>
      <c r="D59" s="90">
        <v>490713586</v>
      </c>
      <c r="E59" s="84">
        <v>4433587.9800000004</v>
      </c>
      <c r="F59" s="84">
        <v>4433587.9800000004</v>
      </c>
      <c r="G59" s="97">
        <v>486279998.01999998</v>
      </c>
    </row>
    <row r="60" spans="1:8" x14ac:dyDescent="0.25">
      <c r="A60" s="41" t="s">
        <v>99</v>
      </c>
      <c r="B60" s="93">
        <v>153706856</v>
      </c>
      <c r="C60" s="83">
        <v>70577928</v>
      </c>
      <c r="D60" s="83">
        <v>224284784</v>
      </c>
      <c r="E60" s="83">
        <v>0</v>
      </c>
      <c r="F60" s="83">
        <v>0</v>
      </c>
      <c r="G60" s="98">
        <v>224284784</v>
      </c>
    </row>
    <row r="61" spans="1:8" x14ac:dyDescent="0.25">
      <c r="A61" s="41" t="s">
        <v>100</v>
      </c>
      <c r="B61" s="93">
        <v>411929534</v>
      </c>
      <c r="C61" s="83">
        <v>-145500732</v>
      </c>
      <c r="D61" s="83">
        <v>266428802</v>
      </c>
      <c r="E61" s="83">
        <v>4433587.9800000004</v>
      </c>
      <c r="F61" s="83">
        <v>4433587.9800000004</v>
      </c>
      <c r="G61" s="98">
        <v>261995214.02000001</v>
      </c>
    </row>
    <row r="62" spans="1:8" x14ac:dyDescent="0.25">
      <c r="A62" s="41" t="s">
        <v>101</v>
      </c>
      <c r="B62" s="93">
        <v>0</v>
      </c>
      <c r="C62" s="83">
        <v>0</v>
      </c>
      <c r="D62" s="83">
        <v>0</v>
      </c>
      <c r="E62" s="83">
        <v>0</v>
      </c>
      <c r="F62" s="83">
        <v>0</v>
      </c>
      <c r="G62" s="98">
        <v>0</v>
      </c>
      <c r="H62" s="1"/>
    </row>
    <row r="63" spans="1:8" x14ac:dyDescent="0.25">
      <c r="A63" s="35" t="s">
        <v>102</v>
      </c>
      <c r="B63" s="90">
        <v>50117504</v>
      </c>
      <c r="C63" s="84">
        <v>-3541445</v>
      </c>
      <c r="D63" s="90">
        <v>46576059</v>
      </c>
      <c r="E63" s="84">
        <v>3183979</v>
      </c>
      <c r="F63" s="84">
        <v>3183979</v>
      </c>
      <c r="G63" s="97">
        <v>43392080</v>
      </c>
    </row>
    <row r="64" spans="1:8" x14ac:dyDescent="0.25">
      <c r="A64" s="41" t="s">
        <v>103</v>
      </c>
      <c r="B64" s="93">
        <v>23900000</v>
      </c>
      <c r="C64" s="83">
        <v>-2500000</v>
      </c>
      <c r="D64" s="83">
        <v>21400000</v>
      </c>
      <c r="E64" s="83">
        <v>0</v>
      </c>
      <c r="F64" s="83">
        <v>0</v>
      </c>
      <c r="G64" s="98">
        <v>21400000</v>
      </c>
    </row>
    <row r="65" spans="1:8" x14ac:dyDescent="0.25">
      <c r="A65" s="41" t="s">
        <v>104</v>
      </c>
      <c r="B65" s="93">
        <v>1949608</v>
      </c>
      <c r="C65" s="83">
        <v>200000</v>
      </c>
      <c r="D65" s="83">
        <v>2149608</v>
      </c>
      <c r="E65" s="83">
        <v>683979</v>
      </c>
      <c r="F65" s="83">
        <v>683979</v>
      </c>
      <c r="G65" s="98">
        <v>1465629</v>
      </c>
    </row>
    <row r="66" spans="1:8" x14ac:dyDescent="0.25">
      <c r="A66" s="41" t="s">
        <v>105</v>
      </c>
      <c r="B66" s="93">
        <v>0</v>
      </c>
      <c r="C66" s="83">
        <v>0</v>
      </c>
      <c r="D66" s="83">
        <v>0</v>
      </c>
      <c r="E66" s="83">
        <v>0</v>
      </c>
      <c r="F66" s="83">
        <v>0</v>
      </c>
      <c r="G66" s="98">
        <v>0</v>
      </c>
    </row>
    <row r="67" spans="1:8" x14ac:dyDescent="0.25">
      <c r="A67" s="41" t="s">
        <v>106</v>
      </c>
      <c r="B67" s="93">
        <v>0</v>
      </c>
      <c r="C67" s="83">
        <v>0</v>
      </c>
      <c r="D67" s="83">
        <v>0</v>
      </c>
      <c r="E67" s="83">
        <v>0</v>
      </c>
      <c r="F67" s="83">
        <v>0</v>
      </c>
      <c r="G67" s="98">
        <v>0</v>
      </c>
    </row>
    <row r="68" spans="1:8" x14ac:dyDescent="0.25">
      <c r="A68" s="41" t="s">
        <v>107</v>
      </c>
      <c r="B68" s="93">
        <v>0</v>
      </c>
      <c r="C68" s="83">
        <v>2500000</v>
      </c>
      <c r="D68" s="83">
        <v>2500000</v>
      </c>
      <c r="E68" s="83">
        <v>2500000</v>
      </c>
      <c r="F68" s="83">
        <v>2500000</v>
      </c>
      <c r="G68" s="98">
        <v>0</v>
      </c>
    </row>
    <row r="69" spans="1:8" x14ac:dyDescent="0.25">
      <c r="A69" s="41" t="s">
        <v>108</v>
      </c>
      <c r="B69" s="93">
        <v>0</v>
      </c>
      <c r="C69" s="83">
        <v>0</v>
      </c>
      <c r="D69" s="83">
        <v>0</v>
      </c>
      <c r="E69" s="83">
        <v>0</v>
      </c>
      <c r="F69" s="83">
        <v>0</v>
      </c>
      <c r="G69" s="98">
        <v>0</v>
      </c>
    </row>
    <row r="70" spans="1:8" x14ac:dyDescent="0.25">
      <c r="A70" s="41" t="s">
        <v>109</v>
      </c>
      <c r="B70" s="93">
        <v>24267896</v>
      </c>
      <c r="C70" s="83">
        <v>-3741445</v>
      </c>
      <c r="D70" s="83">
        <v>20526451</v>
      </c>
      <c r="E70" s="83">
        <v>0</v>
      </c>
      <c r="F70" s="83">
        <v>0</v>
      </c>
      <c r="G70" s="98">
        <v>20526451</v>
      </c>
      <c r="H70" s="1"/>
    </row>
    <row r="71" spans="1:8" x14ac:dyDescent="0.25">
      <c r="A71" s="35" t="s">
        <v>110</v>
      </c>
      <c r="B71" s="90">
        <v>6667628987</v>
      </c>
      <c r="C71" s="84">
        <v>17447094</v>
      </c>
      <c r="D71" s="90">
        <v>6685076081</v>
      </c>
      <c r="E71" s="84">
        <v>1869065255.78</v>
      </c>
      <c r="F71" s="84">
        <v>1869065255.78</v>
      </c>
      <c r="G71" s="97">
        <v>4816010825.2200003</v>
      </c>
    </row>
    <row r="72" spans="1:8" x14ac:dyDescent="0.25">
      <c r="A72" s="41" t="s">
        <v>111</v>
      </c>
      <c r="B72" s="93">
        <v>3384160724</v>
      </c>
      <c r="C72" s="83">
        <v>-3093937</v>
      </c>
      <c r="D72" s="83">
        <v>3381066787</v>
      </c>
      <c r="E72" s="83">
        <v>967443678.17999995</v>
      </c>
      <c r="F72" s="83">
        <v>967443678.17999995</v>
      </c>
      <c r="G72" s="98">
        <v>2413623108.8200002</v>
      </c>
    </row>
    <row r="73" spans="1:8" x14ac:dyDescent="0.25">
      <c r="A73" s="41" t="s">
        <v>112</v>
      </c>
      <c r="B73" s="93">
        <v>3055779000</v>
      </c>
      <c r="C73" s="83">
        <v>17447094</v>
      </c>
      <c r="D73" s="83">
        <v>3073226094</v>
      </c>
      <c r="E73" s="83">
        <v>848723226</v>
      </c>
      <c r="F73" s="83">
        <v>848723226</v>
      </c>
      <c r="G73" s="98">
        <v>2224502868</v>
      </c>
    </row>
    <row r="74" spans="1:8" x14ac:dyDescent="0.25">
      <c r="A74" s="41" t="s">
        <v>113</v>
      </c>
      <c r="B74" s="93">
        <v>227689263</v>
      </c>
      <c r="C74" s="83">
        <v>3093937</v>
      </c>
      <c r="D74" s="83">
        <v>230783200</v>
      </c>
      <c r="E74" s="83">
        <v>52898351.600000001</v>
      </c>
      <c r="F74" s="83">
        <v>52898351.600000001</v>
      </c>
      <c r="G74" s="98">
        <v>177884848.40000001</v>
      </c>
      <c r="H74" s="1"/>
    </row>
    <row r="75" spans="1:8" x14ac:dyDescent="0.25">
      <c r="A75" s="35" t="s">
        <v>114</v>
      </c>
      <c r="B75" s="90">
        <v>485158699</v>
      </c>
      <c r="C75" s="84">
        <v>-19601920.879999999</v>
      </c>
      <c r="D75" s="90">
        <v>465556778.12</v>
      </c>
      <c r="E75" s="84">
        <v>117252929.62</v>
      </c>
      <c r="F75" s="84">
        <v>104570988.23</v>
      </c>
      <c r="G75" s="97">
        <v>348303848.5</v>
      </c>
    </row>
    <row r="76" spans="1:8" x14ac:dyDescent="0.25">
      <c r="A76" s="41" t="s">
        <v>115</v>
      </c>
      <c r="B76" s="93">
        <v>120183389</v>
      </c>
      <c r="C76" s="83">
        <v>-3141986</v>
      </c>
      <c r="D76" s="93">
        <v>117041403</v>
      </c>
      <c r="E76" s="83">
        <v>29336231.719999999</v>
      </c>
      <c r="F76" s="83">
        <v>25459987.68</v>
      </c>
      <c r="G76" s="98">
        <v>87705171.280000001</v>
      </c>
    </row>
    <row r="77" spans="1:8" x14ac:dyDescent="0.25">
      <c r="A77" s="41" t="s">
        <v>116</v>
      </c>
      <c r="B77" s="93">
        <v>350843402</v>
      </c>
      <c r="C77" s="83">
        <v>-6620181.8799999999</v>
      </c>
      <c r="D77" s="93">
        <v>344223220.12</v>
      </c>
      <c r="E77" s="83">
        <v>86756450.900000006</v>
      </c>
      <c r="F77" s="83">
        <v>77950753.549999997</v>
      </c>
      <c r="G77" s="98">
        <v>257466769.22</v>
      </c>
    </row>
    <row r="78" spans="1:8" x14ac:dyDescent="0.25">
      <c r="A78" s="41" t="s">
        <v>117</v>
      </c>
      <c r="B78" s="93">
        <v>0</v>
      </c>
      <c r="C78" s="83">
        <v>0</v>
      </c>
      <c r="D78" s="93">
        <v>0</v>
      </c>
      <c r="E78" s="83">
        <v>0</v>
      </c>
      <c r="F78" s="83">
        <v>0</v>
      </c>
      <c r="G78" s="98">
        <v>0</v>
      </c>
    </row>
    <row r="79" spans="1:8" x14ac:dyDescent="0.25">
      <c r="A79" s="41" t="s">
        <v>118</v>
      </c>
      <c r="B79" s="93">
        <v>0</v>
      </c>
      <c r="C79" s="83">
        <v>0</v>
      </c>
      <c r="D79" s="93">
        <v>0</v>
      </c>
      <c r="E79" s="83">
        <v>0</v>
      </c>
      <c r="F79" s="83">
        <v>0</v>
      </c>
      <c r="G79" s="98">
        <v>0</v>
      </c>
    </row>
    <row r="80" spans="1:8" x14ac:dyDescent="0.25">
      <c r="A80" s="41" t="s">
        <v>119</v>
      </c>
      <c r="B80" s="93">
        <v>14131908</v>
      </c>
      <c r="C80" s="83">
        <v>-9839753</v>
      </c>
      <c r="D80" s="93">
        <v>4292155</v>
      </c>
      <c r="E80" s="83">
        <v>1160247</v>
      </c>
      <c r="F80" s="83">
        <v>1160247</v>
      </c>
      <c r="G80" s="98">
        <v>3131908</v>
      </c>
    </row>
    <row r="81" spans="1:8" x14ac:dyDescent="0.25">
      <c r="A81" s="41" t="s">
        <v>120</v>
      </c>
      <c r="B81" s="93">
        <v>0</v>
      </c>
      <c r="C81" s="83">
        <v>0</v>
      </c>
      <c r="D81" s="93">
        <v>0</v>
      </c>
      <c r="E81" s="83">
        <v>0</v>
      </c>
      <c r="F81" s="83">
        <v>0</v>
      </c>
      <c r="G81" s="98">
        <v>0</v>
      </c>
    </row>
    <row r="82" spans="1:8" x14ac:dyDescent="0.25">
      <c r="A82" s="21" t="s">
        <v>121</v>
      </c>
      <c r="B82" s="93">
        <v>0</v>
      </c>
      <c r="C82" s="83">
        <v>0</v>
      </c>
      <c r="D82" s="93">
        <v>0</v>
      </c>
      <c r="E82" s="83">
        <v>0</v>
      </c>
      <c r="F82" s="83">
        <v>0</v>
      </c>
      <c r="G82" s="98">
        <v>0</v>
      </c>
      <c r="H82" s="1"/>
    </row>
    <row r="83" spans="1:8" x14ac:dyDescent="0.25">
      <c r="A83" s="13" t="s">
        <v>17</v>
      </c>
      <c r="B83" s="86">
        <v>40586550939</v>
      </c>
      <c r="C83" s="86">
        <v>272266362.94999999</v>
      </c>
      <c r="D83" s="86">
        <v>40858817301.949997</v>
      </c>
      <c r="E83" s="86">
        <v>8269071854.9700003</v>
      </c>
      <c r="F83" s="86">
        <v>8097767652.0799999</v>
      </c>
      <c r="G83" s="86">
        <v>32589745446.979996</v>
      </c>
    </row>
    <row r="84" spans="1:8" x14ac:dyDescent="0.25">
      <c r="A84" s="9"/>
      <c r="B84" s="9"/>
      <c r="C84" s="9"/>
      <c r="D84" s="9"/>
      <c r="E84" s="9"/>
      <c r="F84" s="9"/>
      <c r="G84" s="9"/>
    </row>
    <row r="85" spans="1:8" x14ac:dyDescent="0.25">
      <c r="A85" s="9"/>
      <c r="B85" s="9"/>
      <c r="C85" s="9"/>
      <c r="D85" s="9"/>
      <c r="E85" s="9"/>
      <c r="F85" s="9"/>
      <c r="G85" s="37"/>
    </row>
    <row r="86" spans="1:8" x14ac:dyDescent="0.25">
      <c r="A86" s="9" t="s">
        <v>9</v>
      </c>
      <c r="B86" s="9"/>
      <c r="C86" s="9"/>
      <c r="D86" s="9"/>
      <c r="E86" s="9"/>
      <c r="F86" s="9"/>
      <c r="G86" s="9"/>
    </row>
    <row r="87" spans="1:8" x14ac:dyDescent="0.25">
      <c r="A87" s="9"/>
      <c r="B87" s="9"/>
      <c r="C87" s="9"/>
      <c r="D87" s="9"/>
      <c r="E87" s="9"/>
      <c r="F87" s="9"/>
      <c r="G87" s="9"/>
    </row>
    <row r="88" spans="1:8" x14ac:dyDescent="0.25">
      <c r="A88" s="9"/>
      <c r="B88" s="9"/>
      <c r="C88" s="9"/>
      <c r="D88" s="9"/>
      <c r="E88" s="9"/>
      <c r="F88" s="9"/>
      <c r="G88" s="9"/>
    </row>
    <row r="89" spans="1:8" x14ac:dyDescent="0.25">
      <c r="A89" s="9"/>
      <c r="B89" s="9"/>
      <c r="C89" s="9"/>
      <c r="D89" s="9"/>
      <c r="E89" s="9"/>
      <c r="F89" s="9"/>
      <c r="G89" s="9"/>
    </row>
    <row r="90" spans="1:8" x14ac:dyDescent="0.25">
      <c r="A90" s="9"/>
      <c r="B90" s="9"/>
      <c r="C90" s="9"/>
      <c r="D90" s="9"/>
      <c r="E90" s="9"/>
      <c r="F90" s="9"/>
      <c r="G90" s="9"/>
    </row>
    <row r="91" spans="1:8" x14ac:dyDescent="0.25">
      <c r="A91" s="9"/>
      <c r="B91" s="9"/>
      <c r="C91" s="9"/>
      <c r="D91" s="9"/>
      <c r="E91" s="9"/>
      <c r="F91" s="9"/>
      <c r="G91" s="9"/>
    </row>
    <row r="92" spans="1:8" x14ac:dyDescent="0.25">
      <c r="A92" s="9"/>
      <c r="B92" s="9"/>
      <c r="C92" s="9"/>
      <c r="D92" s="9"/>
      <c r="E92" s="9"/>
      <c r="F92" s="9"/>
      <c r="G92" s="9"/>
    </row>
    <row r="93" spans="1:8" x14ac:dyDescent="0.25">
      <c r="A93" s="9"/>
      <c r="B93" s="9"/>
      <c r="C93" s="9"/>
      <c r="D93" s="9"/>
      <c r="E93" s="9"/>
      <c r="F93" s="9"/>
      <c r="G93" s="9"/>
    </row>
  </sheetData>
  <mergeCells count="10">
    <mergeCell ref="G8:G9"/>
    <mergeCell ref="B8:F8"/>
    <mergeCell ref="A8:A10"/>
    <mergeCell ref="A1:G1"/>
    <mergeCell ref="A2:G2"/>
    <mergeCell ref="A3:G3"/>
    <mergeCell ref="A4:G4"/>
    <mergeCell ref="A5:G5"/>
    <mergeCell ref="A6:G6"/>
    <mergeCell ref="A7:G7"/>
  </mergeCells>
  <printOptions horizontalCentered="1" verticalCentered="1"/>
  <pageMargins left="0.78740157480314965" right="0.78740157480314965" top="1.3779527559055118" bottom="1.1811023622047245" header="0.39370078740157483" footer="0.39370078740157483"/>
  <pageSetup paperSize="9" scale="65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opLeftCell="A32" workbookViewId="0">
      <selection activeCell="F49" sqref="F49"/>
    </sheetView>
  </sheetViews>
  <sheetFormatPr baseColWidth="10" defaultRowHeight="15" x14ac:dyDescent="0.25"/>
  <cols>
    <col min="1" max="1" width="64.7109375" style="29" customWidth="1"/>
    <col min="2" max="2" width="17.140625" style="29" customWidth="1"/>
    <col min="3" max="3" width="15.7109375" style="29" customWidth="1"/>
    <col min="4" max="4" width="18.28515625" style="29" customWidth="1"/>
    <col min="5" max="6" width="15.7109375" style="29" customWidth="1"/>
    <col min="7" max="7" width="17" style="29" customWidth="1"/>
    <col min="8" max="16384" width="11.42578125" style="29"/>
  </cols>
  <sheetData>
    <row r="1" spans="1:8" x14ac:dyDescent="0.25">
      <c r="A1" s="130" t="s">
        <v>318</v>
      </c>
      <c r="B1" s="130"/>
      <c r="C1" s="130"/>
      <c r="D1" s="130"/>
      <c r="E1" s="130"/>
      <c r="F1" s="130"/>
      <c r="G1" s="130"/>
    </row>
    <row r="2" spans="1:8" x14ac:dyDescent="0.25">
      <c r="A2" s="130" t="s">
        <v>0</v>
      </c>
      <c r="B2" s="130"/>
      <c r="C2" s="130"/>
      <c r="D2" s="130"/>
      <c r="E2" s="130"/>
      <c r="F2" s="130"/>
      <c r="G2" s="130"/>
    </row>
    <row r="3" spans="1:8" x14ac:dyDescent="0.25">
      <c r="A3" s="130" t="s">
        <v>4</v>
      </c>
      <c r="B3" s="130"/>
      <c r="C3" s="130"/>
      <c r="D3" s="130"/>
      <c r="E3" s="130"/>
      <c r="F3" s="130"/>
      <c r="G3" s="130"/>
    </row>
    <row r="4" spans="1:8" x14ac:dyDescent="0.25">
      <c r="A4" s="130" t="s">
        <v>1</v>
      </c>
      <c r="B4" s="130"/>
      <c r="C4" s="130"/>
      <c r="D4" s="130"/>
      <c r="E4" s="130"/>
      <c r="F4" s="130"/>
      <c r="G4" s="130"/>
    </row>
    <row r="5" spans="1:8" x14ac:dyDescent="0.25">
      <c r="A5" s="130" t="s">
        <v>18</v>
      </c>
      <c r="B5" s="130"/>
      <c r="C5" s="130"/>
      <c r="D5" s="130"/>
      <c r="E5" s="130"/>
      <c r="F5" s="130"/>
      <c r="G5" s="130"/>
    </row>
    <row r="6" spans="1:8" x14ac:dyDescent="0.25">
      <c r="A6" s="130" t="s">
        <v>2</v>
      </c>
      <c r="B6" s="130"/>
      <c r="C6" s="130"/>
      <c r="D6" s="130"/>
      <c r="E6" s="130"/>
      <c r="F6" s="130"/>
      <c r="G6" s="130"/>
    </row>
    <row r="7" spans="1:8" x14ac:dyDescent="0.25">
      <c r="A7" s="136" t="s">
        <v>3</v>
      </c>
      <c r="B7" s="130"/>
      <c r="C7" s="130"/>
      <c r="D7" s="130"/>
      <c r="E7" s="130"/>
      <c r="F7" s="130"/>
      <c r="G7" s="130"/>
    </row>
    <row r="8" spans="1:8" x14ac:dyDescent="0.25">
      <c r="A8" s="124" t="s">
        <v>8</v>
      </c>
      <c r="B8" s="131" t="s">
        <v>165</v>
      </c>
      <c r="C8" s="127"/>
      <c r="D8" s="127"/>
      <c r="E8" s="127"/>
      <c r="F8" s="128"/>
      <c r="G8" s="124" t="s">
        <v>13</v>
      </c>
    </row>
    <row r="9" spans="1:8" ht="27" x14ac:dyDescent="0.25">
      <c r="A9" s="125"/>
      <c r="B9" s="40" t="s">
        <v>10</v>
      </c>
      <c r="C9" s="40" t="s">
        <v>11</v>
      </c>
      <c r="D9" s="40" t="s">
        <v>12</v>
      </c>
      <c r="E9" s="40" t="s">
        <v>6</v>
      </c>
      <c r="F9" s="40" t="s">
        <v>7</v>
      </c>
      <c r="G9" s="126"/>
    </row>
    <row r="10" spans="1:8" x14ac:dyDescent="0.25">
      <c r="A10" s="126"/>
      <c r="B10" s="20">
        <v>1</v>
      </c>
      <c r="C10" s="20">
        <v>2</v>
      </c>
      <c r="D10" s="20" t="s">
        <v>14</v>
      </c>
      <c r="E10" s="20">
        <v>4</v>
      </c>
      <c r="F10" s="20">
        <v>5</v>
      </c>
      <c r="G10" s="20" t="s">
        <v>15</v>
      </c>
    </row>
    <row r="11" spans="1:8" x14ac:dyDescent="0.25">
      <c r="A11" s="34" t="s">
        <v>19</v>
      </c>
      <c r="B11" s="90">
        <v>6070068167</v>
      </c>
      <c r="C11" s="95">
        <v>-93606919.950000003</v>
      </c>
      <c r="D11" s="95">
        <v>5976461247.0500002</v>
      </c>
      <c r="E11" s="95">
        <v>1188675699.8299999</v>
      </c>
      <c r="F11" s="95">
        <v>1108853240.3599999</v>
      </c>
      <c r="G11" s="99">
        <v>4787785547.2200003</v>
      </c>
      <c r="H11" s="30"/>
    </row>
    <row r="12" spans="1:8" x14ac:dyDescent="0.25">
      <c r="A12" s="41" t="s">
        <v>20</v>
      </c>
      <c r="B12" s="93">
        <v>165537947</v>
      </c>
      <c r="C12" s="93">
        <v>19936870</v>
      </c>
      <c r="D12" s="93">
        <v>185474817</v>
      </c>
      <c r="E12" s="93">
        <v>49295684</v>
      </c>
      <c r="F12" s="93">
        <v>49295684</v>
      </c>
      <c r="G12" s="92">
        <v>136179133</v>
      </c>
    </row>
    <row r="13" spans="1:8" x14ac:dyDescent="0.25">
      <c r="A13" s="41" t="s">
        <v>21</v>
      </c>
      <c r="B13" s="93">
        <v>1418838899</v>
      </c>
      <c r="C13" s="93">
        <v>17295599.5</v>
      </c>
      <c r="D13" s="93">
        <v>1436134498.5</v>
      </c>
      <c r="E13" s="93">
        <v>338952720.22000003</v>
      </c>
      <c r="F13" s="93">
        <v>326875195.54000002</v>
      </c>
      <c r="G13" s="92">
        <v>1097181778.28</v>
      </c>
    </row>
    <row r="14" spans="1:8" x14ac:dyDescent="0.25">
      <c r="A14" s="41" t="s">
        <v>22</v>
      </c>
      <c r="B14" s="93">
        <v>807192122</v>
      </c>
      <c r="C14" s="93">
        <v>-84817193.079999998</v>
      </c>
      <c r="D14" s="93">
        <v>722374928.91999996</v>
      </c>
      <c r="E14" s="93">
        <v>159480540.78999999</v>
      </c>
      <c r="F14" s="93">
        <v>153718222.41999999</v>
      </c>
      <c r="G14" s="92">
        <v>562894388.13</v>
      </c>
    </row>
    <row r="15" spans="1:8" x14ac:dyDescent="0.25">
      <c r="A15" s="41" t="s">
        <v>23</v>
      </c>
      <c r="B15" s="93">
        <v>0</v>
      </c>
      <c r="C15" s="93">
        <v>0</v>
      </c>
      <c r="D15" s="93">
        <v>0</v>
      </c>
      <c r="E15" s="93">
        <v>0</v>
      </c>
      <c r="F15" s="93">
        <v>0</v>
      </c>
      <c r="G15" s="92">
        <v>0</v>
      </c>
    </row>
    <row r="16" spans="1:8" x14ac:dyDescent="0.25">
      <c r="A16" s="41" t="s">
        <v>24</v>
      </c>
      <c r="B16" s="93">
        <v>714623079</v>
      </c>
      <c r="C16" s="93">
        <v>118271031.63</v>
      </c>
      <c r="D16" s="93">
        <v>832894110.63</v>
      </c>
      <c r="E16" s="93">
        <v>153618356.16999999</v>
      </c>
      <c r="F16" s="93">
        <v>133319259.53</v>
      </c>
      <c r="G16" s="92">
        <v>679275754.46000004</v>
      </c>
    </row>
    <row r="17" spans="1:8" x14ac:dyDescent="0.25">
      <c r="A17" s="41" t="s">
        <v>25</v>
      </c>
      <c r="B17" s="93">
        <v>0</v>
      </c>
      <c r="C17" s="93">
        <v>0</v>
      </c>
      <c r="D17" s="93">
        <v>0</v>
      </c>
      <c r="E17" s="93">
        <v>0</v>
      </c>
      <c r="F17" s="93">
        <v>0</v>
      </c>
      <c r="G17" s="92">
        <v>0</v>
      </c>
    </row>
    <row r="18" spans="1:8" x14ac:dyDescent="0.25">
      <c r="A18" s="41" t="s">
        <v>26</v>
      </c>
      <c r="B18" s="93">
        <v>2612873452</v>
      </c>
      <c r="C18" s="93">
        <v>-169243575</v>
      </c>
      <c r="D18" s="93">
        <v>2443629877</v>
      </c>
      <c r="E18" s="93">
        <v>412392218.69999999</v>
      </c>
      <c r="F18" s="93">
        <v>384555589.73000002</v>
      </c>
      <c r="G18" s="92">
        <v>2031237658.3</v>
      </c>
    </row>
    <row r="19" spans="1:8" x14ac:dyDescent="0.25">
      <c r="A19" s="41" t="s">
        <v>27</v>
      </c>
      <c r="B19" s="93">
        <v>351002668</v>
      </c>
      <c r="C19" s="93">
        <v>4950347</v>
      </c>
      <c r="D19" s="93">
        <v>355953015</v>
      </c>
      <c r="E19" s="93">
        <v>74936179.950000003</v>
      </c>
      <c r="F19" s="93">
        <v>61089289.140000001</v>
      </c>
      <c r="G19" s="92">
        <v>281016835.05000001</v>
      </c>
    </row>
    <row r="20" spans="1:8" x14ac:dyDescent="0.25">
      <c r="A20" s="35" t="s">
        <v>28</v>
      </c>
      <c r="B20" s="90">
        <v>24846698078</v>
      </c>
      <c r="C20" s="90">
        <v>516120388.52999997</v>
      </c>
      <c r="D20" s="90">
        <v>25362818466.529999</v>
      </c>
      <c r="E20" s="90">
        <v>4757313548.6000004</v>
      </c>
      <c r="F20" s="90">
        <v>4711858750.2700005</v>
      </c>
      <c r="G20" s="99">
        <f>SUM(G10:G19)</f>
        <v>9575571094.4399986</v>
      </c>
      <c r="H20" s="30"/>
    </row>
    <row r="21" spans="1:8" x14ac:dyDescent="0.25">
      <c r="A21" s="41" t="s">
        <v>29</v>
      </c>
      <c r="B21" s="93">
        <v>569643438</v>
      </c>
      <c r="C21" s="93">
        <v>-45465585</v>
      </c>
      <c r="D21" s="93">
        <v>524177853</v>
      </c>
      <c r="E21" s="93">
        <v>10870152.949999999</v>
      </c>
      <c r="F21" s="93">
        <v>10264863.82</v>
      </c>
      <c r="G21" s="92">
        <v>513307700.05000001</v>
      </c>
    </row>
    <row r="22" spans="1:8" x14ac:dyDescent="0.25">
      <c r="A22" s="41" t="s">
        <v>30</v>
      </c>
      <c r="B22" s="93">
        <v>854193279</v>
      </c>
      <c r="C22" s="93">
        <v>152762170</v>
      </c>
      <c r="D22" s="93">
        <v>1006955449</v>
      </c>
      <c r="E22" s="93">
        <v>60817228.020000003</v>
      </c>
      <c r="F22" s="93">
        <v>60580919.140000001</v>
      </c>
      <c r="G22" s="92">
        <v>946138220.98000002</v>
      </c>
    </row>
    <row r="23" spans="1:8" x14ac:dyDescent="0.25">
      <c r="A23" s="41" t="s">
        <v>31</v>
      </c>
      <c r="B23" s="93">
        <v>5343089637</v>
      </c>
      <c r="C23" s="93">
        <v>22224140.809999999</v>
      </c>
      <c r="D23" s="93">
        <v>5365313777.8100004</v>
      </c>
      <c r="E23" s="93">
        <v>1127596978.8900001</v>
      </c>
      <c r="F23" s="93">
        <v>1127596978.8900001</v>
      </c>
      <c r="G23" s="92">
        <v>4237716798.9200001</v>
      </c>
    </row>
    <row r="24" spans="1:8" x14ac:dyDescent="0.25">
      <c r="A24" s="41" t="s">
        <v>32</v>
      </c>
      <c r="B24" s="93">
        <v>808462754</v>
      </c>
      <c r="C24" s="93">
        <v>47960807</v>
      </c>
      <c r="D24" s="93">
        <v>856423561</v>
      </c>
      <c r="E24" s="93">
        <v>184026712.34999999</v>
      </c>
      <c r="F24" s="93">
        <v>176392779.97999999</v>
      </c>
      <c r="G24" s="92">
        <v>672396848.64999998</v>
      </c>
    </row>
    <row r="25" spans="1:8" x14ac:dyDescent="0.25">
      <c r="A25" s="41" t="s">
        <v>33</v>
      </c>
      <c r="B25" s="93">
        <v>13965007726</v>
      </c>
      <c r="C25" s="93">
        <v>104134999.72</v>
      </c>
      <c r="D25" s="93">
        <v>14069142725.719999</v>
      </c>
      <c r="E25" s="93">
        <v>3059360841.2199998</v>
      </c>
      <c r="F25" s="93">
        <v>3026918098.5300002</v>
      </c>
      <c r="G25" s="92">
        <v>11009781884.5</v>
      </c>
    </row>
    <row r="26" spans="1:8" x14ac:dyDescent="0.25">
      <c r="A26" s="41" t="s">
        <v>34</v>
      </c>
      <c r="B26" s="93">
        <v>3275495381</v>
      </c>
      <c r="C26" s="93">
        <v>237720942</v>
      </c>
      <c r="D26" s="93">
        <v>3513216323</v>
      </c>
      <c r="E26" s="93">
        <v>313221581.97000003</v>
      </c>
      <c r="F26" s="93">
        <v>309016911.00999999</v>
      </c>
      <c r="G26" s="92">
        <v>3199994741.0299997</v>
      </c>
    </row>
    <row r="27" spans="1:8" x14ac:dyDescent="0.25">
      <c r="A27" s="41" t="s">
        <v>35</v>
      </c>
      <c r="B27" s="93">
        <v>30805863</v>
      </c>
      <c r="C27" s="93">
        <v>-3217086</v>
      </c>
      <c r="D27" s="93">
        <v>27588777</v>
      </c>
      <c r="E27" s="93">
        <v>1420053.2</v>
      </c>
      <c r="F27" s="93">
        <v>1088198.8999999999</v>
      </c>
      <c r="G27" s="92">
        <v>26168723.800000001</v>
      </c>
    </row>
    <row r="28" spans="1:8" x14ac:dyDescent="0.25">
      <c r="A28" s="35" t="s">
        <v>36</v>
      </c>
      <c r="B28" s="90">
        <v>2451846447</v>
      </c>
      <c r="C28" s="90">
        <v>-153104987.30000001</v>
      </c>
      <c r="D28" s="90">
        <v>2298741459.6999998</v>
      </c>
      <c r="E28" s="90">
        <v>331751712.58999997</v>
      </c>
      <c r="F28" s="90">
        <v>298406708.88999999</v>
      </c>
      <c r="G28" s="99">
        <v>1966989747.1099999</v>
      </c>
      <c r="H28" s="30"/>
    </row>
    <row r="29" spans="1:8" x14ac:dyDescent="0.25">
      <c r="A29" s="41" t="s">
        <v>37</v>
      </c>
      <c r="B29" s="93">
        <v>563883580</v>
      </c>
      <c r="C29" s="93">
        <v>-28155701</v>
      </c>
      <c r="D29" s="93">
        <v>535727879</v>
      </c>
      <c r="E29" s="93">
        <v>58287661</v>
      </c>
      <c r="F29" s="93">
        <v>56547833.810000002</v>
      </c>
      <c r="G29" s="92">
        <v>477440218</v>
      </c>
    </row>
    <row r="30" spans="1:8" x14ac:dyDescent="0.25">
      <c r="A30" s="41" t="s">
        <v>38</v>
      </c>
      <c r="B30" s="93">
        <v>402202943</v>
      </c>
      <c r="C30" s="93">
        <v>67252352</v>
      </c>
      <c r="D30" s="93">
        <v>469455295</v>
      </c>
      <c r="E30" s="93">
        <v>27415005.289999999</v>
      </c>
      <c r="F30" s="93">
        <v>25984517.699999999</v>
      </c>
      <c r="G30" s="92">
        <v>442040289.70999998</v>
      </c>
    </row>
    <row r="31" spans="1:8" x14ac:dyDescent="0.25">
      <c r="A31" s="41" t="s">
        <v>39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2">
        <v>0</v>
      </c>
    </row>
    <row r="32" spans="1:8" x14ac:dyDescent="0.25">
      <c r="A32" s="41" t="s">
        <v>40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2">
        <v>0</v>
      </c>
    </row>
    <row r="33" spans="1:8" x14ac:dyDescent="0.25">
      <c r="A33" s="41" t="s">
        <v>41</v>
      </c>
      <c r="B33" s="93">
        <v>870637770</v>
      </c>
      <c r="C33" s="93">
        <v>-162111011.69999999</v>
      </c>
      <c r="D33" s="93">
        <v>708526758.29999995</v>
      </c>
      <c r="E33" s="93">
        <v>149708047.09999999</v>
      </c>
      <c r="F33" s="93">
        <v>149708047.09999999</v>
      </c>
      <c r="G33" s="92">
        <v>558818711.19999993</v>
      </c>
    </row>
    <row r="34" spans="1:8" x14ac:dyDescent="0.25">
      <c r="A34" s="41" t="s">
        <v>42</v>
      </c>
      <c r="B34" s="93">
        <v>0</v>
      </c>
      <c r="C34" s="93">
        <v>0</v>
      </c>
      <c r="D34" s="93">
        <v>0</v>
      </c>
      <c r="E34" s="93">
        <v>0</v>
      </c>
      <c r="F34" s="93">
        <v>0</v>
      </c>
      <c r="G34" s="92">
        <v>0</v>
      </c>
    </row>
    <row r="35" spans="1:8" x14ac:dyDescent="0.25">
      <c r="A35" s="41" t="s">
        <v>43</v>
      </c>
      <c r="B35" s="93">
        <v>503674911</v>
      </c>
      <c r="C35" s="93">
        <v>-33975318.460000001</v>
      </c>
      <c r="D35" s="93">
        <v>469699592.54000002</v>
      </c>
      <c r="E35" s="93">
        <v>81282726.430000007</v>
      </c>
      <c r="F35" s="93">
        <v>58706907.380000003</v>
      </c>
      <c r="G35" s="92">
        <v>388416866.11000001</v>
      </c>
    </row>
    <row r="36" spans="1:8" x14ac:dyDescent="0.25">
      <c r="A36" s="41" t="s">
        <v>44</v>
      </c>
      <c r="B36" s="93">
        <v>111447243</v>
      </c>
      <c r="C36" s="93">
        <v>3884691.86</v>
      </c>
      <c r="D36" s="93">
        <v>115331934.86</v>
      </c>
      <c r="E36" s="93">
        <v>15058272.77</v>
      </c>
      <c r="F36" s="93">
        <v>7459402.9000000004</v>
      </c>
      <c r="G36" s="92">
        <v>100273662.09</v>
      </c>
    </row>
    <row r="37" spans="1:8" x14ac:dyDescent="0.25">
      <c r="A37" s="41" t="s">
        <v>45</v>
      </c>
      <c r="B37" s="93">
        <v>0</v>
      </c>
      <c r="C37" s="93">
        <v>0</v>
      </c>
      <c r="D37" s="93">
        <v>0</v>
      </c>
      <c r="E37" s="93">
        <v>0</v>
      </c>
      <c r="F37" s="93">
        <v>0</v>
      </c>
      <c r="G37" s="92">
        <v>0</v>
      </c>
    </row>
    <row r="38" spans="1:8" x14ac:dyDescent="0.25">
      <c r="A38" s="35" t="s">
        <v>46</v>
      </c>
      <c r="B38" s="90">
        <v>7217938247</v>
      </c>
      <c r="C38" s="90">
        <v>2857881.67</v>
      </c>
      <c r="D38" s="90">
        <v>7220796128.6700001</v>
      </c>
      <c r="E38" s="90">
        <v>1991330893.95</v>
      </c>
      <c r="F38" s="90">
        <v>1978648952.5599999</v>
      </c>
      <c r="G38" s="99">
        <v>5229465234.7200003</v>
      </c>
      <c r="H38" s="30"/>
    </row>
    <row r="39" spans="1:8" x14ac:dyDescent="0.25">
      <c r="A39" s="41" t="s">
        <v>47</v>
      </c>
      <c r="B39" s="93">
        <v>550309260</v>
      </c>
      <c r="C39" s="93">
        <v>-19601920.879999999</v>
      </c>
      <c r="D39" s="93">
        <v>530707339.12</v>
      </c>
      <c r="E39" s="93">
        <v>117252929.62</v>
      </c>
      <c r="F39" s="93">
        <v>104570988.23</v>
      </c>
      <c r="G39" s="92">
        <v>413454409.5</v>
      </c>
    </row>
    <row r="40" spans="1:8" x14ac:dyDescent="0.25">
      <c r="A40" s="41" t="s">
        <v>48</v>
      </c>
      <c r="B40" s="93">
        <v>6667628987</v>
      </c>
      <c r="C40" s="93">
        <v>22459802.550000001</v>
      </c>
      <c r="D40" s="93">
        <v>6690088789.5500002</v>
      </c>
      <c r="E40" s="93">
        <v>1874077964.3299999</v>
      </c>
      <c r="F40" s="93">
        <v>1874077964.3299999</v>
      </c>
      <c r="G40" s="92">
        <v>4816010825.2200003</v>
      </c>
    </row>
    <row r="41" spans="1:8" x14ac:dyDescent="0.25">
      <c r="A41" s="41" t="s">
        <v>49</v>
      </c>
      <c r="B41" s="93">
        <v>0</v>
      </c>
      <c r="C41" s="93">
        <v>0</v>
      </c>
      <c r="D41" s="93">
        <v>0</v>
      </c>
      <c r="E41" s="93">
        <v>0</v>
      </c>
      <c r="F41" s="93">
        <v>0</v>
      </c>
      <c r="G41" s="92">
        <f>G25+G34</f>
        <v>11009781884.5</v>
      </c>
    </row>
    <row r="42" spans="1:8" x14ac:dyDescent="0.25">
      <c r="A42" s="41" t="s">
        <v>50</v>
      </c>
      <c r="B42" s="93">
        <v>0</v>
      </c>
      <c r="C42" s="93">
        <v>0</v>
      </c>
      <c r="D42" s="93">
        <v>0</v>
      </c>
      <c r="E42" s="93">
        <v>0</v>
      </c>
      <c r="F42" s="93">
        <v>0</v>
      </c>
      <c r="G42" s="92">
        <v>0</v>
      </c>
    </row>
    <row r="43" spans="1:8" x14ac:dyDescent="0.25">
      <c r="A43" s="13" t="s">
        <v>17</v>
      </c>
      <c r="B43" s="86">
        <v>40586550939</v>
      </c>
      <c r="C43" s="86">
        <v>272266362.94999999</v>
      </c>
      <c r="D43" s="86">
        <v>40858817301.949997</v>
      </c>
      <c r="E43" s="86">
        <v>8269071854.9700003</v>
      </c>
      <c r="F43" s="86">
        <v>8097767652.0799999</v>
      </c>
      <c r="G43" s="86">
        <v>32589745446.979996</v>
      </c>
      <c r="H43" s="30"/>
    </row>
    <row r="44" spans="1:8" x14ac:dyDescent="0.25">
      <c r="A44" s="33"/>
      <c r="B44" s="37"/>
      <c r="C44" s="37"/>
      <c r="D44" s="37"/>
      <c r="E44" s="37"/>
      <c r="F44" s="37"/>
      <c r="G44" s="37"/>
    </row>
    <row r="45" spans="1:8" x14ac:dyDescent="0.25">
      <c r="A45" s="33"/>
      <c r="B45" s="33"/>
      <c r="C45" s="33"/>
      <c r="D45" s="33"/>
      <c r="E45" s="33"/>
      <c r="F45" s="33"/>
      <c r="G45" s="37"/>
    </row>
    <row r="46" spans="1:8" x14ac:dyDescent="0.25">
      <c r="A46" s="33" t="s">
        <v>9</v>
      </c>
      <c r="B46" s="33"/>
      <c r="C46" s="33"/>
      <c r="D46" s="33"/>
      <c r="E46" s="33"/>
      <c r="F46" s="33"/>
      <c r="G46" s="33"/>
    </row>
    <row r="47" spans="1:8" x14ac:dyDescent="0.25">
      <c r="A47" s="33"/>
      <c r="B47" s="33"/>
      <c r="C47" s="33"/>
      <c r="D47" s="33"/>
      <c r="E47" s="33"/>
      <c r="F47" s="33"/>
      <c r="G47" s="33"/>
    </row>
    <row r="48" spans="1:8" x14ac:dyDescent="0.25">
      <c r="A48" s="33"/>
      <c r="B48" s="33"/>
      <c r="C48" s="33"/>
      <c r="D48" s="33"/>
      <c r="E48" s="33"/>
      <c r="F48" s="33"/>
      <c r="G48" s="33"/>
    </row>
    <row r="49" spans="1:7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  <row r="52" spans="1:7" x14ac:dyDescent="0.25">
      <c r="A52" s="33"/>
      <c r="B52" s="33"/>
      <c r="C52" s="33"/>
      <c r="D52" s="33"/>
      <c r="E52" s="33"/>
      <c r="F52" s="33"/>
      <c r="G52" s="33"/>
    </row>
    <row r="53" spans="1:7" x14ac:dyDescent="0.25">
      <c r="A53" s="33"/>
      <c r="B53" s="33"/>
      <c r="C53" s="33"/>
      <c r="D53" s="33"/>
      <c r="E53" s="33"/>
      <c r="F53" s="33"/>
      <c r="G53" s="33"/>
    </row>
  </sheetData>
  <mergeCells count="10">
    <mergeCell ref="A1:G1"/>
    <mergeCell ref="A8:A10"/>
    <mergeCell ref="B8:F8"/>
    <mergeCell ref="G8:G9"/>
    <mergeCell ref="A2:G2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9" scale="7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0"/>
  <sheetViews>
    <sheetView workbookViewId="0">
      <selection activeCell="F8" sqref="F8"/>
    </sheetView>
  </sheetViews>
  <sheetFormatPr baseColWidth="10" defaultColWidth="6.85546875" defaultRowHeight="12.75" x14ac:dyDescent="0.25"/>
  <cols>
    <col min="1" max="1" width="34.85546875" style="43" customWidth="1"/>
    <col min="2" max="3" width="27.85546875" style="43" customWidth="1"/>
    <col min="4" max="4" width="30.5703125" style="43" customWidth="1"/>
    <col min="5" max="16384" width="6.85546875" style="43"/>
  </cols>
  <sheetData>
    <row r="1" spans="1:7" ht="13.5" x14ac:dyDescent="0.25">
      <c r="A1" s="130" t="s">
        <v>318</v>
      </c>
      <c r="B1" s="130"/>
      <c r="C1" s="130"/>
      <c r="D1" s="130"/>
      <c r="E1" s="38"/>
      <c r="F1" s="38"/>
      <c r="G1" s="38"/>
    </row>
    <row r="2" spans="1:7" ht="13.5" x14ac:dyDescent="0.25">
      <c r="A2" s="130" t="s">
        <v>0</v>
      </c>
      <c r="B2" s="130"/>
      <c r="C2" s="130"/>
      <c r="D2" s="130"/>
    </row>
    <row r="3" spans="1:7" ht="13.5" x14ac:dyDescent="0.25">
      <c r="A3" s="130" t="s">
        <v>4</v>
      </c>
      <c r="B3" s="130"/>
      <c r="C3" s="130"/>
      <c r="D3" s="130"/>
    </row>
    <row r="4" spans="1:7" ht="13.5" x14ac:dyDescent="0.25">
      <c r="A4" s="137" t="s">
        <v>263</v>
      </c>
      <c r="B4" s="137"/>
      <c r="C4" s="137"/>
      <c r="D4" s="137"/>
    </row>
    <row r="5" spans="1:7" ht="13.5" x14ac:dyDescent="0.25">
      <c r="A5" s="137" t="s">
        <v>278</v>
      </c>
      <c r="B5" s="137"/>
      <c r="C5" s="137"/>
      <c r="D5" s="137"/>
    </row>
    <row r="6" spans="1:7" ht="13.5" x14ac:dyDescent="0.25">
      <c r="A6" s="118"/>
      <c r="B6" s="118"/>
      <c r="C6" s="118"/>
      <c r="D6" s="118"/>
    </row>
    <row r="7" spans="1:7" ht="14.25" customHeight="1" x14ac:dyDescent="0.25">
      <c r="A7" s="137" t="s">
        <v>3</v>
      </c>
      <c r="B7" s="137"/>
      <c r="C7" s="137"/>
      <c r="D7" s="137"/>
    </row>
    <row r="8" spans="1:7" ht="12.75" customHeight="1" x14ac:dyDescent="0.25">
      <c r="A8" s="124" t="s">
        <v>264</v>
      </c>
      <c r="B8" s="103" t="s">
        <v>279</v>
      </c>
      <c r="C8" s="103" t="s">
        <v>281</v>
      </c>
      <c r="D8" s="103" t="s">
        <v>263</v>
      </c>
    </row>
    <row r="9" spans="1:7" ht="24.75" customHeight="1" x14ac:dyDescent="0.25">
      <c r="A9" s="126"/>
      <c r="B9" s="103" t="s">
        <v>280</v>
      </c>
      <c r="C9" s="103" t="s">
        <v>282</v>
      </c>
      <c r="D9" s="103" t="s">
        <v>283</v>
      </c>
    </row>
    <row r="10" spans="1:7" ht="24.75" customHeight="1" x14ac:dyDescent="0.25">
      <c r="A10" s="131" t="s">
        <v>265</v>
      </c>
      <c r="B10" s="127"/>
      <c r="C10" s="127"/>
      <c r="D10" s="128"/>
    </row>
    <row r="11" spans="1:7" s="46" customFormat="1" x14ac:dyDescent="0.25">
      <c r="A11" s="44"/>
      <c r="B11" s="45"/>
      <c r="C11" s="45"/>
      <c r="D11" s="45"/>
    </row>
    <row r="12" spans="1:7" s="46" customFormat="1" ht="13.5" x14ac:dyDescent="0.25">
      <c r="A12" s="60" t="s">
        <v>266</v>
      </c>
      <c r="B12" s="61">
        <v>0</v>
      </c>
      <c r="C12" s="61">
        <v>2746939</v>
      </c>
      <c r="D12" s="61">
        <f t="shared" ref="D12:D18" si="0">+B12-C12</f>
        <v>-2746939</v>
      </c>
    </row>
    <row r="13" spans="1:7" ht="13.5" x14ac:dyDescent="0.25">
      <c r="A13" s="62" t="s">
        <v>267</v>
      </c>
      <c r="B13" s="61">
        <v>0</v>
      </c>
      <c r="C13" s="61">
        <v>13064058.82</v>
      </c>
      <c r="D13" s="61">
        <f t="shared" si="0"/>
        <v>-13064058.82</v>
      </c>
    </row>
    <row r="14" spans="1:7" ht="13.5" x14ac:dyDescent="0.25">
      <c r="A14" s="60" t="s">
        <v>268</v>
      </c>
      <c r="B14" s="61">
        <v>0</v>
      </c>
      <c r="C14" s="61">
        <v>12435730.630000001</v>
      </c>
      <c r="D14" s="61">
        <f t="shared" si="0"/>
        <v>-12435730.630000001</v>
      </c>
    </row>
    <row r="15" spans="1:7" ht="13.5" x14ac:dyDescent="0.25">
      <c r="A15" s="60" t="s">
        <v>269</v>
      </c>
      <c r="B15" s="61">
        <v>0</v>
      </c>
      <c r="C15" s="61">
        <v>1089503.27</v>
      </c>
      <c r="D15" s="61">
        <f t="shared" si="0"/>
        <v>-1089503.27</v>
      </c>
    </row>
    <row r="16" spans="1:7" ht="13.5" x14ac:dyDescent="0.25">
      <c r="A16" s="60"/>
      <c r="B16" s="61"/>
      <c r="C16" s="61"/>
      <c r="D16" s="61"/>
    </row>
    <row r="17" spans="1:4" ht="13.5" x14ac:dyDescent="0.25">
      <c r="A17" s="60"/>
      <c r="B17" s="61"/>
      <c r="C17" s="61"/>
      <c r="D17" s="61"/>
    </row>
    <row r="18" spans="1:4" ht="13.5" x14ac:dyDescent="0.25">
      <c r="A18" s="63" t="s">
        <v>270</v>
      </c>
      <c r="B18" s="61">
        <f>SUM(B12:B15)</f>
        <v>0</v>
      </c>
      <c r="C18" s="61">
        <f>SUM(C12:C15)</f>
        <v>29336231.720000003</v>
      </c>
      <c r="D18" s="61">
        <f t="shared" si="0"/>
        <v>-29336231.720000003</v>
      </c>
    </row>
    <row r="19" spans="1:4" x14ac:dyDescent="0.25">
      <c r="A19" s="47"/>
      <c r="B19" s="45"/>
      <c r="C19" s="45"/>
      <c r="D19" s="45"/>
    </row>
    <row r="20" spans="1:4" ht="28.5" customHeight="1" x14ac:dyDescent="0.25">
      <c r="A20" s="131" t="s">
        <v>271</v>
      </c>
      <c r="B20" s="127"/>
      <c r="C20" s="127"/>
      <c r="D20" s="128"/>
    </row>
    <row r="21" spans="1:4" ht="13.5" x14ac:dyDescent="0.25">
      <c r="A21" s="60"/>
      <c r="B21" s="60"/>
      <c r="C21" s="60"/>
      <c r="D21" s="60"/>
    </row>
    <row r="22" spans="1:4" ht="13.5" x14ac:dyDescent="0.25">
      <c r="A22" s="60"/>
      <c r="B22" s="60"/>
      <c r="C22" s="60"/>
      <c r="D22" s="60"/>
    </row>
    <row r="23" spans="1:4" ht="13.5" x14ac:dyDescent="0.25">
      <c r="A23" s="60"/>
      <c r="B23" s="60"/>
      <c r="C23" s="60"/>
      <c r="D23" s="60"/>
    </row>
    <row r="24" spans="1:4" ht="13.5" x14ac:dyDescent="0.25">
      <c r="A24" s="60"/>
      <c r="B24" s="60"/>
      <c r="C24" s="60"/>
      <c r="D24" s="60"/>
    </row>
    <row r="25" spans="1:4" ht="13.5" x14ac:dyDescent="0.25">
      <c r="A25" s="60"/>
      <c r="B25" s="60"/>
      <c r="C25" s="60"/>
      <c r="D25" s="60"/>
    </row>
    <row r="26" spans="1:4" ht="13.5" x14ac:dyDescent="0.25">
      <c r="A26" s="60"/>
      <c r="B26" s="60"/>
      <c r="C26" s="60"/>
      <c r="D26" s="60"/>
    </row>
    <row r="27" spans="1:4" ht="13.5" x14ac:dyDescent="0.25">
      <c r="A27" s="63" t="s">
        <v>285</v>
      </c>
      <c r="B27" s="60"/>
      <c r="C27" s="60"/>
      <c r="D27" s="60"/>
    </row>
    <row r="28" spans="1:4" ht="13.5" x14ac:dyDescent="0.25">
      <c r="A28" s="107"/>
      <c r="B28" s="60"/>
      <c r="C28" s="60"/>
      <c r="D28" s="60"/>
    </row>
    <row r="29" spans="1:4" ht="13.5" x14ac:dyDescent="0.25">
      <c r="A29" s="63" t="s">
        <v>272</v>
      </c>
      <c r="B29" s="60"/>
      <c r="C29" s="60"/>
      <c r="D29" s="60"/>
    </row>
    <row r="30" spans="1:4" x14ac:dyDescent="0.25">
      <c r="A30" s="57"/>
      <c r="B30" s="57"/>
      <c r="C30" s="57"/>
      <c r="D30" s="57"/>
    </row>
    <row r="31" spans="1:4" x14ac:dyDescent="0.25">
      <c r="A31" s="51" t="s">
        <v>273</v>
      </c>
    </row>
    <row r="32" spans="1:4" x14ac:dyDescent="0.25">
      <c r="A32" s="51"/>
    </row>
    <row r="33" spans="1:1" ht="13.5" x14ac:dyDescent="0.25">
      <c r="A33" s="118"/>
    </row>
    <row r="34" spans="1:1" ht="13.5" x14ac:dyDescent="0.25">
      <c r="A34" s="118"/>
    </row>
    <row r="35" spans="1:1" x14ac:dyDescent="0.25">
      <c r="A35" s="51"/>
    </row>
    <row r="36" spans="1:1" x14ac:dyDescent="0.25">
      <c r="A36" s="51"/>
    </row>
    <row r="37" spans="1:1" x14ac:dyDescent="0.25">
      <c r="A37" s="51"/>
    </row>
    <row r="38" spans="1:1" x14ac:dyDescent="0.25">
      <c r="A38" s="51"/>
    </row>
    <row r="39" spans="1:1" x14ac:dyDescent="0.25">
      <c r="A39" s="51"/>
    </row>
    <row r="40" spans="1:1" x14ac:dyDescent="0.25">
      <c r="A40" s="51"/>
    </row>
    <row r="41" spans="1:1" x14ac:dyDescent="0.25">
      <c r="A41" s="51"/>
    </row>
    <row r="42" spans="1:1" x14ac:dyDescent="0.25">
      <c r="A42" s="51"/>
    </row>
    <row r="43" spans="1:1" x14ac:dyDescent="0.25">
      <c r="A43" s="51"/>
    </row>
    <row r="44" spans="1:1" x14ac:dyDescent="0.25">
      <c r="A44" s="51"/>
    </row>
    <row r="45" spans="1:1" x14ac:dyDescent="0.25">
      <c r="A45" s="51"/>
    </row>
    <row r="46" spans="1:1" x14ac:dyDescent="0.25">
      <c r="A46" s="51"/>
    </row>
    <row r="47" spans="1:1" x14ac:dyDescent="0.25">
      <c r="A47" s="51"/>
    </row>
    <row r="48" spans="1:1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  <row r="69" spans="1:1" x14ac:dyDescent="0.25">
      <c r="A69" s="51"/>
    </row>
    <row r="70" spans="1:1" x14ac:dyDescent="0.25">
      <c r="A70" s="51"/>
    </row>
    <row r="71" spans="1:1" x14ac:dyDescent="0.25">
      <c r="A71" s="51"/>
    </row>
    <row r="72" spans="1:1" x14ac:dyDescent="0.25">
      <c r="A72" s="51"/>
    </row>
    <row r="73" spans="1:1" x14ac:dyDescent="0.25">
      <c r="A73" s="51"/>
    </row>
    <row r="74" spans="1:1" x14ac:dyDescent="0.25">
      <c r="A74" s="51"/>
    </row>
    <row r="75" spans="1:1" x14ac:dyDescent="0.25">
      <c r="A75" s="51"/>
    </row>
    <row r="76" spans="1:1" x14ac:dyDescent="0.25">
      <c r="A76" s="51"/>
    </row>
    <row r="77" spans="1:1" x14ac:dyDescent="0.25">
      <c r="A77" s="51"/>
    </row>
    <row r="78" spans="1:1" x14ac:dyDescent="0.25">
      <c r="A78" s="51"/>
    </row>
    <row r="79" spans="1:1" x14ac:dyDescent="0.25">
      <c r="A79" s="51"/>
    </row>
    <row r="80" spans="1:1" x14ac:dyDescent="0.25">
      <c r="A80" s="51"/>
    </row>
    <row r="81" spans="1:1" x14ac:dyDescent="0.25">
      <c r="A81" s="51"/>
    </row>
    <row r="82" spans="1:1" x14ac:dyDescent="0.25">
      <c r="A82" s="51"/>
    </row>
    <row r="83" spans="1:1" x14ac:dyDescent="0.25">
      <c r="A83" s="51"/>
    </row>
    <row r="84" spans="1:1" x14ac:dyDescent="0.25">
      <c r="A84" s="51"/>
    </row>
    <row r="85" spans="1:1" x14ac:dyDescent="0.25">
      <c r="A85" s="51"/>
    </row>
    <row r="86" spans="1:1" x14ac:dyDescent="0.25">
      <c r="A86" s="51"/>
    </row>
    <row r="87" spans="1:1" x14ac:dyDescent="0.25">
      <c r="A87" s="51"/>
    </row>
    <row r="88" spans="1:1" x14ac:dyDescent="0.25">
      <c r="A88" s="51"/>
    </row>
    <row r="89" spans="1:1" x14ac:dyDescent="0.25">
      <c r="A89" s="51"/>
    </row>
    <row r="90" spans="1:1" x14ac:dyDescent="0.25">
      <c r="A90" s="51"/>
    </row>
    <row r="91" spans="1:1" x14ac:dyDescent="0.25">
      <c r="A91" s="51"/>
    </row>
    <row r="92" spans="1:1" x14ac:dyDescent="0.25">
      <c r="A92" s="51"/>
    </row>
    <row r="93" spans="1:1" x14ac:dyDescent="0.25">
      <c r="A93" s="51"/>
    </row>
    <row r="94" spans="1:1" x14ac:dyDescent="0.25">
      <c r="A94" s="51"/>
    </row>
    <row r="95" spans="1:1" x14ac:dyDescent="0.25">
      <c r="A95" s="51"/>
    </row>
    <row r="96" spans="1:1" x14ac:dyDescent="0.25">
      <c r="A96" s="51"/>
    </row>
    <row r="97" spans="1:1" x14ac:dyDescent="0.25">
      <c r="A97" s="51"/>
    </row>
    <row r="98" spans="1:1" x14ac:dyDescent="0.25">
      <c r="A98" s="51"/>
    </row>
    <row r="99" spans="1:1" x14ac:dyDescent="0.25">
      <c r="A99" s="51"/>
    </row>
    <row r="100" spans="1:1" x14ac:dyDescent="0.25">
      <c r="A100" s="51"/>
    </row>
    <row r="101" spans="1:1" x14ac:dyDescent="0.25">
      <c r="A101" s="51"/>
    </row>
    <row r="102" spans="1:1" x14ac:dyDescent="0.25">
      <c r="A102" s="51"/>
    </row>
    <row r="103" spans="1:1" x14ac:dyDescent="0.25">
      <c r="A103" s="51"/>
    </row>
    <row r="104" spans="1:1" x14ac:dyDescent="0.25">
      <c r="A104" s="51"/>
    </row>
    <row r="105" spans="1:1" x14ac:dyDescent="0.25">
      <c r="A105" s="51"/>
    </row>
    <row r="106" spans="1:1" x14ac:dyDescent="0.25">
      <c r="A106" s="51"/>
    </row>
    <row r="107" spans="1:1" x14ac:dyDescent="0.25">
      <c r="A107" s="51"/>
    </row>
    <row r="108" spans="1:1" x14ac:dyDescent="0.25">
      <c r="A108" s="51"/>
    </row>
    <row r="109" spans="1:1" x14ac:dyDescent="0.25">
      <c r="A109" s="51"/>
    </row>
    <row r="110" spans="1:1" x14ac:dyDescent="0.25">
      <c r="A110" s="51"/>
    </row>
    <row r="111" spans="1:1" x14ac:dyDescent="0.25">
      <c r="A111" s="51"/>
    </row>
    <row r="112" spans="1:1" x14ac:dyDescent="0.25">
      <c r="A112" s="51"/>
    </row>
    <row r="113" spans="1:1" x14ac:dyDescent="0.25">
      <c r="A113" s="51"/>
    </row>
    <row r="114" spans="1:1" x14ac:dyDescent="0.25">
      <c r="A114" s="51"/>
    </row>
    <row r="115" spans="1:1" x14ac:dyDescent="0.25">
      <c r="A115" s="51"/>
    </row>
    <row r="116" spans="1:1" x14ac:dyDescent="0.25">
      <c r="A116" s="51"/>
    </row>
    <row r="117" spans="1:1" x14ac:dyDescent="0.25">
      <c r="A117" s="51"/>
    </row>
    <row r="118" spans="1:1" x14ac:dyDescent="0.25">
      <c r="A118" s="51"/>
    </row>
    <row r="119" spans="1:1" x14ac:dyDescent="0.25">
      <c r="A119" s="51"/>
    </row>
    <row r="120" spans="1:1" x14ac:dyDescent="0.25">
      <c r="A120" s="51"/>
    </row>
    <row r="121" spans="1:1" x14ac:dyDescent="0.25">
      <c r="A121" s="51"/>
    </row>
    <row r="122" spans="1:1" x14ac:dyDescent="0.25">
      <c r="A122" s="51"/>
    </row>
    <row r="123" spans="1:1" x14ac:dyDescent="0.25">
      <c r="A123" s="51"/>
    </row>
    <row r="124" spans="1:1" x14ac:dyDescent="0.25">
      <c r="A124" s="51"/>
    </row>
    <row r="125" spans="1:1" x14ac:dyDescent="0.25">
      <c r="A125" s="51"/>
    </row>
    <row r="126" spans="1:1" x14ac:dyDescent="0.25">
      <c r="A126" s="51"/>
    </row>
    <row r="127" spans="1:1" x14ac:dyDescent="0.25">
      <c r="A127" s="51"/>
    </row>
    <row r="128" spans="1:1" x14ac:dyDescent="0.25">
      <c r="A128" s="51"/>
    </row>
    <row r="129" spans="1:1" x14ac:dyDescent="0.25">
      <c r="A129" s="51"/>
    </row>
    <row r="130" spans="1:1" x14ac:dyDescent="0.25">
      <c r="A130" s="51"/>
    </row>
    <row r="131" spans="1:1" x14ac:dyDescent="0.25">
      <c r="A131" s="51"/>
    </row>
    <row r="132" spans="1:1" x14ac:dyDescent="0.25">
      <c r="A132" s="51"/>
    </row>
    <row r="133" spans="1:1" x14ac:dyDescent="0.25">
      <c r="A133" s="51"/>
    </row>
    <row r="134" spans="1:1" x14ac:dyDescent="0.25">
      <c r="A134" s="51"/>
    </row>
    <row r="135" spans="1:1" x14ac:dyDescent="0.25">
      <c r="A135" s="51"/>
    </row>
    <row r="136" spans="1:1" x14ac:dyDescent="0.25">
      <c r="A136" s="51"/>
    </row>
    <row r="137" spans="1:1" x14ac:dyDescent="0.25">
      <c r="A137" s="51"/>
    </row>
    <row r="138" spans="1:1" x14ac:dyDescent="0.25">
      <c r="A138" s="51"/>
    </row>
    <row r="139" spans="1:1" x14ac:dyDescent="0.25">
      <c r="A139" s="51"/>
    </row>
    <row r="140" spans="1:1" x14ac:dyDescent="0.25">
      <c r="A140" s="51"/>
    </row>
    <row r="141" spans="1:1" x14ac:dyDescent="0.25">
      <c r="A141" s="51"/>
    </row>
    <row r="142" spans="1:1" x14ac:dyDescent="0.25">
      <c r="A142" s="51"/>
    </row>
    <row r="143" spans="1:1" x14ac:dyDescent="0.25">
      <c r="A143" s="51"/>
    </row>
    <row r="144" spans="1:1" x14ac:dyDescent="0.25">
      <c r="A144" s="51"/>
    </row>
    <row r="145" spans="1:1" x14ac:dyDescent="0.25">
      <c r="A145" s="51"/>
    </row>
    <row r="146" spans="1:1" x14ac:dyDescent="0.25">
      <c r="A146" s="51"/>
    </row>
    <row r="147" spans="1:1" x14ac:dyDescent="0.25">
      <c r="A147" s="51"/>
    </row>
    <row r="148" spans="1:1" x14ac:dyDescent="0.25">
      <c r="A148" s="51"/>
    </row>
    <row r="149" spans="1:1" x14ac:dyDescent="0.25">
      <c r="A149" s="51"/>
    </row>
    <row r="150" spans="1:1" x14ac:dyDescent="0.25">
      <c r="A150" s="51"/>
    </row>
    <row r="151" spans="1:1" x14ac:dyDescent="0.25">
      <c r="A151" s="51"/>
    </row>
    <row r="152" spans="1:1" x14ac:dyDescent="0.25">
      <c r="A152" s="51"/>
    </row>
    <row r="153" spans="1:1" x14ac:dyDescent="0.25">
      <c r="A153" s="51"/>
    </row>
    <row r="154" spans="1:1" x14ac:dyDescent="0.25">
      <c r="A154" s="51"/>
    </row>
    <row r="155" spans="1:1" x14ac:dyDescent="0.25">
      <c r="A155" s="51"/>
    </row>
    <row r="156" spans="1:1" x14ac:dyDescent="0.25">
      <c r="A156" s="51"/>
    </row>
    <row r="157" spans="1:1" x14ac:dyDescent="0.25">
      <c r="A157" s="51"/>
    </row>
    <row r="158" spans="1:1" x14ac:dyDescent="0.25">
      <c r="A158" s="51"/>
    </row>
    <row r="159" spans="1:1" x14ac:dyDescent="0.25">
      <c r="A159" s="51"/>
    </row>
    <row r="160" spans="1:1" x14ac:dyDescent="0.25">
      <c r="A160" s="51"/>
    </row>
    <row r="161" spans="1:1" x14ac:dyDescent="0.25">
      <c r="A161" s="51"/>
    </row>
    <row r="162" spans="1:1" x14ac:dyDescent="0.25">
      <c r="A162" s="51"/>
    </row>
    <row r="163" spans="1:1" x14ac:dyDescent="0.25">
      <c r="A163" s="51"/>
    </row>
    <row r="164" spans="1:1" x14ac:dyDescent="0.25">
      <c r="A164" s="51"/>
    </row>
    <row r="165" spans="1:1" x14ac:dyDescent="0.25">
      <c r="A165" s="51"/>
    </row>
    <row r="166" spans="1:1" x14ac:dyDescent="0.25">
      <c r="A166" s="51"/>
    </row>
    <row r="167" spans="1:1" x14ac:dyDescent="0.25">
      <c r="A167" s="51"/>
    </row>
    <row r="168" spans="1:1" x14ac:dyDescent="0.25">
      <c r="A168" s="51"/>
    </row>
    <row r="169" spans="1:1" x14ac:dyDescent="0.25">
      <c r="A169" s="51"/>
    </row>
    <row r="170" spans="1:1" x14ac:dyDescent="0.25">
      <c r="A170" s="51"/>
    </row>
    <row r="171" spans="1:1" x14ac:dyDescent="0.25">
      <c r="A171" s="51"/>
    </row>
    <row r="172" spans="1:1" x14ac:dyDescent="0.25">
      <c r="A172" s="51"/>
    </row>
    <row r="173" spans="1:1" x14ac:dyDescent="0.25">
      <c r="A173" s="51"/>
    </row>
    <row r="174" spans="1:1" x14ac:dyDescent="0.25">
      <c r="A174" s="51"/>
    </row>
    <row r="175" spans="1:1" x14ac:dyDescent="0.25">
      <c r="A175" s="51"/>
    </row>
    <row r="176" spans="1:1" x14ac:dyDescent="0.25">
      <c r="A176" s="51"/>
    </row>
    <row r="177" spans="1:1" x14ac:dyDescent="0.25">
      <c r="A177" s="51"/>
    </row>
    <row r="178" spans="1:1" x14ac:dyDescent="0.25">
      <c r="A178" s="51"/>
    </row>
    <row r="179" spans="1:1" x14ac:dyDescent="0.25">
      <c r="A179" s="51"/>
    </row>
    <row r="180" spans="1:1" x14ac:dyDescent="0.25">
      <c r="A180" s="51"/>
    </row>
    <row r="181" spans="1:1" x14ac:dyDescent="0.25">
      <c r="A181" s="51"/>
    </row>
    <row r="182" spans="1:1" x14ac:dyDescent="0.25">
      <c r="A182" s="51"/>
    </row>
    <row r="183" spans="1:1" x14ac:dyDescent="0.25">
      <c r="A183" s="51"/>
    </row>
    <row r="184" spans="1:1" x14ac:dyDescent="0.25">
      <c r="A184" s="51"/>
    </row>
    <row r="185" spans="1:1" x14ac:dyDescent="0.25">
      <c r="A185" s="51"/>
    </row>
    <row r="186" spans="1:1" x14ac:dyDescent="0.25">
      <c r="A186" s="51"/>
    </row>
    <row r="187" spans="1:1" x14ac:dyDescent="0.25">
      <c r="A187" s="51"/>
    </row>
    <row r="188" spans="1:1" x14ac:dyDescent="0.25">
      <c r="A188" s="51"/>
    </row>
    <row r="189" spans="1:1" x14ac:dyDescent="0.25">
      <c r="A189" s="51"/>
    </row>
    <row r="190" spans="1:1" x14ac:dyDescent="0.25">
      <c r="A190" s="51"/>
    </row>
    <row r="191" spans="1:1" x14ac:dyDescent="0.25">
      <c r="A191" s="51"/>
    </row>
    <row r="192" spans="1:1" x14ac:dyDescent="0.25">
      <c r="A192" s="51"/>
    </row>
    <row r="193" spans="1:1" x14ac:dyDescent="0.25">
      <c r="A193" s="51"/>
    </row>
    <row r="194" spans="1:1" x14ac:dyDescent="0.25">
      <c r="A194" s="51"/>
    </row>
    <row r="195" spans="1:1" x14ac:dyDescent="0.25">
      <c r="A195" s="51"/>
    </row>
    <row r="196" spans="1:1" x14ac:dyDescent="0.25">
      <c r="A196" s="51"/>
    </row>
    <row r="197" spans="1:1" x14ac:dyDescent="0.25">
      <c r="A197" s="51"/>
    </row>
    <row r="198" spans="1:1" x14ac:dyDescent="0.25">
      <c r="A198" s="51"/>
    </row>
    <row r="199" spans="1:1" x14ac:dyDescent="0.25">
      <c r="A199" s="51"/>
    </row>
    <row r="200" spans="1:1" x14ac:dyDescent="0.25">
      <c r="A200" s="51"/>
    </row>
    <row r="201" spans="1:1" x14ac:dyDescent="0.25">
      <c r="A201" s="51"/>
    </row>
    <row r="202" spans="1:1" x14ac:dyDescent="0.25">
      <c r="A202" s="51"/>
    </row>
    <row r="203" spans="1:1" x14ac:dyDescent="0.25">
      <c r="A203" s="51"/>
    </row>
    <row r="204" spans="1:1" x14ac:dyDescent="0.25">
      <c r="A204" s="51"/>
    </row>
    <row r="205" spans="1:1" x14ac:dyDescent="0.25">
      <c r="A205" s="51"/>
    </row>
    <row r="206" spans="1:1" x14ac:dyDescent="0.25">
      <c r="A206" s="51"/>
    </row>
    <row r="207" spans="1:1" x14ac:dyDescent="0.25">
      <c r="A207" s="51"/>
    </row>
    <row r="208" spans="1:1" x14ac:dyDescent="0.25">
      <c r="A208" s="51"/>
    </row>
    <row r="209" spans="1:1" x14ac:dyDescent="0.25">
      <c r="A209" s="51"/>
    </row>
    <row r="210" spans="1:1" x14ac:dyDescent="0.25">
      <c r="A210" s="51"/>
    </row>
    <row r="211" spans="1:1" x14ac:dyDescent="0.25">
      <c r="A211" s="51"/>
    </row>
    <row r="212" spans="1:1" x14ac:dyDescent="0.25">
      <c r="A212" s="51"/>
    </row>
    <row r="213" spans="1:1" x14ac:dyDescent="0.25">
      <c r="A213" s="51"/>
    </row>
    <row r="214" spans="1:1" x14ac:dyDescent="0.25">
      <c r="A214" s="51"/>
    </row>
    <row r="215" spans="1:1" x14ac:dyDescent="0.25">
      <c r="A215" s="51"/>
    </row>
    <row r="216" spans="1:1" x14ac:dyDescent="0.25">
      <c r="A216" s="51"/>
    </row>
    <row r="217" spans="1:1" x14ac:dyDescent="0.25">
      <c r="A217" s="51"/>
    </row>
    <row r="218" spans="1:1" x14ac:dyDescent="0.25">
      <c r="A218" s="51"/>
    </row>
    <row r="219" spans="1:1" x14ac:dyDescent="0.25">
      <c r="A219" s="51"/>
    </row>
    <row r="220" spans="1:1" x14ac:dyDescent="0.25">
      <c r="A220" s="51"/>
    </row>
    <row r="221" spans="1:1" x14ac:dyDescent="0.25">
      <c r="A221" s="51"/>
    </row>
    <row r="222" spans="1:1" x14ac:dyDescent="0.25">
      <c r="A222" s="51"/>
    </row>
    <row r="223" spans="1:1" x14ac:dyDescent="0.25">
      <c r="A223" s="51"/>
    </row>
    <row r="224" spans="1:1" x14ac:dyDescent="0.25">
      <c r="A224" s="51"/>
    </row>
    <row r="225" spans="1:1" x14ac:dyDescent="0.25">
      <c r="A225" s="51"/>
    </row>
    <row r="226" spans="1:1" x14ac:dyDescent="0.25">
      <c r="A226" s="51"/>
    </row>
    <row r="227" spans="1:1" x14ac:dyDescent="0.25">
      <c r="A227" s="51"/>
    </row>
    <row r="228" spans="1:1" x14ac:dyDescent="0.25">
      <c r="A228" s="51"/>
    </row>
    <row r="229" spans="1:1" x14ac:dyDescent="0.25">
      <c r="A229" s="51"/>
    </row>
    <row r="230" spans="1:1" x14ac:dyDescent="0.25">
      <c r="A230" s="51"/>
    </row>
    <row r="231" spans="1:1" x14ac:dyDescent="0.25">
      <c r="A231" s="51"/>
    </row>
    <row r="232" spans="1:1" x14ac:dyDescent="0.25">
      <c r="A232" s="51"/>
    </row>
    <row r="233" spans="1:1" x14ac:dyDescent="0.25">
      <c r="A233" s="51"/>
    </row>
    <row r="234" spans="1:1" x14ac:dyDescent="0.25">
      <c r="A234" s="51"/>
    </row>
    <row r="235" spans="1:1" x14ac:dyDescent="0.25">
      <c r="A235" s="51"/>
    </row>
    <row r="236" spans="1:1" x14ac:dyDescent="0.25">
      <c r="A236" s="51"/>
    </row>
    <row r="237" spans="1:1" x14ac:dyDescent="0.25">
      <c r="A237" s="51"/>
    </row>
    <row r="238" spans="1:1" x14ac:dyDescent="0.25">
      <c r="A238" s="51"/>
    </row>
    <row r="239" spans="1:1" x14ac:dyDescent="0.25">
      <c r="A239" s="51"/>
    </row>
    <row r="240" spans="1:1" x14ac:dyDescent="0.25">
      <c r="A240" s="51"/>
    </row>
    <row r="241" spans="1:1" x14ac:dyDescent="0.25">
      <c r="A241" s="51"/>
    </row>
    <row r="242" spans="1:1" x14ac:dyDescent="0.25">
      <c r="A242" s="51"/>
    </row>
    <row r="243" spans="1:1" x14ac:dyDescent="0.25">
      <c r="A243" s="51"/>
    </row>
    <row r="244" spans="1:1" x14ac:dyDescent="0.25">
      <c r="A244" s="51"/>
    </row>
    <row r="245" spans="1:1" x14ac:dyDescent="0.25">
      <c r="A245" s="51"/>
    </row>
    <row r="246" spans="1:1" x14ac:dyDescent="0.25">
      <c r="A246" s="51"/>
    </row>
    <row r="247" spans="1:1" x14ac:dyDescent="0.25">
      <c r="A247" s="51"/>
    </row>
    <row r="248" spans="1:1" x14ac:dyDescent="0.25">
      <c r="A248" s="51"/>
    </row>
    <row r="249" spans="1:1" x14ac:dyDescent="0.25">
      <c r="A249" s="51"/>
    </row>
    <row r="250" spans="1:1" x14ac:dyDescent="0.25">
      <c r="A250" s="51"/>
    </row>
    <row r="251" spans="1:1" x14ac:dyDescent="0.25">
      <c r="A251" s="51"/>
    </row>
    <row r="252" spans="1:1" x14ac:dyDescent="0.25">
      <c r="A252" s="51"/>
    </row>
    <row r="253" spans="1:1" x14ac:dyDescent="0.25">
      <c r="A253" s="51"/>
    </row>
    <row r="254" spans="1:1" x14ac:dyDescent="0.25">
      <c r="A254" s="51"/>
    </row>
    <row r="255" spans="1:1" x14ac:dyDescent="0.25">
      <c r="A255" s="51"/>
    </row>
    <row r="256" spans="1:1" x14ac:dyDescent="0.25">
      <c r="A256" s="51"/>
    </row>
    <row r="257" spans="1:1" x14ac:dyDescent="0.25">
      <c r="A257" s="51"/>
    </row>
    <row r="258" spans="1:1" x14ac:dyDescent="0.25">
      <c r="A258" s="51"/>
    </row>
    <row r="259" spans="1:1" x14ac:dyDescent="0.25">
      <c r="A259" s="51"/>
    </row>
    <row r="260" spans="1:1" x14ac:dyDescent="0.25">
      <c r="A260" s="51"/>
    </row>
    <row r="261" spans="1:1" x14ac:dyDescent="0.25">
      <c r="A261" s="51"/>
    </row>
    <row r="262" spans="1:1" x14ac:dyDescent="0.25">
      <c r="A262" s="51"/>
    </row>
    <row r="263" spans="1:1" x14ac:dyDescent="0.25">
      <c r="A263" s="51"/>
    </row>
    <row r="264" spans="1:1" x14ac:dyDescent="0.25">
      <c r="A264" s="51"/>
    </row>
    <row r="265" spans="1:1" x14ac:dyDescent="0.25">
      <c r="A265" s="51"/>
    </row>
    <row r="266" spans="1:1" x14ac:dyDescent="0.25">
      <c r="A266" s="51"/>
    </row>
    <row r="267" spans="1:1" x14ac:dyDescent="0.25">
      <c r="A267" s="51"/>
    </row>
    <row r="268" spans="1:1" x14ac:dyDescent="0.25">
      <c r="A268" s="51"/>
    </row>
    <row r="269" spans="1:1" x14ac:dyDescent="0.25">
      <c r="A269" s="51"/>
    </row>
    <row r="270" spans="1:1" x14ac:dyDescent="0.25">
      <c r="A270" s="51"/>
    </row>
    <row r="271" spans="1:1" x14ac:dyDescent="0.25">
      <c r="A271" s="51"/>
    </row>
    <row r="272" spans="1:1" x14ac:dyDescent="0.25">
      <c r="A272" s="51"/>
    </row>
    <row r="273" spans="1:1" x14ac:dyDescent="0.25">
      <c r="A273" s="51"/>
    </row>
    <row r="274" spans="1:1" x14ac:dyDescent="0.25">
      <c r="A274" s="51"/>
    </row>
    <row r="275" spans="1:1" x14ac:dyDescent="0.25">
      <c r="A275" s="51"/>
    </row>
    <row r="276" spans="1:1" x14ac:dyDescent="0.25">
      <c r="A276" s="51"/>
    </row>
    <row r="277" spans="1:1" x14ac:dyDescent="0.25">
      <c r="A277" s="51"/>
    </row>
    <row r="278" spans="1:1" x14ac:dyDescent="0.25">
      <c r="A278" s="51"/>
    </row>
    <row r="279" spans="1:1" x14ac:dyDescent="0.25">
      <c r="A279" s="51"/>
    </row>
    <row r="280" spans="1:1" x14ac:dyDescent="0.25">
      <c r="A280" s="51"/>
    </row>
    <row r="281" spans="1:1" x14ac:dyDescent="0.25">
      <c r="A281" s="51"/>
    </row>
    <row r="282" spans="1:1" x14ac:dyDescent="0.25">
      <c r="A282" s="51"/>
    </row>
    <row r="283" spans="1:1" x14ac:dyDescent="0.25">
      <c r="A283" s="51"/>
    </row>
    <row r="284" spans="1:1" x14ac:dyDescent="0.25">
      <c r="A284" s="51"/>
    </row>
    <row r="285" spans="1:1" x14ac:dyDescent="0.25">
      <c r="A285" s="51"/>
    </row>
    <row r="286" spans="1:1" x14ac:dyDescent="0.25">
      <c r="A286" s="51"/>
    </row>
    <row r="287" spans="1:1" x14ac:dyDescent="0.25">
      <c r="A287" s="51"/>
    </row>
    <row r="288" spans="1:1" x14ac:dyDescent="0.25">
      <c r="A288" s="51"/>
    </row>
    <row r="289" spans="1:1" x14ac:dyDescent="0.25">
      <c r="A289" s="51"/>
    </row>
    <row r="290" spans="1:1" x14ac:dyDescent="0.25">
      <c r="A290" s="51"/>
    </row>
    <row r="291" spans="1:1" x14ac:dyDescent="0.25">
      <c r="A291" s="51"/>
    </row>
    <row r="292" spans="1:1" x14ac:dyDescent="0.25">
      <c r="A292" s="51"/>
    </row>
    <row r="293" spans="1:1" x14ac:dyDescent="0.25">
      <c r="A293" s="51"/>
    </row>
    <row r="294" spans="1:1" x14ac:dyDescent="0.25">
      <c r="A294" s="51"/>
    </row>
    <row r="295" spans="1:1" x14ac:dyDescent="0.25">
      <c r="A295" s="51"/>
    </row>
    <row r="296" spans="1:1" x14ac:dyDescent="0.25">
      <c r="A296" s="51"/>
    </row>
    <row r="297" spans="1:1" x14ac:dyDescent="0.25">
      <c r="A297" s="51"/>
    </row>
    <row r="298" spans="1:1" x14ac:dyDescent="0.25">
      <c r="A298" s="51"/>
    </row>
    <row r="299" spans="1:1" x14ac:dyDescent="0.25">
      <c r="A299" s="51"/>
    </row>
    <row r="300" spans="1:1" x14ac:dyDescent="0.25">
      <c r="A300" s="51"/>
    </row>
    <row r="301" spans="1:1" x14ac:dyDescent="0.25">
      <c r="A301" s="51"/>
    </row>
    <row r="302" spans="1:1" x14ac:dyDescent="0.25">
      <c r="A302" s="51"/>
    </row>
    <row r="303" spans="1:1" x14ac:dyDescent="0.25">
      <c r="A303" s="51"/>
    </row>
    <row r="304" spans="1:1" x14ac:dyDescent="0.25">
      <c r="A304" s="51"/>
    </row>
    <row r="305" spans="1:1" x14ac:dyDescent="0.25">
      <c r="A305" s="51"/>
    </row>
    <row r="306" spans="1:1" x14ac:dyDescent="0.25">
      <c r="A306" s="51"/>
    </row>
    <row r="307" spans="1:1" x14ac:dyDescent="0.25">
      <c r="A307" s="51"/>
    </row>
    <row r="308" spans="1:1" x14ac:dyDescent="0.25">
      <c r="A308" s="51"/>
    </row>
    <row r="309" spans="1:1" x14ac:dyDescent="0.25">
      <c r="A309" s="51"/>
    </row>
    <row r="310" spans="1:1" x14ac:dyDescent="0.25">
      <c r="A310" s="51"/>
    </row>
    <row r="311" spans="1:1" x14ac:dyDescent="0.25">
      <c r="A311" s="51"/>
    </row>
    <row r="312" spans="1:1" x14ac:dyDescent="0.25">
      <c r="A312" s="51"/>
    </row>
    <row r="313" spans="1:1" x14ac:dyDescent="0.25">
      <c r="A313" s="51"/>
    </row>
    <row r="314" spans="1:1" x14ac:dyDescent="0.25">
      <c r="A314" s="51"/>
    </row>
    <row r="315" spans="1:1" x14ac:dyDescent="0.25">
      <c r="A315" s="51"/>
    </row>
    <row r="316" spans="1:1" x14ac:dyDescent="0.25">
      <c r="A316" s="51"/>
    </row>
    <row r="317" spans="1:1" x14ac:dyDescent="0.25">
      <c r="A317" s="51"/>
    </row>
    <row r="318" spans="1:1" x14ac:dyDescent="0.25">
      <c r="A318" s="51"/>
    </row>
    <row r="319" spans="1:1" x14ac:dyDescent="0.25">
      <c r="A319" s="51"/>
    </row>
    <row r="320" spans="1:1" x14ac:dyDescent="0.25">
      <c r="A320" s="51"/>
    </row>
    <row r="321" spans="1:1" x14ac:dyDescent="0.25">
      <c r="A321" s="51"/>
    </row>
    <row r="322" spans="1:1" x14ac:dyDescent="0.25">
      <c r="A322" s="51"/>
    </row>
    <row r="323" spans="1:1" x14ac:dyDescent="0.25">
      <c r="A323" s="51"/>
    </row>
    <row r="324" spans="1:1" x14ac:dyDescent="0.25">
      <c r="A324" s="51"/>
    </row>
    <row r="325" spans="1:1" x14ac:dyDescent="0.25">
      <c r="A325" s="51"/>
    </row>
    <row r="326" spans="1:1" x14ac:dyDescent="0.25">
      <c r="A326" s="51"/>
    </row>
    <row r="327" spans="1:1" x14ac:dyDescent="0.25">
      <c r="A327" s="51"/>
    </row>
    <row r="328" spans="1:1" x14ac:dyDescent="0.25">
      <c r="A328" s="51"/>
    </row>
    <row r="329" spans="1:1" x14ac:dyDescent="0.25">
      <c r="A329" s="51"/>
    </row>
    <row r="330" spans="1:1" x14ac:dyDescent="0.25">
      <c r="A330" s="51"/>
    </row>
  </sheetData>
  <mergeCells count="9">
    <mergeCell ref="A1:D1"/>
    <mergeCell ref="A8:A9"/>
    <mergeCell ref="A10:D10"/>
    <mergeCell ref="A20:D20"/>
    <mergeCell ref="A2:D2"/>
    <mergeCell ref="A4:D4"/>
    <mergeCell ref="A5:D5"/>
    <mergeCell ref="A7:D7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2"/>
  <sheetViews>
    <sheetView workbookViewId="0">
      <selection sqref="A1:C34"/>
    </sheetView>
  </sheetViews>
  <sheetFormatPr baseColWidth="10" defaultColWidth="6.85546875" defaultRowHeight="12.75" x14ac:dyDescent="0.25"/>
  <cols>
    <col min="1" max="1" width="48.140625" style="43" customWidth="1"/>
    <col min="2" max="2" width="33.85546875" style="43" customWidth="1"/>
    <col min="3" max="3" width="32.7109375" style="43" customWidth="1"/>
    <col min="4" max="16384" width="6.85546875" style="43"/>
  </cols>
  <sheetData>
    <row r="1" spans="1:4" ht="13.5" x14ac:dyDescent="0.25">
      <c r="A1" s="130" t="s">
        <v>318</v>
      </c>
      <c r="B1" s="130"/>
      <c r="C1" s="130"/>
      <c r="D1" s="38"/>
    </row>
    <row r="2" spans="1:4" ht="12.75" customHeight="1" x14ac:dyDescent="0.25">
      <c r="A2" s="130" t="s">
        <v>0</v>
      </c>
      <c r="B2" s="130"/>
      <c r="C2" s="130"/>
    </row>
    <row r="3" spans="1:4" ht="12.75" customHeight="1" x14ac:dyDescent="0.25">
      <c r="A3" s="130" t="s">
        <v>4</v>
      </c>
      <c r="B3" s="130"/>
      <c r="C3" s="130"/>
      <c r="D3" s="38"/>
    </row>
    <row r="4" spans="1:4" ht="12.75" customHeight="1" x14ac:dyDescent="0.25">
      <c r="A4" s="137" t="s">
        <v>274</v>
      </c>
      <c r="B4" s="137"/>
      <c r="C4" s="137"/>
    </row>
    <row r="5" spans="1:4" ht="12.75" customHeight="1" x14ac:dyDescent="0.25">
      <c r="A5" s="137" t="s">
        <v>284</v>
      </c>
      <c r="B5" s="137"/>
      <c r="C5" s="137"/>
    </row>
    <row r="6" spans="1:4" ht="12.75" customHeight="1" x14ac:dyDescent="0.25">
      <c r="A6" s="137" t="s">
        <v>3</v>
      </c>
      <c r="B6" s="137"/>
      <c r="C6" s="137"/>
      <c r="D6" s="38"/>
    </row>
    <row r="7" spans="1:4" ht="12.75" customHeight="1" x14ac:dyDescent="0.25">
      <c r="A7" s="141"/>
      <c r="B7" s="141"/>
      <c r="C7" s="141"/>
    </row>
    <row r="8" spans="1:4" ht="21" customHeight="1" x14ac:dyDescent="0.25">
      <c r="A8" s="103" t="s">
        <v>264</v>
      </c>
      <c r="B8" s="103" t="s">
        <v>6</v>
      </c>
      <c r="C8" s="103" t="s">
        <v>7</v>
      </c>
      <c r="D8" s="59"/>
    </row>
    <row r="9" spans="1:4" ht="20.25" customHeight="1" x14ac:dyDescent="0.25">
      <c r="A9" s="139" t="s">
        <v>265</v>
      </c>
      <c r="B9" s="140"/>
      <c r="C9" s="140"/>
      <c r="D9" s="59"/>
    </row>
    <row r="10" spans="1:4" ht="15" x14ac:dyDescent="0.25">
      <c r="A10" s="48"/>
      <c r="B10" s="49"/>
      <c r="C10" s="49"/>
    </row>
    <row r="11" spans="1:4" ht="13.5" x14ac:dyDescent="0.25">
      <c r="A11" s="62" t="s">
        <v>266</v>
      </c>
      <c r="B11" s="64">
        <v>14837902.73</v>
      </c>
      <c r="C11" s="64">
        <v>14837902.73</v>
      </c>
    </row>
    <row r="12" spans="1:4" ht="13.5" x14ac:dyDescent="0.25">
      <c r="A12" s="62" t="s">
        <v>267</v>
      </c>
      <c r="B12" s="64">
        <v>31699213.390000001</v>
      </c>
      <c r="C12" s="64">
        <v>31699213.390000001</v>
      </c>
    </row>
    <row r="13" spans="1:4" ht="13.5" x14ac:dyDescent="0.25">
      <c r="A13" s="62" t="s">
        <v>275</v>
      </c>
      <c r="B13" s="64">
        <v>3974877.14</v>
      </c>
      <c r="C13" s="64">
        <v>3974877.14</v>
      </c>
    </row>
    <row r="14" spans="1:4" ht="13.5" x14ac:dyDescent="0.25">
      <c r="A14" s="62" t="s">
        <v>276</v>
      </c>
      <c r="B14" s="64">
        <v>25533162.949999999</v>
      </c>
      <c r="C14" s="64">
        <v>16727465.6</v>
      </c>
    </row>
    <row r="15" spans="1:4" ht="13.5" x14ac:dyDescent="0.25">
      <c r="A15" s="62" t="s">
        <v>277</v>
      </c>
      <c r="B15" s="64">
        <v>10711294.689999999</v>
      </c>
      <c r="C15" s="64">
        <v>10711294.689999999</v>
      </c>
    </row>
    <row r="16" spans="1:4" ht="13.5" x14ac:dyDescent="0.25">
      <c r="A16" s="62"/>
      <c r="B16" s="64"/>
      <c r="C16" s="64"/>
    </row>
    <row r="17" spans="1:3" ht="13.5" x14ac:dyDescent="0.25">
      <c r="A17" s="65" t="s">
        <v>286</v>
      </c>
      <c r="B17" s="64">
        <f>SUM(B11:B15)</f>
        <v>86756450.900000006</v>
      </c>
      <c r="C17" s="64">
        <f>SUM(C11:C15)</f>
        <v>77950753.549999997</v>
      </c>
    </row>
    <row r="18" spans="1:3" ht="13.5" x14ac:dyDescent="0.25">
      <c r="A18" s="62"/>
      <c r="B18" s="64"/>
      <c r="C18" s="64"/>
    </row>
    <row r="19" spans="1:3" x14ac:dyDescent="0.25">
      <c r="A19" s="48"/>
      <c r="B19" s="50"/>
      <c r="C19" s="50"/>
    </row>
    <row r="20" spans="1:3" ht="19.5" customHeight="1" x14ac:dyDescent="0.25">
      <c r="A20" s="139" t="s">
        <v>265</v>
      </c>
      <c r="B20" s="140"/>
      <c r="C20" s="140"/>
    </row>
    <row r="21" spans="1:3" x14ac:dyDescent="0.25">
      <c r="A21" s="48"/>
      <c r="B21" s="50"/>
      <c r="C21" s="50"/>
    </row>
    <row r="22" spans="1:3" ht="13.5" x14ac:dyDescent="0.25">
      <c r="A22" s="62"/>
      <c r="B22" s="64"/>
      <c r="C22" s="64"/>
    </row>
    <row r="23" spans="1:3" ht="13.5" x14ac:dyDescent="0.25">
      <c r="A23" s="62"/>
      <c r="B23" s="64"/>
      <c r="C23" s="64"/>
    </row>
    <row r="24" spans="1:3" ht="13.5" x14ac:dyDescent="0.25">
      <c r="A24" s="62" t="s">
        <v>287</v>
      </c>
      <c r="B24" s="64">
        <f>SUM(B23)</f>
        <v>0</v>
      </c>
      <c r="C24" s="64">
        <f>SUM(C23)</f>
        <v>0</v>
      </c>
    </row>
    <row r="25" spans="1:3" ht="13.5" x14ac:dyDescent="0.25">
      <c r="A25" s="62"/>
      <c r="B25" s="64"/>
      <c r="C25" s="64"/>
    </row>
    <row r="26" spans="1:3" ht="13.5" x14ac:dyDescent="0.25">
      <c r="A26" s="65" t="s">
        <v>272</v>
      </c>
      <c r="B26" s="64">
        <f>B17+B24</f>
        <v>86756450.900000006</v>
      </c>
      <c r="C26" s="64">
        <f>C17+C24</f>
        <v>77950753.549999997</v>
      </c>
    </row>
    <row r="27" spans="1:3" x14ac:dyDescent="0.25">
      <c r="A27" s="120"/>
      <c r="B27" s="58"/>
      <c r="C27" s="58"/>
    </row>
    <row r="28" spans="1:3" x14ac:dyDescent="0.25">
      <c r="A28" s="120"/>
      <c r="B28" s="58"/>
      <c r="C28" s="58"/>
    </row>
    <row r="29" spans="1:3" x14ac:dyDescent="0.25">
      <c r="A29" s="120"/>
      <c r="B29" s="58"/>
      <c r="C29" s="58"/>
    </row>
    <row r="30" spans="1:3" x14ac:dyDescent="0.25">
      <c r="A30" s="120"/>
      <c r="B30" s="58"/>
      <c r="C30" s="58"/>
    </row>
    <row r="31" spans="1:3" x14ac:dyDescent="0.25">
      <c r="A31" s="120"/>
      <c r="B31" s="58"/>
      <c r="C31" s="58"/>
    </row>
    <row r="32" spans="1:3" x14ac:dyDescent="0.25">
      <c r="A32" s="120"/>
      <c r="B32" s="58"/>
      <c r="C32" s="58"/>
    </row>
    <row r="33" spans="1:3" x14ac:dyDescent="0.25">
      <c r="A33" s="51"/>
    </row>
    <row r="34" spans="1:3" ht="12.75" customHeight="1" x14ac:dyDescent="0.25">
      <c r="A34" s="51" t="s">
        <v>273</v>
      </c>
    </row>
    <row r="35" spans="1:3" x14ac:dyDescent="0.25">
      <c r="A35" s="51"/>
    </row>
    <row r="36" spans="1:3" x14ac:dyDescent="0.25">
      <c r="A36" s="51"/>
    </row>
    <row r="37" spans="1:3" x14ac:dyDescent="0.25">
      <c r="A37" s="51"/>
    </row>
    <row r="38" spans="1:3" x14ac:dyDescent="0.25">
      <c r="A38" s="51"/>
    </row>
    <row r="39" spans="1:3" s="51" customFormat="1" ht="12.75" customHeight="1" x14ac:dyDescent="0.25"/>
    <row r="40" spans="1:3" s="51" customFormat="1" ht="12.75" customHeight="1" x14ac:dyDescent="0.25"/>
    <row r="41" spans="1:3" s="51" customFormat="1" ht="12.75" customHeight="1" x14ac:dyDescent="0.25"/>
    <row r="42" spans="1:3" s="51" customFormat="1" ht="12.75" customHeight="1" x14ac:dyDescent="0.25">
      <c r="A42" s="52"/>
      <c r="C42" s="52"/>
    </row>
    <row r="43" spans="1:3" s="51" customFormat="1" ht="12.75" customHeight="1" x14ac:dyDescent="0.25">
      <c r="A43" s="52"/>
      <c r="C43" s="52"/>
    </row>
    <row r="44" spans="1:3" s="51" customFormat="1" ht="12.75" customHeight="1" x14ac:dyDescent="0.25">
      <c r="B44" s="53"/>
    </row>
    <row r="45" spans="1:3" s="51" customFormat="1" ht="12.75" customHeight="1" x14ac:dyDescent="0.25"/>
    <row r="46" spans="1:3" x14ac:dyDescent="0.25">
      <c r="A46" s="51"/>
    </row>
    <row r="47" spans="1:3" x14ac:dyDescent="0.25">
      <c r="A47" s="51"/>
    </row>
    <row r="48" spans="1:3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  <row r="69" spans="1:1" x14ac:dyDescent="0.25">
      <c r="A69" s="51"/>
    </row>
    <row r="70" spans="1:1" x14ac:dyDescent="0.25">
      <c r="A70" s="51"/>
    </row>
    <row r="71" spans="1:1" x14ac:dyDescent="0.25">
      <c r="A71" s="51"/>
    </row>
    <row r="72" spans="1:1" x14ac:dyDescent="0.25">
      <c r="A72" s="51"/>
    </row>
    <row r="73" spans="1:1" x14ac:dyDescent="0.25">
      <c r="A73" s="51"/>
    </row>
    <row r="74" spans="1:1" x14ac:dyDescent="0.25">
      <c r="A74" s="51"/>
    </row>
    <row r="75" spans="1:1" x14ac:dyDescent="0.25">
      <c r="A75" s="51"/>
    </row>
    <row r="76" spans="1:1" x14ac:dyDescent="0.25">
      <c r="A76" s="51"/>
    </row>
    <row r="77" spans="1:1" x14ac:dyDescent="0.25">
      <c r="A77" s="51"/>
    </row>
    <row r="78" spans="1:1" x14ac:dyDescent="0.25">
      <c r="A78" s="51"/>
    </row>
    <row r="79" spans="1:1" x14ac:dyDescent="0.25">
      <c r="A79" s="51"/>
    </row>
    <row r="80" spans="1:1" x14ac:dyDescent="0.25">
      <c r="A80" s="51"/>
    </row>
    <row r="81" spans="1:1" x14ac:dyDescent="0.25">
      <c r="A81" s="51"/>
    </row>
    <row r="82" spans="1:1" x14ac:dyDescent="0.25">
      <c r="A82" s="51"/>
    </row>
    <row r="83" spans="1:1" x14ac:dyDescent="0.25">
      <c r="A83" s="51"/>
    </row>
    <row r="84" spans="1:1" x14ac:dyDescent="0.25">
      <c r="A84" s="51"/>
    </row>
    <row r="85" spans="1:1" x14ac:dyDescent="0.25">
      <c r="A85" s="51"/>
    </row>
    <row r="86" spans="1:1" x14ac:dyDescent="0.25">
      <c r="A86" s="51"/>
    </row>
    <row r="87" spans="1:1" x14ac:dyDescent="0.25">
      <c r="A87" s="51"/>
    </row>
    <row r="88" spans="1:1" x14ac:dyDescent="0.25">
      <c r="A88" s="51"/>
    </row>
    <row r="89" spans="1:1" x14ac:dyDescent="0.25">
      <c r="A89" s="51"/>
    </row>
    <row r="90" spans="1:1" x14ac:dyDescent="0.25">
      <c r="A90" s="51"/>
    </row>
    <row r="91" spans="1:1" x14ac:dyDescent="0.25">
      <c r="A91" s="51"/>
    </row>
    <row r="92" spans="1:1" x14ac:dyDescent="0.25">
      <c r="A92" s="51"/>
    </row>
    <row r="93" spans="1:1" x14ac:dyDescent="0.25">
      <c r="A93" s="51"/>
    </row>
    <row r="94" spans="1:1" x14ac:dyDescent="0.25">
      <c r="A94" s="51"/>
    </row>
    <row r="95" spans="1:1" x14ac:dyDescent="0.25">
      <c r="A95" s="51"/>
    </row>
    <row r="96" spans="1:1" x14ac:dyDescent="0.25">
      <c r="A96" s="51"/>
    </row>
    <row r="97" spans="1:1" x14ac:dyDescent="0.25">
      <c r="A97" s="51"/>
    </row>
    <row r="98" spans="1:1" x14ac:dyDescent="0.25">
      <c r="A98" s="51"/>
    </row>
    <row r="99" spans="1:1" x14ac:dyDescent="0.25">
      <c r="A99" s="51"/>
    </row>
    <row r="100" spans="1:1" x14ac:dyDescent="0.25">
      <c r="A100" s="51"/>
    </row>
    <row r="101" spans="1:1" x14ac:dyDescent="0.25">
      <c r="A101" s="51"/>
    </row>
    <row r="102" spans="1:1" x14ac:dyDescent="0.25">
      <c r="A102" s="51"/>
    </row>
    <row r="103" spans="1:1" x14ac:dyDescent="0.25">
      <c r="A103" s="51"/>
    </row>
    <row r="104" spans="1:1" x14ac:dyDescent="0.25">
      <c r="A104" s="51"/>
    </row>
    <row r="105" spans="1:1" x14ac:dyDescent="0.25">
      <c r="A105" s="51"/>
    </row>
    <row r="106" spans="1:1" x14ac:dyDescent="0.25">
      <c r="A106" s="51"/>
    </row>
    <row r="107" spans="1:1" x14ac:dyDescent="0.25">
      <c r="A107" s="51"/>
    </row>
    <row r="108" spans="1:1" x14ac:dyDescent="0.25">
      <c r="A108" s="51"/>
    </row>
    <row r="109" spans="1:1" x14ac:dyDescent="0.25">
      <c r="A109" s="51"/>
    </row>
    <row r="110" spans="1:1" x14ac:dyDescent="0.25">
      <c r="A110" s="51"/>
    </row>
    <row r="111" spans="1:1" x14ac:dyDescent="0.25">
      <c r="A111" s="51"/>
    </row>
    <row r="112" spans="1:1" x14ac:dyDescent="0.25">
      <c r="A112" s="51"/>
    </row>
    <row r="113" spans="1:1" x14ac:dyDescent="0.25">
      <c r="A113" s="51"/>
    </row>
    <row r="114" spans="1:1" x14ac:dyDescent="0.25">
      <c r="A114" s="51"/>
    </row>
    <row r="115" spans="1:1" x14ac:dyDescent="0.25">
      <c r="A115" s="51"/>
    </row>
    <row r="116" spans="1:1" x14ac:dyDescent="0.25">
      <c r="A116" s="51"/>
    </row>
    <row r="117" spans="1:1" x14ac:dyDescent="0.25">
      <c r="A117" s="51"/>
    </row>
    <row r="118" spans="1:1" x14ac:dyDescent="0.25">
      <c r="A118" s="51"/>
    </row>
    <row r="119" spans="1:1" x14ac:dyDescent="0.25">
      <c r="A119" s="51"/>
    </row>
    <row r="120" spans="1:1" x14ac:dyDescent="0.25">
      <c r="A120" s="51"/>
    </row>
    <row r="121" spans="1:1" x14ac:dyDescent="0.25">
      <c r="A121" s="51"/>
    </row>
    <row r="122" spans="1:1" x14ac:dyDescent="0.25">
      <c r="A122" s="51"/>
    </row>
    <row r="123" spans="1:1" x14ac:dyDescent="0.25">
      <c r="A123" s="51"/>
    </row>
    <row r="124" spans="1:1" x14ac:dyDescent="0.25">
      <c r="A124" s="51"/>
    </row>
    <row r="125" spans="1:1" x14ac:dyDescent="0.25">
      <c r="A125" s="51"/>
    </row>
    <row r="126" spans="1:1" x14ac:dyDescent="0.25">
      <c r="A126" s="51"/>
    </row>
    <row r="127" spans="1:1" x14ac:dyDescent="0.25">
      <c r="A127" s="51"/>
    </row>
    <row r="128" spans="1:1" x14ac:dyDescent="0.25">
      <c r="A128" s="51"/>
    </row>
    <row r="129" spans="1:1" x14ac:dyDescent="0.25">
      <c r="A129" s="51"/>
    </row>
    <row r="130" spans="1:1" x14ac:dyDescent="0.25">
      <c r="A130" s="51"/>
    </row>
    <row r="131" spans="1:1" x14ac:dyDescent="0.25">
      <c r="A131" s="51"/>
    </row>
    <row r="132" spans="1:1" x14ac:dyDescent="0.25">
      <c r="A132" s="51"/>
    </row>
    <row r="133" spans="1:1" x14ac:dyDescent="0.25">
      <c r="A133" s="51"/>
    </row>
    <row r="134" spans="1:1" x14ac:dyDescent="0.25">
      <c r="A134" s="51"/>
    </row>
    <row r="135" spans="1:1" x14ac:dyDescent="0.25">
      <c r="A135" s="51"/>
    </row>
    <row r="136" spans="1:1" x14ac:dyDescent="0.25">
      <c r="A136" s="51"/>
    </row>
    <row r="137" spans="1:1" x14ac:dyDescent="0.25">
      <c r="A137" s="51"/>
    </row>
    <row r="138" spans="1:1" x14ac:dyDescent="0.25">
      <c r="A138" s="51"/>
    </row>
    <row r="139" spans="1:1" x14ac:dyDescent="0.25">
      <c r="A139" s="51"/>
    </row>
    <row r="140" spans="1:1" x14ac:dyDescent="0.25">
      <c r="A140" s="51"/>
    </row>
    <row r="141" spans="1:1" x14ac:dyDescent="0.25">
      <c r="A141" s="51"/>
    </row>
    <row r="142" spans="1:1" x14ac:dyDescent="0.25">
      <c r="A142" s="51"/>
    </row>
    <row r="143" spans="1:1" x14ac:dyDescent="0.25">
      <c r="A143" s="51"/>
    </row>
    <row r="144" spans="1:1" x14ac:dyDescent="0.25">
      <c r="A144" s="51"/>
    </row>
    <row r="145" spans="1:1" x14ac:dyDescent="0.25">
      <c r="A145" s="51"/>
    </row>
    <row r="146" spans="1:1" x14ac:dyDescent="0.25">
      <c r="A146" s="51"/>
    </row>
    <row r="147" spans="1:1" x14ac:dyDescent="0.25">
      <c r="A147" s="51"/>
    </row>
    <row r="148" spans="1:1" x14ac:dyDescent="0.25">
      <c r="A148" s="51"/>
    </row>
    <row r="149" spans="1:1" x14ac:dyDescent="0.25">
      <c r="A149" s="51"/>
    </row>
    <row r="150" spans="1:1" x14ac:dyDescent="0.25">
      <c r="A150" s="51"/>
    </row>
    <row r="151" spans="1:1" x14ac:dyDescent="0.25">
      <c r="A151" s="51"/>
    </row>
    <row r="152" spans="1:1" x14ac:dyDescent="0.25">
      <c r="A152" s="51"/>
    </row>
    <row r="153" spans="1:1" x14ac:dyDescent="0.25">
      <c r="A153" s="51"/>
    </row>
    <row r="154" spans="1:1" x14ac:dyDescent="0.25">
      <c r="A154" s="51"/>
    </row>
    <row r="155" spans="1:1" x14ac:dyDescent="0.25">
      <c r="A155" s="51"/>
    </row>
    <row r="156" spans="1:1" x14ac:dyDescent="0.25">
      <c r="A156" s="51"/>
    </row>
    <row r="157" spans="1:1" x14ac:dyDescent="0.25">
      <c r="A157" s="51"/>
    </row>
    <row r="158" spans="1:1" x14ac:dyDescent="0.25">
      <c r="A158" s="51"/>
    </row>
    <row r="159" spans="1:1" x14ac:dyDescent="0.25">
      <c r="A159" s="51"/>
    </row>
    <row r="160" spans="1:1" x14ac:dyDescent="0.25">
      <c r="A160" s="51"/>
    </row>
    <row r="161" spans="1:1" x14ac:dyDescent="0.25">
      <c r="A161" s="51"/>
    </row>
    <row r="162" spans="1:1" x14ac:dyDescent="0.25">
      <c r="A162" s="51"/>
    </row>
    <row r="163" spans="1:1" x14ac:dyDescent="0.25">
      <c r="A163" s="51"/>
    </row>
    <row r="164" spans="1:1" x14ac:dyDescent="0.25">
      <c r="A164" s="51"/>
    </row>
    <row r="165" spans="1:1" x14ac:dyDescent="0.25">
      <c r="A165" s="51"/>
    </row>
    <row r="166" spans="1:1" x14ac:dyDescent="0.25">
      <c r="A166" s="51"/>
    </row>
    <row r="167" spans="1:1" x14ac:dyDescent="0.25">
      <c r="A167" s="51"/>
    </row>
    <row r="168" spans="1:1" x14ac:dyDescent="0.25">
      <c r="A168" s="51"/>
    </row>
    <row r="169" spans="1:1" x14ac:dyDescent="0.25">
      <c r="A169" s="51"/>
    </row>
    <row r="170" spans="1:1" x14ac:dyDescent="0.25">
      <c r="A170" s="51"/>
    </row>
    <row r="171" spans="1:1" x14ac:dyDescent="0.25">
      <c r="A171" s="51"/>
    </row>
    <row r="172" spans="1:1" x14ac:dyDescent="0.25">
      <c r="A172" s="51"/>
    </row>
    <row r="173" spans="1:1" x14ac:dyDescent="0.25">
      <c r="A173" s="51"/>
    </row>
    <row r="174" spans="1:1" x14ac:dyDescent="0.25">
      <c r="A174" s="51"/>
    </row>
    <row r="175" spans="1:1" x14ac:dyDescent="0.25">
      <c r="A175" s="51"/>
    </row>
    <row r="176" spans="1:1" x14ac:dyDescent="0.25">
      <c r="A176" s="51"/>
    </row>
    <row r="177" spans="1:1" x14ac:dyDescent="0.25">
      <c r="A177" s="51"/>
    </row>
    <row r="178" spans="1:1" x14ac:dyDescent="0.25">
      <c r="A178" s="51"/>
    </row>
    <row r="179" spans="1:1" x14ac:dyDescent="0.25">
      <c r="A179" s="51"/>
    </row>
    <row r="180" spans="1:1" x14ac:dyDescent="0.25">
      <c r="A180" s="51"/>
    </row>
    <row r="181" spans="1:1" x14ac:dyDescent="0.25">
      <c r="A181" s="51"/>
    </row>
    <row r="182" spans="1:1" x14ac:dyDescent="0.25">
      <c r="A182" s="51"/>
    </row>
    <row r="183" spans="1:1" x14ac:dyDescent="0.25">
      <c r="A183" s="51"/>
    </row>
    <row r="184" spans="1:1" x14ac:dyDescent="0.25">
      <c r="A184" s="51"/>
    </row>
    <row r="185" spans="1:1" x14ac:dyDescent="0.25">
      <c r="A185" s="51"/>
    </row>
    <row r="186" spans="1:1" x14ac:dyDescent="0.25">
      <c r="A186" s="51"/>
    </row>
    <row r="187" spans="1:1" x14ac:dyDescent="0.25">
      <c r="A187" s="51"/>
    </row>
    <row r="188" spans="1:1" x14ac:dyDescent="0.25">
      <c r="A188" s="51"/>
    </row>
    <row r="189" spans="1:1" x14ac:dyDescent="0.25">
      <c r="A189" s="51"/>
    </row>
    <row r="190" spans="1:1" x14ac:dyDescent="0.25">
      <c r="A190" s="51"/>
    </row>
    <row r="191" spans="1:1" x14ac:dyDescent="0.25">
      <c r="A191" s="51"/>
    </row>
    <row r="192" spans="1:1" x14ac:dyDescent="0.25">
      <c r="A192" s="51"/>
    </row>
    <row r="193" spans="1:1" x14ac:dyDescent="0.25">
      <c r="A193" s="51"/>
    </row>
    <row r="194" spans="1:1" x14ac:dyDescent="0.25">
      <c r="A194" s="51"/>
    </row>
    <row r="195" spans="1:1" x14ac:dyDescent="0.25">
      <c r="A195" s="51"/>
    </row>
    <row r="196" spans="1:1" x14ac:dyDescent="0.25">
      <c r="A196" s="51"/>
    </row>
    <row r="197" spans="1:1" x14ac:dyDescent="0.25">
      <c r="A197" s="51"/>
    </row>
    <row r="198" spans="1:1" x14ac:dyDescent="0.25">
      <c r="A198" s="51"/>
    </row>
    <row r="199" spans="1:1" x14ac:dyDescent="0.25">
      <c r="A199" s="51"/>
    </row>
    <row r="200" spans="1:1" x14ac:dyDescent="0.25">
      <c r="A200" s="51"/>
    </row>
    <row r="201" spans="1:1" x14ac:dyDescent="0.25">
      <c r="A201" s="51"/>
    </row>
    <row r="202" spans="1:1" x14ac:dyDescent="0.25">
      <c r="A202" s="51"/>
    </row>
  </sheetData>
  <mergeCells count="9">
    <mergeCell ref="A1:C1"/>
    <mergeCell ref="A9:C9"/>
    <mergeCell ref="A20:C20"/>
    <mergeCell ref="A2:C2"/>
    <mergeCell ref="A4:C4"/>
    <mergeCell ref="A5:C5"/>
    <mergeCell ref="A6:C6"/>
    <mergeCell ref="A7:C7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Análitico Ingresos </vt:lpstr>
      <vt:lpstr>Clasif Admtva (Depend)</vt:lpstr>
      <vt:lpstr>Clasif Amdtva (Poderes)</vt:lpstr>
      <vt:lpstr>Clasif Admtva (Sector Paraest)</vt:lpstr>
      <vt:lpstr>Clasif Econ (tipo Gto)</vt:lpstr>
      <vt:lpstr>Objeto del Gasto</vt:lpstr>
      <vt:lpstr>Clasificación Funcional</vt:lpstr>
      <vt:lpstr>Endeudamiento Neto</vt:lpstr>
      <vt:lpstr>Intereses de la Deuda</vt:lpstr>
      <vt:lpstr>Gto Categoria Programatica</vt:lpstr>
      <vt:lpstr>Indicadores Postura Fiscal</vt:lpstr>
      <vt:lpstr>'Endeudamiento Neto'!Área_de_impresión</vt:lpstr>
      <vt:lpstr>'Gto Categoria Programatica'!Área_de_impresión</vt:lpstr>
      <vt:lpstr>'Indicadores Postura Fiscal'!Área_de_impresión</vt:lpstr>
      <vt:lpstr>'Intereses de la Deuda'!Área_de_impresión</vt:lpstr>
      <vt:lpstr>'Clasif Admtva (Sector Paraest)'!Títulos_a_imprimir</vt:lpstr>
      <vt:lpstr>'Clasif Amdtva (Poderes)'!Títulos_a_imprimir</vt:lpstr>
      <vt:lpstr>'Gto Categoria Programatica'!Títulos_a_imprimir</vt:lpstr>
      <vt:lpstr>'Objeto del Gasto'!Títulos_a_imprimir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2020-08-24T11:12:59Z</cp:lastPrinted>
  <dcterms:created xsi:type="dcterms:W3CDTF">2019-04-25T16:41:53Z</dcterms:created>
  <dcterms:modified xsi:type="dcterms:W3CDTF">2020-08-24T11:16:05Z</dcterms:modified>
</cp:coreProperties>
</file>