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9015"/>
  </bookViews>
  <sheets>
    <sheet name="Análitico Ingresos" sheetId="10" r:id="rId1"/>
    <sheet name="Clasificación Admin 1" sheetId="11" r:id="rId2"/>
    <sheet name="Clasificación Admin 2" sheetId="12" r:id="rId3"/>
    <sheet name="Clasificación Admin 3" sheetId="9" r:id="rId4"/>
    <sheet name="Clasificación Económica" sheetId="8" r:id="rId5"/>
    <sheet name="Objeto del Gasto" sheetId="7" r:id="rId6"/>
    <sheet name="Clasificación Funcional" sheetId="6" r:id="rId7"/>
    <sheet name="Categoría Programática" sheetId="5" r:id="rId8"/>
    <sheet name="Postura Fiscal" sheetId="4" r:id="rId9"/>
  </sheets>
  <definedNames>
    <definedName name="_xlnm.Print_Titles" localSheetId="3">'Clasificación Admin 3'!$1:$9</definedName>
    <definedName name="_xlnm.Print_Titles" localSheetId="5">'Objeto del Gasto'!$1:$9</definedName>
  </definedNames>
  <calcPr calcId="145621" calcMode="manual" iterate="1"/>
</workbook>
</file>

<file path=xl/calcChain.xml><?xml version="1.0" encoding="utf-8"?>
<calcChain xmlns="http://schemas.openxmlformats.org/spreadsheetml/2006/main">
  <c r="H94" i="9" l="1"/>
  <c r="G94" i="9"/>
  <c r="F94" i="9"/>
  <c r="E94" i="9"/>
  <c r="D94" i="9"/>
  <c r="C94" i="9"/>
  <c r="D14" i="4" l="1"/>
  <c r="D13" i="4" s="1"/>
  <c r="D16" i="4" s="1"/>
  <c r="D18" i="4" s="1"/>
  <c r="D20" i="4" s="1"/>
  <c r="B14" i="4"/>
  <c r="B13" i="4" s="1"/>
  <c r="B16" i="4" s="1"/>
  <c r="B18" i="4" s="1"/>
  <c r="B20" i="4" s="1"/>
  <c r="C14" i="4"/>
  <c r="C13" i="4" s="1"/>
  <c r="C16" i="4" s="1"/>
  <c r="C18" i="4" s="1"/>
  <c r="C20" i="4" s="1"/>
</calcChain>
</file>

<file path=xl/sharedStrings.xml><?xml version="1.0" encoding="utf-8"?>
<sst xmlns="http://schemas.openxmlformats.org/spreadsheetml/2006/main" count="493" uniqueCount="310">
  <si>
    <t>Cuenta Pública 2018</t>
  </si>
  <si>
    <t>Estado Analítico del Ejercicio del Presupuesto de Egresos</t>
  </si>
  <si>
    <t>Del  1o. de Enero al 31 de Diciembre de 2018</t>
  </si>
  <si>
    <t>(Pesos)</t>
  </si>
  <si>
    <t>Estimado/Aprobado</t>
  </si>
  <si>
    <t>Devengado</t>
  </si>
  <si>
    <t>Recaudado/Pagado</t>
  </si>
  <si>
    <t>Concepto</t>
  </si>
  <si>
    <t xml:space="preserve">    I. Ingresos Presupuestarios (I=1+2)</t>
  </si>
  <si>
    <t xml:space="preserve">               1. Ingresos del Gobierno de la Entidad Federativa</t>
  </si>
  <si>
    <t xml:space="preserve">               2. Ingresos del Sector Paraestatal</t>
  </si>
  <si>
    <t xml:space="preserve">    II. Egresos Presupuestarios (II=3+4)</t>
  </si>
  <si>
    <t xml:space="preserve">               3. Egresos del Gobierno de la Entidad Federativa</t>
  </si>
  <si>
    <t xml:space="preserve">               4. Egresos del Sector Paraestatal</t>
  </si>
  <si>
    <t xml:space="preserve">    III. Balance Presupuestario (Superávit o Déficit) (III = I- II)</t>
  </si>
  <si>
    <t xml:space="preserve"> Concepto</t>
  </si>
  <si>
    <t>Estimado</t>
  </si>
  <si>
    <t>Pagado 3</t>
  </si>
  <si>
    <t xml:space="preserve">    III. Balance Presupuestario (Superávit o Déficit)</t>
  </si>
  <si>
    <t xml:space="preserve">    IV. Intereses, Comisiones y Gastos de la Deuda</t>
  </si>
  <si>
    <t xml:space="preserve">    V. Balance Primario (Superávit o Déficit) (V= III- IV)</t>
  </si>
  <si>
    <t xml:space="preserve">    A. Financiamiento</t>
  </si>
  <si>
    <t xml:space="preserve">    B. Amortización de la Deuda</t>
  </si>
  <si>
    <t xml:space="preserve">    C. Endeudamiento ó Desendeudamiento (C = A- B)</t>
  </si>
  <si>
    <t>Bajo protesta de decir verdad declaramos que los Estados Financieros y sus Notas son razonablemente correctos y responsabilidad del emisor.</t>
  </si>
  <si>
    <t>Aprobado</t>
  </si>
  <si>
    <t>Ampliaciones/ (Reducciones)</t>
  </si>
  <si>
    <t>Modificado</t>
  </si>
  <si>
    <t>Pagado</t>
  </si>
  <si>
    <t>Subejercicio</t>
  </si>
  <si>
    <t>3 = (1 + 2)</t>
  </si>
  <si>
    <t>6 = (3 - 4)</t>
  </si>
  <si>
    <t xml:space="preserve">    Subsidio Sector Social y Privado o Entidades Federativas y Municipios</t>
  </si>
  <si>
    <t xml:space="preserve">               Sujetos a Reglas de Operación</t>
  </si>
  <si>
    <t xml:space="preserve">               Otros Subsidios</t>
  </si>
  <si>
    <t xml:space="preserve">    Desempeño de Las Funciones</t>
  </si>
  <si>
    <t xml:space="preserve">               Prestación de Servicios Públicos</t>
  </si>
  <si>
    <t xml:space="preserve">               Provisión de Bienes Públicos</t>
  </si>
  <si>
    <t xml:space="preserve">               Planeación, Seguimiento y Evaluación de Políticas Públicas</t>
  </si>
  <si>
    <t xml:space="preserve">               Promoción y Fomento</t>
  </si>
  <si>
    <t xml:space="preserve">               Regulación y Supervisión</t>
  </si>
  <si>
    <t xml:space="preserve">               Funciones de Las Fuerzas Armadas (Únicamente Gobierno Federal)</t>
  </si>
  <si>
    <t xml:space="preserve">               Específicos</t>
  </si>
  <si>
    <t xml:space="preserve">               Proyectos de Inversión</t>
  </si>
  <si>
    <t xml:space="preserve">    Administrativos y de Apoyo</t>
  </si>
  <si>
    <t xml:space="preserve">               Apoyo al Proceso Presupuestario y para Mejorar la Eficiencia Institucional</t>
  </si>
  <si>
    <t xml:space="preserve">               Apoyo a la Función Pública y al Mejoramiento de la Gestión</t>
  </si>
  <si>
    <t xml:space="preserve">               Operaciones Ajenas</t>
  </si>
  <si>
    <t xml:space="preserve">    Compromisos</t>
  </si>
  <si>
    <t xml:space="preserve">               Obligaciones de Cumplimiento de Resolución Jurisdiccional</t>
  </si>
  <si>
    <t xml:space="preserve">               Desastres Naturales</t>
  </si>
  <si>
    <t xml:space="preserve">    Obligaciones</t>
  </si>
  <si>
    <t xml:space="preserve">               Pensiones y Jubilaciones</t>
  </si>
  <si>
    <t xml:space="preserve">               Aportaciones a la Seguridad Social</t>
  </si>
  <si>
    <t xml:space="preserve">               Aportaciones a Fondos de Estabilización</t>
  </si>
  <si>
    <t xml:space="preserve">               Aportaciones a Fondos de Inversión y Reestructura de Pensiones</t>
  </si>
  <si>
    <t xml:space="preserve">    Programas de Gasto Federalizado (Gobierno Federal)</t>
  </si>
  <si>
    <t xml:space="preserve">               Gasto Federalizado</t>
  </si>
  <si>
    <t xml:space="preserve">               Participaciones a Entidades Federativas y Municipios</t>
  </si>
  <si>
    <t xml:space="preserve">               Costo Financiero, Deuda o Apoyos a Deudores y Ahorradores de la Banca</t>
  </si>
  <si>
    <t xml:space="preserve">               Adeudos de Ejercicios Fiscales Anteriores</t>
  </si>
  <si>
    <t xml:space="preserve"> Total del Gasto</t>
  </si>
  <si>
    <t xml:space="preserve">    Gobierno</t>
  </si>
  <si>
    <t xml:space="preserve">               Legislación</t>
  </si>
  <si>
    <t xml:space="preserve">               Justicia</t>
  </si>
  <si>
    <t xml:space="preserve">               Coordinación de la Politica de Gobierno</t>
  </si>
  <si>
    <t xml:space="preserve">               Relaciones Exteriores</t>
  </si>
  <si>
    <t xml:space="preserve">               Asuntos Financieros y Hacendarios</t>
  </si>
  <si>
    <t xml:space="preserve">               Seguridad Nacional</t>
  </si>
  <si>
    <t xml:space="preserve">               Asuntos de Orden Público y Seguridad Interior</t>
  </si>
  <si>
    <t xml:space="preserve">               Otros Servicios Generales</t>
  </si>
  <si>
    <t xml:space="preserve">    Desarrollo Social</t>
  </si>
  <si>
    <t xml:space="preserve">               Protección Ambiental</t>
  </si>
  <si>
    <t xml:space="preserve">               Vivienda y Servicios a la Comunidad</t>
  </si>
  <si>
    <t xml:space="preserve">               Salud</t>
  </si>
  <si>
    <t xml:space="preserve">               Recreacion, Cultura y Otras Manifestaciones Sociales</t>
  </si>
  <si>
    <t xml:space="preserve">               Educación</t>
  </si>
  <si>
    <t xml:space="preserve">               Protección Social</t>
  </si>
  <si>
    <t xml:space="preserve">               Otros Asuntos Sociales</t>
  </si>
  <si>
    <t xml:space="preserve">    Desarrollo Económico</t>
  </si>
  <si>
    <t xml:space="preserve">               Asuntos Económicos, Comerciales y Laborales en General</t>
  </si>
  <si>
    <t xml:space="preserve">               Agropecuaria, Silvicultura, Pesca y Caza</t>
  </si>
  <si>
    <t xml:space="preserve">               Combustible y Energía</t>
  </si>
  <si>
    <t xml:space="preserve">               Mineria, Manufacturas y Construcción</t>
  </si>
  <si>
    <t xml:space="preserve">               Transporte</t>
  </si>
  <si>
    <t xml:space="preserve">               Comunicaciones</t>
  </si>
  <si>
    <t xml:space="preserve">               Turismo</t>
  </si>
  <si>
    <t xml:space="preserve">               Ciencia, Tecnología e Innovación</t>
  </si>
  <si>
    <t xml:space="preserve">               Otras Industrias y Otros Asuntos Económicos</t>
  </si>
  <si>
    <t xml:space="preserve">    Otras No Clasificadas en Funciones Anteriores</t>
  </si>
  <si>
    <t xml:space="preserve">               Transacciones de la Deuda Pública / Costo Financiero de la Deuda</t>
  </si>
  <si>
    <t xml:space="preserve">               Transferencias, Participaciones y Aportaciones Entre Diferentes Niveles y órdenes de Gobierno</t>
  </si>
  <si>
    <t xml:space="preserve">               Saneamiento del Sistema Financiero</t>
  </si>
  <si>
    <t xml:space="preserve">    Servicios Personales</t>
  </si>
  <si>
    <t xml:space="preserve">               Remuneraciones al Personal de Carácter Permanente</t>
  </si>
  <si>
    <t xml:space="preserve">               Remuneraciones al Personal de Carácter Transitorio</t>
  </si>
  <si>
    <t xml:space="preserve">               Remuneraciones Adicionales y Especiales</t>
  </si>
  <si>
    <t xml:space="preserve">               Seguridad Social</t>
  </si>
  <si>
    <t xml:space="preserve">               Otras Prestaciones Sociales y Económicas</t>
  </si>
  <si>
    <t xml:space="preserve">               Previsiones</t>
  </si>
  <si>
    <t xml:space="preserve">               Pago de Estímulos a Servidores Públicos</t>
  </si>
  <si>
    <t xml:space="preserve">    Materiales y Suministros</t>
  </si>
  <si>
    <t xml:space="preserve">               Materiales de Administración, Emisión de Documentos y Artículos Oficiales</t>
  </si>
  <si>
    <t xml:space="preserve">               Alimentos y Utensilios</t>
  </si>
  <si>
    <t xml:space="preserve">               Materias Primas y Materiales de Producción y Comercialización</t>
  </si>
  <si>
    <t xml:space="preserve">               Materiales y Artículos de Construcción y de Reparación</t>
  </si>
  <si>
    <t xml:space="preserve">               Productos Químicos, Farmacéuticos y de Laboratorio</t>
  </si>
  <si>
    <t xml:space="preserve">               Combustibles, Lubricantes y Aditivos</t>
  </si>
  <si>
    <t xml:space="preserve">               Vestuario, Blancos, Prendas de Protección y Artículos Deportivos</t>
  </si>
  <si>
    <t xml:space="preserve">               Materiales y Suministros para Seguridad</t>
  </si>
  <si>
    <t xml:space="preserve">               Herramientas, Refacciones y Accesorios Menores</t>
  </si>
  <si>
    <t xml:space="preserve">    Servicios Generales</t>
  </si>
  <si>
    <t xml:space="preserve">               Servicios Básicos</t>
  </si>
  <si>
    <t xml:space="preserve">               Servicios de Arrendamiento</t>
  </si>
  <si>
    <t xml:space="preserve">               Servicios Profesionales, Científicos, Técnicos y Otros Servicios</t>
  </si>
  <si>
    <t xml:space="preserve">               Servicios Financieros, Bancarios y Comerciales</t>
  </si>
  <si>
    <t xml:space="preserve">               Servicios de Instalación, Reparación, Mantenimiento y Conservación</t>
  </si>
  <si>
    <t xml:space="preserve">               Servicios de Comunicación Social y Publicidad</t>
  </si>
  <si>
    <t xml:space="preserve">               Servicios de Traslado y Viáticos</t>
  </si>
  <si>
    <t xml:space="preserve">               Servicios Oficiales</t>
  </si>
  <si>
    <t xml:space="preserve">    Transferencias, Asignaciones, Subsidios y Otras Ayudas</t>
  </si>
  <si>
    <t xml:space="preserve">               Transferencias Internas y Asignaciones al Sector Público</t>
  </si>
  <si>
    <t xml:space="preserve">               Transferencias al Resto del Sector Público</t>
  </si>
  <si>
    <t xml:space="preserve">               Subsidios y Subvenciones</t>
  </si>
  <si>
    <t xml:space="preserve">               Ayudas Sociales</t>
  </si>
  <si>
    <t xml:space="preserve">               Transferencias a Fideicomisos, Mandatos y Otros Análogos</t>
  </si>
  <si>
    <t xml:space="preserve">               Transferencias a la Seguridad Social</t>
  </si>
  <si>
    <t xml:space="preserve">               Donativos</t>
  </si>
  <si>
    <t xml:space="preserve">               Transferencias al Exterior</t>
  </si>
  <si>
    <t xml:space="preserve">    Bienes Muebles, Inmuebles e Intangibles</t>
  </si>
  <si>
    <t xml:space="preserve">               Mobiliario y Equipo de Administración</t>
  </si>
  <si>
    <t xml:space="preserve">               Mobiliario y Equipo Educacional y Recreativo</t>
  </si>
  <si>
    <t xml:space="preserve">               Acciones y Participaciones de Capital</t>
  </si>
  <si>
    <t xml:space="preserve">               Compra de Títulos y Valores</t>
  </si>
  <si>
    <t xml:space="preserve">               Concesión de Préstamos</t>
  </si>
  <si>
    <t xml:space="preserve">               Inversiones en Fideicomisos, Mandatos y Otros Análogos</t>
  </si>
  <si>
    <t xml:space="preserve">               Otras Inversiones Financieras</t>
  </si>
  <si>
    <t xml:space="preserve">               Provisiones para Contingencias y Otras Erogaciones Especiales</t>
  </si>
  <si>
    <t xml:space="preserve">    Participaciones y Aportaciones</t>
  </si>
  <si>
    <t xml:space="preserve">               Participaciones</t>
  </si>
  <si>
    <t xml:space="preserve">               Aportaciones</t>
  </si>
  <si>
    <t xml:space="preserve">               Convenios</t>
  </si>
  <si>
    <t xml:space="preserve">    Deuda Pública</t>
  </si>
  <si>
    <t xml:space="preserve">               Amortización de la Deuda Pública</t>
  </si>
  <si>
    <t xml:space="preserve">               Intereses de la Deuda Pública</t>
  </si>
  <si>
    <t xml:space="preserve">               Comisiones de la Deuda Pública</t>
  </si>
  <si>
    <t xml:space="preserve">               Gastos de la Deuda Pública</t>
  </si>
  <si>
    <t xml:space="preserve">               Costo por Coberturas</t>
  </si>
  <si>
    <t xml:space="preserve">               Apoyos Financieros</t>
  </si>
  <si>
    <t xml:space="preserve">               Adeudos de Ejercicios Fiscales Anteriores (Adefas)</t>
  </si>
  <si>
    <t xml:space="preserve">    Gasto Corriente</t>
  </si>
  <si>
    <t xml:space="preserve">    Gasto de Capital</t>
  </si>
  <si>
    <t xml:space="preserve">    Amortización de la Deuda y Disminución de Pasivos</t>
  </si>
  <si>
    <t xml:space="preserve">    Pensiones y Jubilaciones</t>
  </si>
  <si>
    <t xml:space="preserve">    Participaciones</t>
  </si>
  <si>
    <t>Estado Analítico de Ingresos</t>
  </si>
  <si>
    <t>Ampliaciones y Reducciones</t>
  </si>
  <si>
    <t>Recaudado</t>
  </si>
  <si>
    <t>Diferencia</t>
  </si>
  <si>
    <t>6 = (5 - 1)</t>
  </si>
  <si>
    <t>Rubro de Ingresos</t>
  </si>
  <si>
    <t xml:space="preserve">    Impuestos</t>
  </si>
  <si>
    <t xml:space="preserve">    Cuotas y Aportaciones de Seguridad Social</t>
  </si>
  <si>
    <t xml:space="preserve">    Contribuciones de Mejoras</t>
  </si>
  <si>
    <t xml:space="preserve">    Derechos</t>
  </si>
  <si>
    <t xml:space="preserve">    Productos</t>
  </si>
  <si>
    <t xml:space="preserve">               Corriente</t>
  </si>
  <si>
    <t xml:space="preserve">               Capital</t>
  </si>
  <si>
    <t xml:space="preserve">    Aprovechamientos</t>
  </si>
  <si>
    <t xml:space="preserve">    Ingresos por Ventas de Bienes y Servicios</t>
  </si>
  <si>
    <t xml:space="preserve">    Ingresos Derivados de Financiamientos</t>
  </si>
  <si>
    <t xml:space="preserve"> Total</t>
  </si>
  <si>
    <t>INGRESOS EXCEDENTES</t>
  </si>
  <si>
    <t xml:space="preserve">    Ingresos del Gobierno</t>
  </si>
  <si>
    <t xml:space="preserve">               Impuestos</t>
  </si>
  <si>
    <t xml:space="preserve">               Contribuciones de Mejoras</t>
  </si>
  <si>
    <t xml:space="preserve">               Derechos</t>
  </si>
  <si>
    <t xml:space="preserve">               Productos</t>
  </si>
  <si>
    <t xml:space="preserve">                      Corriente</t>
  </si>
  <si>
    <t xml:space="preserve">                      Capital</t>
  </si>
  <si>
    <t xml:space="preserve">               Aprovechamientos</t>
  </si>
  <si>
    <t xml:space="preserve">               Participaciones y Aportaciones</t>
  </si>
  <si>
    <t xml:space="preserve">               Transferencias, Asignaciones, Subsidios y Otras Ayudas</t>
  </si>
  <si>
    <t xml:space="preserve">    Ingresos de Organismos y Empresas</t>
  </si>
  <si>
    <t xml:space="preserve">               Cuotas y Aportaciones de Seguridad Social</t>
  </si>
  <si>
    <t xml:space="preserve">               Ingresos por Ventas de Bienes y Servicios</t>
  </si>
  <si>
    <t xml:space="preserve">    Ingresos Derivados de Financiamiento</t>
  </si>
  <si>
    <t xml:space="preserve">               Ingresos Derivados de Financiamientos</t>
  </si>
  <si>
    <t>PODER EJECUTIVO</t>
  </si>
  <si>
    <t>Cifras Preliminares del  1o. de Enero al 31 de Diciembre de 2018</t>
  </si>
  <si>
    <t>Clasificación Administrativa</t>
  </si>
  <si>
    <t>DESPACHO DEL GOBERNADOR</t>
  </si>
  <si>
    <t>SECRETARÍA GENERAL DE GOBIERNO</t>
  </si>
  <si>
    <t>SECRETARÍA DE OBRAS PÚBLICAS</t>
  </si>
  <si>
    <t>SECRETARÍA DE SEGURIDAD PÚBLICA</t>
  </si>
  <si>
    <t>SECRETARÍA DE EDUCACIÓN</t>
  </si>
  <si>
    <t>FISCALÍA GENERAL DEL ESTADO</t>
  </si>
  <si>
    <t>SECRETARÍA DE DESARROLLO RURAL</t>
  </si>
  <si>
    <t>SECRETARÍA DE FOMENTO ECONÓMICO</t>
  </si>
  <si>
    <t>SECRETARÍA DE FOMENTO TURÍSTICO</t>
  </si>
  <si>
    <t>SECRETARÍA DE DESARROLLO URBANO Y MEDIO AMBIENTE</t>
  </si>
  <si>
    <t>SECRETARÍA DE LA CONTRALORÍA GENERAL</t>
  </si>
  <si>
    <t>SECRETARÍA DE DESARROLLO SOCIAL</t>
  </si>
  <si>
    <t>SECRETARÍA DE SALUD</t>
  </si>
  <si>
    <t>CONSEJERÍA JURÍDICA</t>
  </si>
  <si>
    <t>SECRETARÍA DE LA JUVENTUD</t>
  </si>
  <si>
    <t>SECRETARÍA DEL TRABAJO Y PREVISIÓN SOCIAL</t>
  </si>
  <si>
    <t>SECRETARÍA DE LA CULTURA Y LAS ARTES</t>
  </si>
  <si>
    <t>SECRETARÍA DE ADMINISTRACIÓN Y FINANZAS</t>
  </si>
  <si>
    <t>JUBILACIONES Y PENSIONES</t>
  </si>
  <si>
    <t>PARTICIPACIONES,  APORTACIONES  Y TRANSFERENCIAS A MUNICIPIOS</t>
  </si>
  <si>
    <t>DEUDA PÚBLICA</t>
  </si>
  <si>
    <t>PODER LEGISLATIVO</t>
  </si>
  <si>
    <t>PODER JUDICIAL</t>
  </si>
  <si>
    <t>ORGANISMOS  AUTÓNOMOS</t>
  </si>
  <si>
    <t>TRIBUNAL ELECTORAL DEL ESTADO DE YUCATÁN</t>
  </si>
  <si>
    <t>COMISIÓN DE LOS DERECHOS HUMANOS DEL ESTADO DE YUCATÁN</t>
  </si>
  <si>
    <t>UNIVERSIDAD AUTÓNOMA DE YUCATÁN</t>
  </si>
  <si>
    <t>ENTIDADES PARAESTATALES Y FIDEICOMISOS NO EMPRESARIALES Y NO FINANCIEROS</t>
  </si>
  <si>
    <t>INSTITUTO PARA  LA  IGUALDAD ENTRE MUJERES Y HOMBRES DE YUCATÁN</t>
  </si>
  <si>
    <t>INSTITUTO PARA EL DESARROLLO DE LA CULTURA MAYA DEL ESTADO DE YUCATÁN</t>
  </si>
  <si>
    <t>COMISIÓN EJECUTIVA ESTATAL DE ATENCIÓN A VICTIMAS</t>
  </si>
  <si>
    <t>LA JUNTA DE ELECTRIFICACIÓN DEL ESTADO DE YUCATÁN</t>
  </si>
  <si>
    <t>INSTITUTO PARA EL DESARROLLO Y CERTIFICACIÓN DE LA INFRAESTRUCTURA FÍSICA EDUCATIVA DE YUCATÁN</t>
  </si>
  <si>
    <t>INSTITUTO DE INFRAESTRUCTURA CARRETERA DE YUCATÁN</t>
  </si>
  <si>
    <t>JUNTA DE AGUA POTABLE Y ALCANTARILLADO DE YUCATÁN</t>
  </si>
  <si>
    <t>INSTITUTO PARA LA CONSTRUCCIÓN Y CONSERVACIÓN DE OBRA PÚBLICA EN YUCATÁN</t>
  </si>
  <si>
    <t>INSTITUTO DE VIVIENDA DEL ESTADO DE YUCATÁN</t>
  </si>
  <si>
    <t>INSTITUTO DEL DEPORTE DEL ESTADO DE YUCATÁN</t>
  </si>
  <si>
    <t>COLEGIO DE BACHILLERES DEL ESTADO DE YUCATÁN</t>
  </si>
  <si>
    <t>COLEGIO DE ESTUDIOS CIENTÍFICOS Y TECNOLÓGICOS DEL ESTADO DE YUCATÁN</t>
  </si>
  <si>
    <t>COLEGIO DE EDUCACIÓN PROFESIONAL TÉCNICA DEL ESTADO DE YUCATÁN</t>
  </si>
  <si>
    <t>INSTITUTO DE EDUCACIÓN PARA ADULTOS DEL ESTADO DE YUCATÁN</t>
  </si>
  <si>
    <t>INSTITUTO DE BECAS  Y CRÉDITO EDUCATIVO DEL ESTADO DE YUCATÁN</t>
  </si>
  <si>
    <t>INSTITUTO DE CAPACITACIÓN PARA EL TRABAJO DEL ESTADO DE YUCATÁN</t>
  </si>
  <si>
    <t>INSTITUTO YUCATECO DE EMPRENDEDORES</t>
  </si>
  <si>
    <t>CASA DE LAS ARTESANÍAS DEL ESTADO DE YUCATÁN</t>
  </si>
  <si>
    <t>INSTITUTO PROMOTOR DE FERIAS DE YUCATÁN</t>
  </si>
  <si>
    <t>FIDEICOMISO PARA LA PROMOCIÓN TURÍSTICA DEL ESTADO DE YUCATÁN</t>
  </si>
  <si>
    <t>PATRONATO DE LAS UNIDADES DE SERVICIOS CULTURALES Y TURÍSTICOS DEL ESTADO DE YUCATÁN</t>
  </si>
  <si>
    <t>SISTEMA PARA EL DESARROLLO INTEGRAL DE LA FAMILIA EN YUCATÁN</t>
  </si>
  <si>
    <t>JUNTA DE  ASISTENCIA PRIVADA DEL ESTADO DE YUCATÁN</t>
  </si>
  <si>
    <t>OPD SERVICIOS DE SALUD DE YUCATÁN</t>
  </si>
  <si>
    <t>ADMINISTRACIÓN DEL PATRIMONIO DE LA BENEFICENCIA PÚBLICA DEL ESTADO DE YUCATÁN</t>
  </si>
  <si>
    <t>HOSPITAL DE LA AMISTAD</t>
  </si>
  <si>
    <t>HOSPITAL COMUNITARIO DE TICUL YUCATÁN</t>
  </si>
  <si>
    <t>HOSPITAL COMUNITARIO DE PETO YUCATAN</t>
  </si>
  <si>
    <t>CENTRO ESTATAL DE TRASPLANTES DE YUCATÁN</t>
  </si>
  <si>
    <t>RÉGIMEN ESTATAL DE PROTECCIÓN SOCIAL EN SALUD YUCATÁN</t>
  </si>
  <si>
    <t>INSTITUTO DE SEGURIDAD JURÍDICA PATRIMONIAL DE YUCATÁN</t>
  </si>
  <si>
    <t>FIDEICOMISO GARANTE DE LA ORQUESTA SINFÓNICA DE YUCATÁN</t>
  </si>
  <si>
    <t>INSTITUTO DE HISTORIA Y MUSEOS DE YUCATÁN</t>
  </si>
  <si>
    <t>SECRETARIA DE INVESTIGACIÓN, INNOVACIÓN Y EDUCACIÓN SUPERIOR</t>
  </si>
  <si>
    <t>ESCUELA SUPERIOR DE ARTES DE YUCATÁN</t>
  </si>
  <si>
    <t>UNIVERSIDAD TECNOLÓGICA METROPOLITANA</t>
  </si>
  <si>
    <t>INSTITUTO TECNOLÓGICO SUPERIOR DE VALLADOLID</t>
  </si>
  <si>
    <t>UNIVERSIDAD TECNOLÓGICA DEL CENTRO</t>
  </si>
  <si>
    <t>UNIVERSIDAD TECNOLÓGICA DEL MAYAB</t>
  </si>
  <si>
    <t>UNIVERSIDAD TECNOLÓGICA DEL PONIENTE</t>
  </si>
  <si>
    <t>INSTITUTO TECNOLÓGICO SUPERIOR DEL SUR DEL ESTADO DE YUCATÁN</t>
  </si>
  <si>
    <t>INSTITUTO TECNOLÓGICO SUPERIOR DE MOTUL</t>
  </si>
  <si>
    <t>INSTITUTO TECNOLÓGICO SUPERIOR PROGRESO</t>
  </si>
  <si>
    <t>UNIVERSIDAD DE ORIENTE</t>
  </si>
  <si>
    <t>UNIVERSIDAD TECNOLÓGICA REGIONAL DEL SUR</t>
  </si>
  <si>
    <t>UNIVERSIDAD POLITÉCNICA DE YUCATÁN</t>
  </si>
  <si>
    <t>INSTITUTO DE SEGURIDAD SOCIAL DE LOS TRABAJADORES DEL ESTADO DE YUCATÁN</t>
  </si>
  <si>
    <t>ENTIDADES PARAESTATALES EMPRESARIALES NO FINANCIERAS CON PARTICIPACIÓN ESTATAL MAYORITARIA</t>
  </si>
  <si>
    <t>SISTEMA TELE YUCATÁN SA DE CV</t>
  </si>
  <si>
    <t>FÁBRICA DE POSTES DE YUCATÁN</t>
  </si>
  <si>
    <t>CONGRESO DEL ESTADO</t>
  </si>
  <si>
    <t>JUNTA DE GOBIERNO Y COORDINACIÓN POLÍTICA</t>
  </si>
  <si>
    <t>SECRETARÍA GENERAL DEL PODER LEGISLATIVO</t>
  </si>
  <si>
    <t>DIRECCIÓN GENERAL DE ADMINISTRACIÓN Y FINANZAS</t>
  </si>
  <si>
    <t>INSTITUTO DE INVESTIGACIÓN LEGISLATIVA</t>
  </si>
  <si>
    <t>AUDITORÍA SUPERIOR DEL ESTADO DE YUCATÁN</t>
  </si>
  <si>
    <t>UNIDAD DE VIGILANCIA Y EVALUACIÓN DE LA AUDITORIA SUPERIOR DEL ESTADO DE YUCATÁN</t>
  </si>
  <si>
    <t>TRIBUNAL SUPERIOR DE JUSTICIA</t>
  </si>
  <si>
    <t>CONSEJO DE LA JUDICATURA DEL ESTADO DE YUCATÁN</t>
  </si>
  <si>
    <t>TRIBUNAL DE LOS TRABAJADORES AL SERVICIO DEL ESTADO  Y MPIOS</t>
  </si>
  <si>
    <t>INSTITUTO ELECTORAL Y DE PARTICIPACION CIUDADANA DE YUCATÁN</t>
  </si>
  <si>
    <t>INSTITUTO ESTATAL DE TRANSPARENCIA, ACCESO A LA INFORMACIÓN PÚBLICA Y PROTECCIÓN DE DATOS PERSONALES</t>
  </si>
  <si>
    <t>TRIBUNAL DE JUSTICIA  ADMINISTRATIVA DEL ESTADO DE YUCATÁN</t>
  </si>
  <si>
    <t>FIDEICOMISO PARA EL DESARROLLO DEL TURISMO DE REUNIONES EN YUCATÁN</t>
  </si>
  <si>
    <t>COORDINACIÓN METROPOLITANA DE YUCATÁN</t>
  </si>
  <si>
    <t>AGENCIA PARA EL DESARROLLO  DE YUCATÁN</t>
  </si>
  <si>
    <t>SECRETARÍA EJECUTIVA DEL SISTEMA ESTATAL ANTICORRUPCIÓN</t>
  </si>
  <si>
    <t>SECRETARÍA EJECUTIVA</t>
  </si>
  <si>
    <t>DIRECCIÓN DE ADMINISTRACIÓN Y FINANZAS</t>
  </si>
  <si>
    <t>DIRECCIÓN JURÍDICA</t>
  </si>
  <si>
    <t>DIRECCIÓN DE ANÁLISIS, PREVENCIÓN Y POLÍTICAS PÚBLICAS</t>
  </si>
  <si>
    <t>DIRECCIÓN DE VINCULACIÓN INTERINSTITUCIONAL</t>
  </si>
  <si>
    <t>EMPRESA PORTUARIA YUCATECA SA DE CV</t>
  </si>
  <si>
    <t xml:space="preserve">               Equipo e Instrumental Médico y de Laboratorio</t>
  </si>
  <si>
    <t xml:space="preserve">               Vehículos y Equipo de Transporte</t>
  </si>
  <si>
    <t xml:space="preserve">               Equipo de Defensa y Seguridad</t>
  </si>
  <si>
    <t xml:space="preserve">               Maquinaria, Otros Equipos y Herramientas</t>
  </si>
  <si>
    <t xml:space="preserve">               Activos Biológicos</t>
  </si>
  <si>
    <t xml:space="preserve">               Bienes Inmuebles</t>
  </si>
  <si>
    <t xml:space="preserve">               Activos Intangibles</t>
  </si>
  <si>
    <t xml:space="preserve">    Inversión Pública</t>
  </si>
  <si>
    <t xml:space="preserve">               Obra Pública en Bienes de Dominio Público</t>
  </si>
  <si>
    <t xml:space="preserve">               Obra Pública en Bienes Propios</t>
  </si>
  <si>
    <t xml:space="preserve">               Proyectos Productivos y Acciones de Fomento</t>
  </si>
  <si>
    <t xml:space="preserve">    Inversiones Financieras y Otras Provisiones</t>
  </si>
  <si>
    <t xml:space="preserve">               Inversiones para el Fomento de Actividades Productivas</t>
  </si>
  <si>
    <t>INSTITUCIONES PÚBLICAS DE SEGURIDAD SOCIAL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</si>
  <si>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</si>
  <si>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</si>
  <si>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</si>
  <si>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FIDEICOMISOS EMPRESARIALES NO FINANCIEROS CON PARTICIPACIÓN ESTATAL MAYORITARIA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</si>
</sst>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u/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3" fillId="0" borderId="5" xfId="0" applyFont="1" applyBorder="1" applyAlignment="1">
      <alignment wrapText="1"/>
    </xf>
    <xf numFmtId="164" fontId="3" fillId="0" borderId="0" xfId="0" applyNumberFormat="1" applyFont="1" applyBorder="1" applyAlignment="1">
      <alignment horizontal="right" wrapText="1"/>
    </xf>
    <xf numFmtId="164" fontId="3" fillId="0" borderId="8" xfId="0" applyNumberFormat="1" applyFont="1" applyBorder="1" applyAlignment="1">
      <alignment horizontal="right" wrapText="1"/>
    </xf>
    <xf numFmtId="0" fontId="4" fillId="0" borderId="5" xfId="0" applyFont="1" applyBorder="1" applyAlignment="1">
      <alignment wrapText="1"/>
    </xf>
    <xf numFmtId="164" fontId="4" fillId="0" borderId="0" xfId="0" applyNumberFormat="1" applyFont="1" applyBorder="1" applyAlignment="1">
      <alignment horizontal="right" wrapText="1"/>
    </xf>
    <xf numFmtId="164" fontId="4" fillId="0" borderId="8" xfId="0" applyNumberFormat="1" applyFont="1" applyBorder="1" applyAlignment="1">
      <alignment horizontal="right" wrapText="1"/>
    </xf>
    <xf numFmtId="0" fontId="4" fillId="0" borderId="4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5" fillId="2" borderId="5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horizontal="right"/>
    </xf>
    <xf numFmtId="164" fontId="0" fillId="0" borderId="0" xfId="0" applyNumberFormat="1"/>
    <xf numFmtId="0" fontId="1" fillId="0" borderId="0" xfId="0" applyFont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4" fillId="0" borderId="5" xfId="0" applyFont="1" applyBorder="1"/>
    <xf numFmtId="0" fontId="4" fillId="0" borderId="5" xfId="0" applyFont="1" applyFill="1" applyBorder="1"/>
    <xf numFmtId="0" fontId="7" fillId="0" borderId="0" xfId="0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horizontal="right" wrapText="1"/>
    </xf>
    <xf numFmtId="164" fontId="4" fillId="0" borderId="8" xfId="0" applyNumberFormat="1" applyFont="1" applyFill="1" applyBorder="1" applyAlignment="1">
      <alignment horizontal="right" wrapText="1"/>
    </xf>
    <xf numFmtId="0" fontId="8" fillId="0" borderId="0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4" fillId="0" borderId="0" xfId="0" applyFont="1" applyBorder="1"/>
    <xf numFmtId="0" fontId="0" fillId="0" borderId="4" xfId="0" applyBorder="1"/>
    <xf numFmtId="0" fontId="0" fillId="0" borderId="2" xfId="0" applyBorder="1"/>
    <xf numFmtId="0" fontId="0" fillId="0" borderId="7" xfId="0" applyBorder="1"/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wrapText="1"/>
    </xf>
    <xf numFmtId="0" fontId="5" fillId="3" borderId="8" xfId="0" applyFont="1" applyFill="1" applyBorder="1" applyAlignment="1">
      <alignment horizontal="center" wrapText="1"/>
    </xf>
    <xf numFmtId="164" fontId="3" fillId="0" borderId="0" xfId="0" applyNumberFormat="1" applyFont="1" applyFill="1" applyBorder="1" applyAlignment="1">
      <alignment horizontal="right" wrapText="1"/>
    </xf>
    <xf numFmtId="164" fontId="3" fillId="0" borderId="8" xfId="0" applyNumberFormat="1" applyFont="1" applyFill="1" applyBorder="1" applyAlignment="1">
      <alignment horizontal="right" wrapText="1"/>
    </xf>
    <xf numFmtId="0" fontId="0" fillId="0" borderId="0" xfId="0" applyBorder="1"/>
    <xf numFmtId="0" fontId="1" fillId="0" borderId="0" xfId="0" applyFont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9"/>
  <sheetViews>
    <sheetView showGridLines="0" tabSelected="1" topLeftCell="A28" workbookViewId="0">
      <selection activeCell="B40" sqref="B40"/>
    </sheetView>
  </sheetViews>
  <sheetFormatPr baseColWidth="10" defaultRowHeight="15" x14ac:dyDescent="0.25"/>
  <cols>
    <col min="1" max="1" width="64.7109375" customWidth="1"/>
    <col min="2" max="2" width="18.28515625" customWidth="1"/>
    <col min="3" max="3" width="15.7109375" customWidth="1"/>
    <col min="4" max="4" width="17.7109375" customWidth="1"/>
    <col min="5" max="5" width="17.42578125" customWidth="1"/>
    <col min="6" max="6" width="17.140625" customWidth="1"/>
    <col min="7" max="7" width="16.28515625" customWidth="1"/>
  </cols>
  <sheetData>
    <row r="1" spans="1:7" x14ac:dyDescent="0.25">
      <c r="A1" s="50" t="s">
        <v>0</v>
      </c>
      <c r="B1" s="50"/>
      <c r="C1" s="50"/>
      <c r="D1" s="50"/>
      <c r="E1" s="50"/>
      <c r="F1" s="50"/>
      <c r="G1" s="50"/>
    </row>
    <row r="2" spans="1:7" x14ac:dyDescent="0.25">
      <c r="A2" s="50" t="s">
        <v>188</v>
      </c>
      <c r="B2" s="50"/>
      <c r="C2" s="50"/>
      <c r="D2" s="50"/>
      <c r="E2" s="50"/>
      <c r="F2" s="50"/>
      <c r="G2" s="50"/>
    </row>
    <row r="3" spans="1:7" x14ac:dyDescent="0.25">
      <c r="A3" s="50" t="s">
        <v>155</v>
      </c>
      <c r="B3" s="50"/>
      <c r="C3" s="50"/>
      <c r="D3" s="50"/>
      <c r="E3" s="50"/>
      <c r="F3" s="50"/>
      <c r="G3" s="50"/>
    </row>
    <row r="4" spans="1:7" x14ac:dyDescent="0.25">
      <c r="A4" s="50" t="s">
        <v>189</v>
      </c>
      <c r="B4" s="50"/>
      <c r="C4" s="50"/>
      <c r="D4" s="50"/>
      <c r="E4" s="50"/>
      <c r="F4" s="50"/>
      <c r="G4" s="50"/>
    </row>
    <row r="5" spans="1:7" x14ac:dyDescent="0.25">
      <c r="A5" s="50" t="s">
        <v>3</v>
      </c>
      <c r="B5" s="50"/>
      <c r="C5" s="50"/>
      <c r="D5" s="50"/>
      <c r="E5" s="50"/>
      <c r="F5" s="50"/>
      <c r="G5" s="50"/>
    </row>
    <row r="6" spans="1:7" x14ac:dyDescent="0.25">
      <c r="A6" s="2"/>
      <c r="B6" s="2"/>
      <c r="C6" s="2"/>
      <c r="D6" s="2"/>
      <c r="E6" s="2"/>
      <c r="F6" s="2"/>
      <c r="G6" s="2"/>
    </row>
    <row r="7" spans="1:7" ht="25.5" x14ac:dyDescent="0.25">
      <c r="A7" s="5" t="s">
        <v>160</v>
      </c>
      <c r="B7" s="3" t="s">
        <v>16</v>
      </c>
      <c r="C7" s="3" t="s">
        <v>156</v>
      </c>
      <c r="D7" s="3" t="s">
        <v>27</v>
      </c>
      <c r="E7" s="3" t="s">
        <v>5</v>
      </c>
      <c r="F7" s="3" t="s">
        <v>157</v>
      </c>
      <c r="G7" s="6" t="s">
        <v>158</v>
      </c>
    </row>
    <row r="8" spans="1:7" x14ac:dyDescent="0.25">
      <c r="A8" s="7"/>
      <c r="B8" s="8">
        <v>1</v>
      </c>
      <c r="C8" s="8">
        <v>2</v>
      </c>
      <c r="D8" s="8" t="s">
        <v>30</v>
      </c>
      <c r="E8" s="8">
        <v>4</v>
      </c>
      <c r="F8" s="8">
        <v>5</v>
      </c>
      <c r="G8" s="9" t="s">
        <v>159</v>
      </c>
    </row>
    <row r="9" spans="1:7" x14ac:dyDescent="0.25">
      <c r="A9" s="13" t="s">
        <v>161</v>
      </c>
      <c r="B9" s="14">
        <v>1891007550</v>
      </c>
      <c r="C9" s="14">
        <v>0</v>
      </c>
      <c r="D9" s="14">
        <v>1891007550</v>
      </c>
      <c r="E9" s="14">
        <v>1912884611.0999999</v>
      </c>
      <c r="F9" s="14">
        <v>1912884611.0999999</v>
      </c>
      <c r="G9" s="15">
        <v>21877061.100000001</v>
      </c>
    </row>
    <row r="10" spans="1:7" x14ac:dyDescent="0.25">
      <c r="A10" s="13" t="s">
        <v>162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5">
        <v>0</v>
      </c>
    </row>
    <row r="11" spans="1:7" x14ac:dyDescent="0.25">
      <c r="A11" s="13" t="s">
        <v>163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5">
        <v>0</v>
      </c>
    </row>
    <row r="12" spans="1:7" x14ac:dyDescent="0.25">
      <c r="A12" s="13" t="s">
        <v>164</v>
      </c>
      <c r="B12" s="14">
        <v>913790281</v>
      </c>
      <c r="C12" s="14">
        <v>0</v>
      </c>
      <c r="D12" s="14">
        <v>913790281</v>
      </c>
      <c r="E12" s="14">
        <v>1015702760.17</v>
      </c>
      <c r="F12" s="14">
        <v>1015702760.17</v>
      </c>
      <c r="G12" s="15">
        <v>101912479.17</v>
      </c>
    </row>
    <row r="13" spans="1:7" x14ac:dyDescent="0.25">
      <c r="A13" s="13" t="s">
        <v>165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5">
        <v>0</v>
      </c>
    </row>
    <row r="14" spans="1:7" x14ac:dyDescent="0.25">
      <c r="A14" s="13" t="s">
        <v>166</v>
      </c>
      <c r="B14" s="14">
        <v>153748899</v>
      </c>
      <c r="C14" s="14">
        <v>0</v>
      </c>
      <c r="D14" s="14">
        <v>153748899</v>
      </c>
      <c r="E14" s="14">
        <v>781395569.99000001</v>
      </c>
      <c r="F14" s="14">
        <v>781395569.99000001</v>
      </c>
      <c r="G14" s="15">
        <v>627646670.99000001</v>
      </c>
    </row>
    <row r="15" spans="1:7" x14ac:dyDescent="0.25">
      <c r="A15" s="13" t="s">
        <v>167</v>
      </c>
      <c r="B15" s="14">
        <v>66607872</v>
      </c>
      <c r="C15" s="14">
        <v>0</v>
      </c>
      <c r="D15" s="14">
        <v>66607872</v>
      </c>
      <c r="E15" s="14">
        <v>113373801.86</v>
      </c>
      <c r="F15" s="14">
        <v>113373801.86</v>
      </c>
      <c r="G15" s="15">
        <v>46765929.859999999</v>
      </c>
    </row>
    <row r="16" spans="1:7" x14ac:dyDescent="0.25">
      <c r="A16" s="13" t="s">
        <v>168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5">
        <v>0</v>
      </c>
    </row>
    <row r="17" spans="1:8" x14ac:dyDescent="0.25">
      <c r="A17" s="13" t="s">
        <v>166</v>
      </c>
      <c r="B17" s="14">
        <v>845620982</v>
      </c>
      <c r="C17" s="14">
        <v>0</v>
      </c>
      <c r="D17" s="14">
        <v>845620982</v>
      </c>
      <c r="E17" s="14">
        <v>658791611.65999997</v>
      </c>
      <c r="F17" s="14">
        <v>658791611.65999997</v>
      </c>
      <c r="G17" s="15">
        <v>-186829370.34</v>
      </c>
    </row>
    <row r="18" spans="1:8" x14ac:dyDescent="0.25">
      <c r="A18" s="13" t="s">
        <v>167</v>
      </c>
      <c r="B18" s="14">
        <v>0</v>
      </c>
      <c r="C18" s="14">
        <v>0</v>
      </c>
      <c r="D18" s="14">
        <v>0</v>
      </c>
      <c r="E18" s="14">
        <v>0</v>
      </c>
      <c r="F18" s="14">
        <v>0</v>
      </c>
      <c r="G18" s="15">
        <v>0</v>
      </c>
    </row>
    <row r="19" spans="1:8" x14ac:dyDescent="0.25">
      <c r="A19" s="13" t="s">
        <v>169</v>
      </c>
      <c r="B19" s="14">
        <v>3126559657</v>
      </c>
      <c r="C19" s="14">
        <v>0</v>
      </c>
      <c r="D19" s="14">
        <v>3126559657</v>
      </c>
      <c r="E19" s="14">
        <v>0</v>
      </c>
      <c r="F19" s="14">
        <v>0</v>
      </c>
      <c r="G19" s="15">
        <v>-3126559657</v>
      </c>
    </row>
    <row r="20" spans="1:8" x14ac:dyDescent="0.25">
      <c r="A20" s="13" t="s">
        <v>138</v>
      </c>
      <c r="B20" s="14">
        <v>31917099860.77</v>
      </c>
      <c r="C20" s="14">
        <v>0</v>
      </c>
      <c r="D20" s="14">
        <v>31917099860.77</v>
      </c>
      <c r="E20" s="14">
        <v>31493793969.18</v>
      </c>
      <c r="F20" s="14">
        <v>31493793969.18</v>
      </c>
      <c r="G20" s="15">
        <v>-423305891.58999997</v>
      </c>
    </row>
    <row r="21" spans="1:8" x14ac:dyDescent="0.25">
      <c r="A21" s="13" t="s">
        <v>120</v>
      </c>
      <c r="B21" s="14">
        <v>1898757773</v>
      </c>
      <c r="C21" s="14">
        <v>0</v>
      </c>
      <c r="D21" s="14">
        <v>1898757773</v>
      </c>
      <c r="E21" s="14">
        <v>1915110847</v>
      </c>
      <c r="F21" s="14">
        <v>1915110847</v>
      </c>
      <c r="G21" s="15">
        <v>16353074</v>
      </c>
    </row>
    <row r="22" spans="1:8" x14ac:dyDescent="0.25">
      <c r="A22" s="13" t="s">
        <v>170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5">
        <v>0</v>
      </c>
    </row>
    <row r="23" spans="1:8" x14ac:dyDescent="0.25">
      <c r="A23" s="10" t="s">
        <v>171</v>
      </c>
      <c r="B23" s="11">
        <v>40813192874.769997</v>
      </c>
      <c r="C23" s="11">
        <v>0</v>
      </c>
      <c r="D23" s="11">
        <v>40813192874.769997</v>
      </c>
      <c r="E23" s="11">
        <v>37891053170.959999</v>
      </c>
      <c r="F23" s="11">
        <v>37891053170.959999</v>
      </c>
      <c r="G23" s="48">
        <v>-2922139703.8099999</v>
      </c>
      <c r="H23" s="1"/>
    </row>
    <row r="24" spans="1:8" x14ac:dyDescent="0.25">
      <c r="A24" s="13"/>
      <c r="B24" s="22"/>
      <c r="C24" s="22"/>
      <c r="D24" s="22"/>
      <c r="E24" s="22"/>
      <c r="F24" s="23" t="s">
        <v>172</v>
      </c>
      <c r="G24" s="48"/>
    </row>
    <row r="25" spans="1:8" ht="26.25" x14ac:dyDescent="0.25">
      <c r="A25" s="19"/>
      <c r="B25" s="20" t="s">
        <v>16</v>
      </c>
      <c r="C25" s="20" t="s">
        <v>156</v>
      </c>
      <c r="D25" s="20" t="s">
        <v>27</v>
      </c>
      <c r="E25" s="20" t="s">
        <v>5</v>
      </c>
      <c r="F25" s="20" t="s">
        <v>157</v>
      </c>
      <c r="G25" s="21" t="s">
        <v>158</v>
      </c>
    </row>
    <row r="26" spans="1:8" x14ac:dyDescent="0.25">
      <c r="A26" s="19"/>
      <c r="B26" s="20">
        <v>1</v>
      </c>
      <c r="C26" s="20">
        <v>2</v>
      </c>
      <c r="D26" s="20" t="s">
        <v>30</v>
      </c>
      <c r="E26" s="20">
        <v>4</v>
      </c>
      <c r="F26" s="20">
        <v>5</v>
      </c>
      <c r="G26" s="21" t="s">
        <v>159</v>
      </c>
    </row>
    <row r="27" spans="1:8" x14ac:dyDescent="0.25">
      <c r="A27" s="10" t="s">
        <v>173</v>
      </c>
      <c r="B27" s="11">
        <v>37686633217.769997</v>
      </c>
      <c r="C27" s="11">
        <v>0</v>
      </c>
      <c r="D27" s="11">
        <v>37686633217.769997</v>
      </c>
      <c r="E27" s="11">
        <v>37891053170.959999</v>
      </c>
      <c r="F27" s="11">
        <v>37891053170.959999</v>
      </c>
      <c r="G27" s="12">
        <v>204419953.19</v>
      </c>
      <c r="H27" s="1"/>
    </row>
    <row r="28" spans="1:8" x14ac:dyDescent="0.25">
      <c r="A28" s="13" t="s">
        <v>174</v>
      </c>
      <c r="B28" s="14">
        <v>1891007550</v>
      </c>
      <c r="C28" s="14">
        <v>0</v>
      </c>
      <c r="D28" s="14">
        <v>1891007550</v>
      </c>
      <c r="E28" s="14">
        <v>1912884611.0999999</v>
      </c>
      <c r="F28" s="14">
        <v>1912884611.0999999</v>
      </c>
      <c r="G28" s="15">
        <v>21877061.100000001</v>
      </c>
    </row>
    <row r="29" spans="1:8" x14ac:dyDescent="0.25">
      <c r="A29" s="13" t="s">
        <v>175</v>
      </c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5">
        <v>0</v>
      </c>
    </row>
    <row r="30" spans="1:8" x14ac:dyDescent="0.25">
      <c r="A30" s="13" t="s">
        <v>176</v>
      </c>
      <c r="B30" s="14">
        <v>913790281</v>
      </c>
      <c r="C30" s="14">
        <v>0</v>
      </c>
      <c r="D30" s="14">
        <v>913790281</v>
      </c>
      <c r="E30" s="14">
        <v>1015702760.17</v>
      </c>
      <c r="F30" s="14">
        <v>1015702760.17</v>
      </c>
      <c r="G30" s="15">
        <v>101912479.17</v>
      </c>
    </row>
    <row r="31" spans="1:8" x14ac:dyDescent="0.25">
      <c r="A31" s="13" t="s">
        <v>177</v>
      </c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5">
        <v>0</v>
      </c>
    </row>
    <row r="32" spans="1:8" x14ac:dyDescent="0.25">
      <c r="A32" s="13" t="s">
        <v>178</v>
      </c>
      <c r="B32" s="14">
        <v>153748899</v>
      </c>
      <c r="C32" s="14">
        <v>0</v>
      </c>
      <c r="D32" s="14">
        <v>153748899</v>
      </c>
      <c r="E32" s="14">
        <v>781395569.99000001</v>
      </c>
      <c r="F32" s="14">
        <v>781395569.99000001</v>
      </c>
      <c r="G32" s="15">
        <v>627646670.99000001</v>
      </c>
    </row>
    <row r="33" spans="1:8" x14ac:dyDescent="0.25">
      <c r="A33" s="13" t="s">
        <v>179</v>
      </c>
      <c r="B33" s="14">
        <v>66607872</v>
      </c>
      <c r="C33" s="14">
        <v>0</v>
      </c>
      <c r="D33" s="14">
        <v>66607872</v>
      </c>
      <c r="E33" s="14">
        <v>113373801.86</v>
      </c>
      <c r="F33" s="14">
        <v>113373801.86</v>
      </c>
      <c r="G33" s="15">
        <v>46765929.859999999</v>
      </c>
    </row>
    <row r="34" spans="1:8" x14ac:dyDescent="0.25">
      <c r="A34" s="13" t="s">
        <v>180</v>
      </c>
      <c r="B34" s="14">
        <v>0</v>
      </c>
      <c r="C34" s="14">
        <v>0</v>
      </c>
      <c r="D34" s="14">
        <v>0</v>
      </c>
      <c r="E34" s="14">
        <v>0</v>
      </c>
      <c r="F34" s="14">
        <v>0</v>
      </c>
      <c r="G34" s="15">
        <v>0</v>
      </c>
    </row>
    <row r="35" spans="1:8" x14ac:dyDescent="0.25">
      <c r="A35" s="13" t="s">
        <v>178</v>
      </c>
      <c r="B35" s="14">
        <v>845620982</v>
      </c>
      <c r="C35" s="14">
        <v>0</v>
      </c>
      <c r="D35" s="14">
        <v>845620982</v>
      </c>
      <c r="E35" s="14">
        <v>658791611.65999997</v>
      </c>
      <c r="F35" s="14">
        <v>658791611.65999997</v>
      </c>
      <c r="G35" s="15">
        <v>-186829370.34</v>
      </c>
    </row>
    <row r="36" spans="1:8" x14ac:dyDescent="0.25">
      <c r="A36" s="13" t="s">
        <v>179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5">
        <v>0</v>
      </c>
    </row>
    <row r="37" spans="1:8" x14ac:dyDescent="0.25">
      <c r="A37" s="13" t="s">
        <v>181</v>
      </c>
      <c r="B37" s="14">
        <v>31917099860.77</v>
      </c>
      <c r="C37" s="14">
        <v>0</v>
      </c>
      <c r="D37" s="14">
        <v>31917099860.77</v>
      </c>
      <c r="E37" s="14">
        <v>31493793969.18</v>
      </c>
      <c r="F37" s="14">
        <v>31493793969.18</v>
      </c>
      <c r="G37" s="15">
        <v>-423305891.58999997</v>
      </c>
    </row>
    <row r="38" spans="1:8" x14ac:dyDescent="0.25">
      <c r="A38" s="13" t="s">
        <v>182</v>
      </c>
      <c r="B38" s="14">
        <v>1898757773</v>
      </c>
      <c r="C38" s="14">
        <v>0</v>
      </c>
      <c r="D38" s="14">
        <v>1898757773</v>
      </c>
      <c r="E38" s="14">
        <v>1915110847</v>
      </c>
      <c r="F38" s="14">
        <v>1915110847</v>
      </c>
      <c r="G38" s="15">
        <v>16353074</v>
      </c>
    </row>
    <row r="39" spans="1:8" x14ac:dyDescent="0.25">
      <c r="A39" s="10" t="s">
        <v>183</v>
      </c>
      <c r="B39" s="11">
        <v>3126559657</v>
      </c>
      <c r="C39" s="11">
        <v>0</v>
      </c>
      <c r="D39" s="11">
        <v>3126559657</v>
      </c>
      <c r="E39" s="11">
        <v>0</v>
      </c>
      <c r="F39" s="11">
        <v>0</v>
      </c>
      <c r="G39" s="12">
        <v>-3126559657</v>
      </c>
      <c r="H39" s="1"/>
    </row>
    <row r="40" spans="1:8" x14ac:dyDescent="0.25">
      <c r="A40" s="13" t="s">
        <v>184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5">
        <v>0</v>
      </c>
    </row>
    <row r="41" spans="1:8" x14ac:dyDescent="0.25">
      <c r="A41" s="13" t="s">
        <v>185</v>
      </c>
      <c r="B41" s="14">
        <v>3126559657</v>
      </c>
      <c r="C41" s="14">
        <v>0</v>
      </c>
      <c r="D41" s="14">
        <v>3126559657</v>
      </c>
      <c r="E41" s="14">
        <v>0</v>
      </c>
      <c r="F41" s="14">
        <v>0</v>
      </c>
      <c r="G41" s="15">
        <v>-3126559657</v>
      </c>
    </row>
    <row r="42" spans="1:8" x14ac:dyDescent="0.25">
      <c r="A42" s="13" t="s">
        <v>182</v>
      </c>
      <c r="B42" s="14">
        <v>0</v>
      </c>
      <c r="C42" s="14">
        <v>0</v>
      </c>
      <c r="D42" s="14">
        <v>0</v>
      </c>
      <c r="E42" s="14">
        <v>0</v>
      </c>
      <c r="F42" s="14">
        <v>0</v>
      </c>
      <c r="G42" s="15">
        <v>0</v>
      </c>
    </row>
    <row r="43" spans="1:8" x14ac:dyDescent="0.25">
      <c r="A43" s="10" t="s">
        <v>186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2">
        <v>0</v>
      </c>
      <c r="H43" s="1"/>
    </row>
    <row r="44" spans="1:8" x14ac:dyDescent="0.25">
      <c r="A44" s="13" t="s">
        <v>187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5">
        <v>0</v>
      </c>
    </row>
    <row r="45" spans="1:8" x14ac:dyDescent="0.25">
      <c r="A45" s="10" t="s">
        <v>171</v>
      </c>
      <c r="B45" s="11">
        <v>40813192874.769997</v>
      </c>
      <c r="C45" s="11">
        <v>0</v>
      </c>
      <c r="D45" s="11">
        <v>40813192874.769997</v>
      </c>
      <c r="E45" s="11">
        <v>37891053170.959999</v>
      </c>
      <c r="F45" s="11">
        <v>37891053170.959999</v>
      </c>
      <c r="G45" s="49">
        <v>-2922139703.8099999</v>
      </c>
      <c r="H45" s="1"/>
    </row>
    <row r="46" spans="1:8" x14ac:dyDescent="0.25">
      <c r="A46" s="13"/>
      <c r="B46" s="22"/>
      <c r="C46" s="22"/>
      <c r="D46" s="22"/>
      <c r="E46" s="22"/>
      <c r="F46" s="23" t="s">
        <v>172</v>
      </c>
      <c r="G46" s="49"/>
    </row>
    <row r="47" spans="1:8" x14ac:dyDescent="0.25">
      <c r="A47" s="16"/>
      <c r="B47" s="17"/>
      <c r="C47" s="17"/>
      <c r="D47" s="17"/>
      <c r="E47" s="17"/>
      <c r="F47" s="17"/>
      <c r="G47" s="18"/>
    </row>
    <row r="48" spans="1:8" x14ac:dyDescent="0.25">
      <c r="A48" s="4"/>
      <c r="B48" s="4"/>
      <c r="C48" s="4"/>
      <c r="D48" s="4"/>
      <c r="E48" s="4"/>
      <c r="F48" s="4"/>
      <c r="G48" s="4"/>
    </row>
    <row r="49" spans="1:1" x14ac:dyDescent="0.25">
      <c r="A49" t="s">
        <v>24</v>
      </c>
    </row>
  </sheetData>
  <mergeCells count="7">
    <mergeCell ref="G23:G24"/>
    <mergeCell ref="G45:G46"/>
    <mergeCell ref="A1:G1"/>
    <mergeCell ref="A2:G2"/>
    <mergeCell ref="A3:G3"/>
    <mergeCell ref="A4:G4"/>
    <mergeCell ref="A5:G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showGridLines="0" tabSelected="1" topLeftCell="B1" workbookViewId="0">
      <selection activeCell="B40" sqref="B40"/>
    </sheetView>
  </sheetViews>
  <sheetFormatPr baseColWidth="10" defaultRowHeight="15" x14ac:dyDescent="0.25"/>
  <cols>
    <col min="1" max="1" width="4" customWidth="1"/>
    <col min="2" max="2" width="84.7109375" bestFit="1" customWidth="1"/>
    <col min="3" max="3" width="16.85546875" customWidth="1"/>
    <col min="4" max="4" width="17.42578125" customWidth="1"/>
    <col min="5" max="5" width="17" customWidth="1"/>
    <col min="6" max="6" width="17.28515625" customWidth="1"/>
    <col min="7" max="8" width="16.5703125" customWidth="1"/>
  </cols>
  <sheetData>
    <row r="1" spans="1:8" x14ac:dyDescent="0.25">
      <c r="A1" s="50" t="s">
        <v>0</v>
      </c>
      <c r="B1" s="50"/>
      <c r="C1" s="50"/>
      <c r="D1" s="50"/>
      <c r="E1" s="50"/>
      <c r="F1" s="50"/>
      <c r="G1" s="50"/>
      <c r="H1" s="50"/>
    </row>
    <row r="2" spans="1:8" x14ac:dyDescent="0.25">
      <c r="A2" s="50" t="s">
        <v>188</v>
      </c>
      <c r="B2" s="50"/>
      <c r="C2" s="50"/>
      <c r="D2" s="50"/>
      <c r="E2" s="50"/>
      <c r="F2" s="50"/>
      <c r="G2" s="50"/>
      <c r="H2" s="50"/>
    </row>
    <row r="3" spans="1:8" x14ac:dyDescent="0.25">
      <c r="A3" s="50" t="s">
        <v>1</v>
      </c>
      <c r="B3" s="50"/>
      <c r="C3" s="50"/>
      <c r="D3" s="50"/>
      <c r="E3" s="50"/>
      <c r="F3" s="50"/>
      <c r="G3" s="50"/>
      <c r="H3" s="50"/>
    </row>
    <row r="4" spans="1:8" x14ac:dyDescent="0.25">
      <c r="A4" s="50" t="s">
        <v>190</v>
      </c>
      <c r="B4" s="50"/>
      <c r="C4" s="50"/>
      <c r="D4" s="50"/>
      <c r="E4" s="50"/>
      <c r="F4" s="50"/>
      <c r="G4" s="50"/>
      <c r="H4" s="50"/>
    </row>
    <row r="5" spans="1:8" x14ac:dyDescent="0.25">
      <c r="A5" s="50" t="s">
        <v>189</v>
      </c>
      <c r="B5" s="50"/>
      <c r="C5" s="50"/>
      <c r="D5" s="50"/>
      <c r="E5" s="50"/>
      <c r="F5" s="50"/>
      <c r="G5" s="50"/>
      <c r="H5" s="50"/>
    </row>
    <row r="6" spans="1:8" x14ac:dyDescent="0.25">
      <c r="A6" s="50" t="s">
        <v>3</v>
      </c>
      <c r="B6" s="50"/>
      <c r="C6" s="50"/>
      <c r="D6" s="50"/>
      <c r="E6" s="50"/>
      <c r="F6" s="50"/>
      <c r="G6" s="50"/>
      <c r="H6" s="50"/>
    </row>
    <row r="7" spans="1:8" x14ac:dyDescent="0.25">
      <c r="A7" s="47"/>
      <c r="B7" s="47"/>
      <c r="C7" s="47"/>
      <c r="D7" s="47"/>
      <c r="E7" s="47"/>
      <c r="F7" s="47"/>
      <c r="G7" s="47"/>
    </row>
    <row r="8" spans="1:8" ht="25.5" x14ac:dyDescent="0.25">
      <c r="A8" s="51" t="s">
        <v>7</v>
      </c>
      <c r="B8" s="51"/>
      <c r="C8" s="40" t="s">
        <v>25</v>
      </c>
      <c r="D8" s="40" t="s">
        <v>26</v>
      </c>
      <c r="E8" s="40" t="s">
        <v>27</v>
      </c>
      <c r="F8" s="40" t="s">
        <v>5</v>
      </c>
      <c r="G8" s="40" t="s">
        <v>28</v>
      </c>
      <c r="H8" s="41" t="s">
        <v>29</v>
      </c>
    </row>
    <row r="9" spans="1:8" x14ac:dyDescent="0.25">
      <c r="A9" s="51"/>
      <c r="B9" s="51"/>
      <c r="C9" s="42">
        <v>1</v>
      </c>
      <c r="D9" s="42">
        <v>2</v>
      </c>
      <c r="E9" s="42" t="s">
        <v>30</v>
      </c>
      <c r="F9" s="42">
        <v>4</v>
      </c>
      <c r="G9" s="42">
        <v>5</v>
      </c>
      <c r="H9" s="43" t="s">
        <v>31</v>
      </c>
    </row>
    <row r="10" spans="1:8" x14ac:dyDescent="0.25">
      <c r="A10" s="26" t="s">
        <v>188</v>
      </c>
      <c r="B10" s="27"/>
      <c r="C10" s="14">
        <v>24794368756</v>
      </c>
      <c r="D10" s="14">
        <v>1736633078.1400001</v>
      </c>
      <c r="E10" s="14">
        <v>26531001834.139999</v>
      </c>
      <c r="F10" s="14">
        <v>25404384691.650002</v>
      </c>
      <c r="G10" s="14">
        <v>24964294032.689999</v>
      </c>
      <c r="H10" s="15">
        <v>1126617142.49</v>
      </c>
    </row>
    <row r="11" spans="1:8" x14ac:dyDescent="0.25">
      <c r="A11" s="29"/>
      <c r="B11" s="30" t="s">
        <v>191</v>
      </c>
      <c r="C11" s="31">
        <v>33213304</v>
      </c>
      <c r="D11" s="31">
        <v>1006068.01</v>
      </c>
      <c r="E11" s="31">
        <v>34219372.009999998</v>
      </c>
      <c r="F11" s="31">
        <v>33300670.620000001</v>
      </c>
      <c r="G11" s="31">
        <v>33054099.25</v>
      </c>
      <c r="H11" s="32">
        <v>918701.39</v>
      </c>
    </row>
    <row r="12" spans="1:8" x14ac:dyDescent="0.25">
      <c r="A12" s="29"/>
      <c r="B12" s="30" t="s">
        <v>192</v>
      </c>
      <c r="C12" s="31">
        <v>989184216</v>
      </c>
      <c r="D12" s="31">
        <v>202946495.67000002</v>
      </c>
      <c r="E12" s="31">
        <v>1192130711.6700001</v>
      </c>
      <c r="F12" s="31">
        <v>1183154397.2</v>
      </c>
      <c r="G12" s="31">
        <v>1172165956.03</v>
      </c>
      <c r="H12" s="32">
        <v>8976314.4700000007</v>
      </c>
    </row>
    <row r="13" spans="1:8" x14ac:dyDescent="0.25">
      <c r="A13" s="29"/>
      <c r="B13" s="30" t="s">
        <v>193</v>
      </c>
      <c r="C13" s="31">
        <v>20689965</v>
      </c>
      <c r="D13" s="31">
        <v>-2275127.48</v>
      </c>
      <c r="E13" s="31">
        <v>18414837.52</v>
      </c>
      <c r="F13" s="31">
        <v>18038726.850000001</v>
      </c>
      <c r="G13" s="31">
        <v>17793338.990000002</v>
      </c>
      <c r="H13" s="32">
        <v>376110.67</v>
      </c>
    </row>
    <row r="14" spans="1:8" x14ac:dyDescent="0.25">
      <c r="A14" s="29"/>
      <c r="B14" s="30" t="s">
        <v>194</v>
      </c>
      <c r="C14" s="31">
        <v>2152653241</v>
      </c>
      <c r="D14" s="31">
        <v>-20396614.600000001</v>
      </c>
      <c r="E14" s="31">
        <v>2132256626.4000001</v>
      </c>
      <c r="F14" s="31">
        <v>2100933730.6300001</v>
      </c>
      <c r="G14" s="31">
        <v>1989427326.5599999</v>
      </c>
      <c r="H14" s="32">
        <v>31322895.77</v>
      </c>
    </row>
    <row r="15" spans="1:8" x14ac:dyDescent="0.25">
      <c r="A15" s="29"/>
      <c r="B15" s="30" t="s">
        <v>195</v>
      </c>
      <c r="C15" s="31">
        <v>9923655971</v>
      </c>
      <c r="D15" s="31">
        <v>378878556.45999998</v>
      </c>
      <c r="E15" s="31">
        <v>10302534527.460001</v>
      </c>
      <c r="F15" s="31">
        <v>9404798954.460001</v>
      </c>
      <c r="G15" s="31">
        <v>9320198957.6399994</v>
      </c>
      <c r="H15" s="32">
        <v>897735573</v>
      </c>
    </row>
    <row r="16" spans="1:8" x14ac:dyDescent="0.25">
      <c r="A16" s="29"/>
      <c r="B16" s="30" t="s">
        <v>196</v>
      </c>
      <c r="C16" s="31">
        <v>447669872</v>
      </c>
      <c r="D16" s="31">
        <v>-6939655.6600000001</v>
      </c>
      <c r="E16" s="31">
        <v>440730216.34000003</v>
      </c>
      <c r="F16" s="31">
        <v>429339481.84000003</v>
      </c>
      <c r="G16" s="31">
        <v>418105882.69999999</v>
      </c>
      <c r="H16" s="32">
        <v>11390734.5</v>
      </c>
    </row>
    <row r="17" spans="1:8" x14ac:dyDescent="0.25">
      <c r="A17" s="29"/>
      <c r="B17" s="30" t="s">
        <v>197</v>
      </c>
      <c r="C17" s="31">
        <v>727221235</v>
      </c>
      <c r="D17" s="31">
        <v>88571062.710000008</v>
      </c>
      <c r="E17" s="31">
        <v>815792297.71000004</v>
      </c>
      <c r="F17" s="31">
        <v>788090364.88999999</v>
      </c>
      <c r="G17" s="31">
        <v>779699966.38</v>
      </c>
      <c r="H17" s="32">
        <v>27701932.82</v>
      </c>
    </row>
    <row r="18" spans="1:8" x14ac:dyDescent="0.25">
      <c r="A18" s="29"/>
      <c r="B18" s="30" t="s">
        <v>198</v>
      </c>
      <c r="C18" s="31">
        <v>474819419</v>
      </c>
      <c r="D18" s="31">
        <v>434680670.44</v>
      </c>
      <c r="E18" s="31">
        <v>909500089.44000006</v>
      </c>
      <c r="F18" s="31">
        <v>896775369.22000003</v>
      </c>
      <c r="G18" s="31">
        <v>894854117.01999998</v>
      </c>
      <c r="H18" s="32">
        <v>12724720.220000001</v>
      </c>
    </row>
    <row r="19" spans="1:8" x14ac:dyDescent="0.25">
      <c r="A19" s="29"/>
      <c r="B19" s="30" t="s">
        <v>199</v>
      </c>
      <c r="C19" s="31">
        <v>275919569</v>
      </c>
      <c r="D19" s="31">
        <v>-2148577.6800000002</v>
      </c>
      <c r="E19" s="31">
        <v>273770991.31999999</v>
      </c>
      <c r="F19" s="31">
        <v>272964455.25</v>
      </c>
      <c r="G19" s="31">
        <v>270056810.47000003</v>
      </c>
      <c r="H19" s="32">
        <v>806536.07000000007</v>
      </c>
    </row>
    <row r="20" spans="1:8" x14ac:dyDescent="0.25">
      <c r="A20" s="29"/>
      <c r="B20" s="30" t="s">
        <v>200</v>
      </c>
      <c r="C20" s="31">
        <v>112938005</v>
      </c>
      <c r="D20" s="31">
        <v>-37582041.410000004</v>
      </c>
      <c r="E20" s="31">
        <v>75355963.590000004</v>
      </c>
      <c r="F20" s="31">
        <v>74314183.739999995</v>
      </c>
      <c r="G20" s="31">
        <v>68971172.090000004</v>
      </c>
      <c r="H20" s="32">
        <v>1041779.85</v>
      </c>
    </row>
    <row r="21" spans="1:8" x14ac:dyDescent="0.25">
      <c r="A21" s="29"/>
      <c r="B21" s="30" t="s">
        <v>201</v>
      </c>
      <c r="C21" s="31">
        <v>98278173</v>
      </c>
      <c r="D21" s="31">
        <v>13182615.620000001</v>
      </c>
      <c r="E21" s="31">
        <v>111460788.62</v>
      </c>
      <c r="F21" s="31">
        <v>109115708.54000001</v>
      </c>
      <c r="G21" s="31">
        <v>108209463.63</v>
      </c>
      <c r="H21" s="32">
        <v>2345080.08</v>
      </c>
    </row>
    <row r="22" spans="1:8" x14ac:dyDescent="0.25">
      <c r="A22" s="29"/>
      <c r="B22" s="30" t="s">
        <v>202</v>
      </c>
      <c r="C22" s="31">
        <v>535594429</v>
      </c>
      <c r="D22" s="31">
        <v>-194623251.53</v>
      </c>
      <c r="E22" s="31">
        <v>340971177.47000003</v>
      </c>
      <c r="F22" s="31">
        <v>324553934.94</v>
      </c>
      <c r="G22" s="31">
        <v>305975440.70999998</v>
      </c>
      <c r="H22" s="32">
        <v>16417242.530000001</v>
      </c>
    </row>
    <row r="23" spans="1:8" x14ac:dyDescent="0.25">
      <c r="A23" s="29"/>
      <c r="B23" s="30" t="s">
        <v>203</v>
      </c>
      <c r="C23" s="31">
        <v>3200000</v>
      </c>
      <c r="D23" s="31">
        <v>-3200000</v>
      </c>
      <c r="E23" s="31">
        <v>0</v>
      </c>
      <c r="F23" s="31">
        <v>0</v>
      </c>
      <c r="G23" s="31">
        <v>0</v>
      </c>
      <c r="H23" s="32">
        <v>0</v>
      </c>
    </row>
    <row r="24" spans="1:8" x14ac:dyDescent="0.25">
      <c r="A24" s="29"/>
      <c r="B24" s="30" t="s">
        <v>209</v>
      </c>
      <c r="C24" s="31">
        <v>709564123</v>
      </c>
      <c r="D24" s="31">
        <v>31836480.179999996</v>
      </c>
      <c r="E24" s="31">
        <v>741400603.18000007</v>
      </c>
      <c r="F24" s="31">
        <v>738870168.36000001</v>
      </c>
      <c r="G24" s="31">
        <v>720261171.83000004</v>
      </c>
      <c r="H24" s="32">
        <v>2530434.8200000003</v>
      </c>
    </row>
    <row r="25" spans="1:8" x14ac:dyDescent="0.25">
      <c r="A25" s="29"/>
      <c r="B25" s="30" t="s">
        <v>204</v>
      </c>
      <c r="C25" s="31">
        <v>140718499</v>
      </c>
      <c r="D25" s="31">
        <v>-6434780.96</v>
      </c>
      <c r="E25" s="31">
        <v>134283718.03999999</v>
      </c>
      <c r="F25" s="31">
        <v>130495121.64</v>
      </c>
      <c r="G25" s="31">
        <v>124032116.06</v>
      </c>
      <c r="H25" s="32">
        <v>3788596.4</v>
      </c>
    </row>
    <row r="26" spans="1:8" x14ac:dyDescent="0.25">
      <c r="A26" s="29"/>
      <c r="B26" s="30" t="s">
        <v>205</v>
      </c>
      <c r="C26" s="31">
        <v>41499125</v>
      </c>
      <c r="D26" s="31">
        <v>-8805877.0899999999</v>
      </c>
      <c r="E26" s="31">
        <v>32693247.91</v>
      </c>
      <c r="F26" s="31">
        <v>32370718.77</v>
      </c>
      <c r="G26" s="31">
        <v>31856563.620000001</v>
      </c>
      <c r="H26" s="32">
        <v>322529.14</v>
      </c>
    </row>
    <row r="27" spans="1:8" x14ac:dyDescent="0.25">
      <c r="A27" s="29"/>
      <c r="B27" s="30" t="s">
        <v>206</v>
      </c>
      <c r="C27" s="31">
        <v>90738200</v>
      </c>
      <c r="D27" s="31">
        <v>-22808556.080000002</v>
      </c>
      <c r="E27" s="31">
        <v>67929643.920000002</v>
      </c>
      <c r="F27" s="31">
        <v>66452923.359999999</v>
      </c>
      <c r="G27" s="31">
        <v>65600944.560000002</v>
      </c>
      <c r="H27" s="32">
        <v>1476720.56</v>
      </c>
    </row>
    <row r="28" spans="1:8" x14ac:dyDescent="0.25">
      <c r="A28" s="29"/>
      <c r="B28" s="30" t="s">
        <v>207</v>
      </c>
      <c r="C28" s="31">
        <v>209920888</v>
      </c>
      <c r="D28" s="31">
        <v>38957774.210000001</v>
      </c>
      <c r="E28" s="31">
        <v>248878662.21000001</v>
      </c>
      <c r="F28" s="31">
        <v>236100933.59</v>
      </c>
      <c r="G28" s="31">
        <v>232772674.84</v>
      </c>
      <c r="H28" s="32">
        <v>12777728.620000001</v>
      </c>
    </row>
    <row r="29" spans="1:8" x14ac:dyDescent="0.25">
      <c r="A29" s="29"/>
      <c r="B29" s="30" t="s">
        <v>208</v>
      </c>
      <c r="C29" s="14">
        <v>955210573</v>
      </c>
      <c r="D29" s="14">
        <v>299547780.73000002</v>
      </c>
      <c r="E29" s="14">
        <v>1254758353.73</v>
      </c>
      <c r="F29" s="14">
        <v>1195583288.3</v>
      </c>
      <c r="G29" s="14">
        <v>1063380725.5500001</v>
      </c>
      <c r="H29" s="15">
        <v>59175065.43</v>
      </c>
    </row>
    <row r="30" spans="1:8" x14ac:dyDescent="0.25">
      <c r="A30" s="29"/>
      <c r="B30" s="34" t="s">
        <v>252</v>
      </c>
      <c r="C30" s="14">
        <v>197871828</v>
      </c>
      <c r="D30" s="14">
        <v>4715542.84</v>
      </c>
      <c r="E30" s="14">
        <v>202587370.84</v>
      </c>
      <c r="F30" s="14">
        <v>188792907.21000001</v>
      </c>
      <c r="G30" s="14">
        <v>178657793.58000001</v>
      </c>
      <c r="H30" s="15">
        <v>13794463.630000001</v>
      </c>
    </row>
    <row r="31" spans="1:8" x14ac:dyDescent="0.25">
      <c r="A31" s="28"/>
      <c r="B31" s="34" t="s">
        <v>210</v>
      </c>
      <c r="C31" s="44">
        <v>6206574142</v>
      </c>
      <c r="D31" s="44">
        <v>273250558.44999999</v>
      </c>
      <c r="E31" s="44">
        <v>6479824700.4499998</v>
      </c>
      <c r="F31" s="44">
        <v>6474793081.2399998</v>
      </c>
      <c r="G31" s="44">
        <v>6474729397.2399998</v>
      </c>
      <c r="H31" s="45">
        <v>5031619.21</v>
      </c>
    </row>
    <row r="32" spans="1:8" x14ac:dyDescent="0.25">
      <c r="A32" s="26"/>
      <c r="B32" s="27" t="s">
        <v>208</v>
      </c>
      <c r="C32" s="31">
        <v>6206574142</v>
      </c>
      <c r="D32" s="31">
        <v>273250558.44999999</v>
      </c>
      <c r="E32" s="31">
        <v>6479824700.4499998</v>
      </c>
      <c r="F32" s="31">
        <v>6474793081.2399998</v>
      </c>
      <c r="G32" s="31">
        <v>6474729397.2399998</v>
      </c>
      <c r="H32" s="32">
        <v>5031619.21</v>
      </c>
    </row>
    <row r="33" spans="1:8" x14ac:dyDescent="0.25">
      <c r="A33" s="28"/>
      <c r="B33" s="34" t="s">
        <v>211</v>
      </c>
      <c r="C33" s="44">
        <v>447233979</v>
      </c>
      <c r="D33" s="44">
        <v>274273955.31</v>
      </c>
      <c r="E33" s="44">
        <v>721507934.31000006</v>
      </c>
      <c r="F33" s="44">
        <v>705545571</v>
      </c>
      <c r="G33" s="44">
        <v>694490113.94000006</v>
      </c>
      <c r="H33" s="45">
        <v>15962363.310000001</v>
      </c>
    </row>
    <row r="34" spans="1:8" x14ac:dyDescent="0.25">
      <c r="A34" s="26"/>
      <c r="B34" s="27" t="s">
        <v>208</v>
      </c>
      <c r="C34" s="31">
        <v>447233979</v>
      </c>
      <c r="D34" s="31">
        <v>274273955.31</v>
      </c>
      <c r="E34" s="31">
        <v>721507934.31000006</v>
      </c>
      <c r="F34" s="31">
        <v>705545571</v>
      </c>
      <c r="G34" s="31">
        <v>694490113.94000006</v>
      </c>
      <c r="H34" s="32">
        <v>15962363.310000001</v>
      </c>
    </row>
    <row r="35" spans="1:8" x14ac:dyDescent="0.25">
      <c r="A35" s="37"/>
      <c r="B35" s="38"/>
      <c r="C35" s="38"/>
      <c r="D35" s="38"/>
      <c r="E35" s="38"/>
      <c r="F35" s="38"/>
      <c r="G35" s="38"/>
      <c r="H35" s="39"/>
    </row>
    <row r="38" spans="1:8" x14ac:dyDescent="0.25">
      <c r="A38" t="s">
        <v>24</v>
      </c>
    </row>
  </sheetData>
  <mergeCells count="7">
    <mergeCell ref="A8:B9"/>
    <mergeCell ref="A1:H1"/>
    <mergeCell ref="A2:H2"/>
    <mergeCell ref="A3:H3"/>
    <mergeCell ref="A4:H4"/>
    <mergeCell ref="A5:H5"/>
    <mergeCell ref="A6:H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1"/>
  <sheetViews>
    <sheetView showGridLines="0" tabSelected="1" topLeftCell="A47" workbookViewId="0">
      <selection activeCell="B40" sqref="B40"/>
    </sheetView>
  </sheetViews>
  <sheetFormatPr baseColWidth="10" defaultRowHeight="15" x14ac:dyDescent="0.25"/>
  <cols>
    <col min="1" max="1" width="4" customWidth="1"/>
    <col min="2" max="2" width="84.7109375" bestFit="1" customWidth="1"/>
    <col min="3" max="3" width="16.85546875" customWidth="1"/>
    <col min="4" max="4" width="17.42578125" customWidth="1"/>
    <col min="5" max="5" width="17" customWidth="1"/>
    <col min="6" max="6" width="17.28515625" customWidth="1"/>
    <col min="7" max="8" width="16.5703125" customWidth="1"/>
  </cols>
  <sheetData>
    <row r="1" spans="1:8" x14ac:dyDescent="0.25">
      <c r="A1" s="50" t="s">
        <v>0</v>
      </c>
      <c r="B1" s="50"/>
      <c r="C1" s="50"/>
      <c r="D1" s="50"/>
      <c r="E1" s="50"/>
      <c r="F1" s="50"/>
      <c r="G1" s="50"/>
      <c r="H1" s="50"/>
    </row>
    <row r="2" spans="1:8" x14ac:dyDescent="0.25">
      <c r="A2" s="50" t="s">
        <v>188</v>
      </c>
      <c r="B2" s="50"/>
      <c r="C2" s="50"/>
      <c r="D2" s="50"/>
      <c r="E2" s="50"/>
      <c r="F2" s="50"/>
      <c r="G2" s="50"/>
      <c r="H2" s="50"/>
    </row>
    <row r="3" spans="1:8" x14ac:dyDescent="0.25">
      <c r="A3" s="50" t="s">
        <v>1</v>
      </c>
      <c r="B3" s="50"/>
      <c r="C3" s="50"/>
      <c r="D3" s="50"/>
      <c r="E3" s="50"/>
      <c r="F3" s="50"/>
      <c r="G3" s="50"/>
      <c r="H3" s="50"/>
    </row>
    <row r="4" spans="1:8" x14ac:dyDescent="0.25">
      <c r="A4" s="50" t="s">
        <v>190</v>
      </c>
      <c r="B4" s="50"/>
      <c r="C4" s="50"/>
      <c r="D4" s="50"/>
      <c r="E4" s="50"/>
      <c r="F4" s="50"/>
      <c r="G4" s="50"/>
      <c r="H4" s="50"/>
    </row>
    <row r="5" spans="1:8" x14ac:dyDescent="0.25">
      <c r="A5" s="50" t="s">
        <v>189</v>
      </c>
      <c r="B5" s="50"/>
      <c r="C5" s="50"/>
      <c r="D5" s="50"/>
      <c r="E5" s="50"/>
      <c r="F5" s="50"/>
      <c r="G5" s="50"/>
      <c r="H5" s="50"/>
    </row>
    <row r="6" spans="1:8" x14ac:dyDescent="0.25">
      <c r="A6" s="50" t="s">
        <v>3</v>
      </c>
      <c r="B6" s="50"/>
      <c r="C6" s="50"/>
      <c r="D6" s="50"/>
      <c r="E6" s="50"/>
      <c r="F6" s="50"/>
      <c r="G6" s="50"/>
      <c r="H6" s="50"/>
    </row>
    <row r="7" spans="1:8" x14ac:dyDescent="0.25">
      <c r="A7" s="47"/>
      <c r="B7" s="47"/>
      <c r="C7" s="47"/>
      <c r="D7" s="47"/>
      <c r="E7" s="47"/>
      <c r="F7" s="47"/>
      <c r="G7" s="47"/>
    </row>
    <row r="8" spans="1:8" ht="25.5" x14ac:dyDescent="0.25">
      <c r="A8" s="51" t="s">
        <v>7</v>
      </c>
      <c r="B8" s="51"/>
      <c r="C8" s="40" t="s">
        <v>25</v>
      </c>
      <c r="D8" s="40" t="s">
        <v>26</v>
      </c>
      <c r="E8" s="40" t="s">
        <v>27</v>
      </c>
      <c r="F8" s="40" t="s">
        <v>5</v>
      </c>
      <c r="G8" s="40" t="s">
        <v>28</v>
      </c>
      <c r="H8" s="41" t="s">
        <v>29</v>
      </c>
    </row>
    <row r="9" spans="1:8" x14ac:dyDescent="0.25">
      <c r="A9" s="51"/>
      <c r="B9" s="51"/>
      <c r="C9" s="42">
        <v>1</v>
      </c>
      <c r="D9" s="42">
        <v>2</v>
      </c>
      <c r="E9" s="42" t="s">
        <v>30</v>
      </c>
      <c r="F9" s="42">
        <v>4</v>
      </c>
      <c r="G9" s="42">
        <v>5</v>
      </c>
      <c r="H9" s="43" t="s">
        <v>31</v>
      </c>
    </row>
    <row r="10" spans="1:8" x14ac:dyDescent="0.25">
      <c r="A10" s="26" t="s">
        <v>188</v>
      </c>
      <c r="B10" s="27"/>
      <c r="C10" s="14">
        <v>24794368756</v>
      </c>
      <c r="D10" s="14">
        <v>1736633078.1400001</v>
      </c>
      <c r="E10" s="14">
        <v>26531001834.139999</v>
      </c>
      <c r="F10" s="14">
        <v>25404384691.650002</v>
      </c>
      <c r="G10" s="14">
        <v>24964294032.689999</v>
      </c>
      <c r="H10" s="15">
        <v>1126617142.49</v>
      </c>
    </row>
    <row r="11" spans="1:8" x14ac:dyDescent="0.25">
      <c r="A11" s="29"/>
      <c r="B11" s="30" t="s">
        <v>191</v>
      </c>
      <c r="C11" s="31">
        <v>33213304</v>
      </c>
      <c r="D11" s="31">
        <v>1006068.01</v>
      </c>
      <c r="E11" s="31">
        <v>34219372.009999998</v>
      </c>
      <c r="F11" s="31">
        <v>33300670.620000001</v>
      </c>
      <c r="G11" s="31">
        <v>33054099.25</v>
      </c>
      <c r="H11" s="32">
        <v>918701.39</v>
      </c>
    </row>
    <row r="12" spans="1:8" x14ac:dyDescent="0.25">
      <c r="A12" s="29"/>
      <c r="B12" s="30" t="s">
        <v>192</v>
      </c>
      <c r="C12" s="31">
        <v>989184216</v>
      </c>
      <c r="D12" s="31">
        <v>202946495.67000002</v>
      </c>
      <c r="E12" s="31">
        <v>1192130711.6700001</v>
      </c>
      <c r="F12" s="31">
        <v>1183154397.2</v>
      </c>
      <c r="G12" s="31">
        <v>1172165956.03</v>
      </c>
      <c r="H12" s="32">
        <v>8976314.4700000007</v>
      </c>
    </row>
    <row r="13" spans="1:8" x14ac:dyDescent="0.25">
      <c r="A13" s="29"/>
      <c r="B13" s="30" t="s">
        <v>193</v>
      </c>
      <c r="C13" s="31">
        <v>20689965</v>
      </c>
      <c r="D13" s="31">
        <v>-2275127.48</v>
      </c>
      <c r="E13" s="31">
        <v>18414837.52</v>
      </c>
      <c r="F13" s="31">
        <v>18038726.850000001</v>
      </c>
      <c r="G13" s="31">
        <v>17793338.990000002</v>
      </c>
      <c r="H13" s="32">
        <v>376110.67</v>
      </c>
    </row>
    <row r="14" spans="1:8" x14ac:dyDescent="0.25">
      <c r="A14" s="29"/>
      <c r="B14" s="30" t="s">
        <v>194</v>
      </c>
      <c r="C14" s="31">
        <v>2152653241</v>
      </c>
      <c r="D14" s="31">
        <v>-20396614.600000001</v>
      </c>
      <c r="E14" s="31">
        <v>2132256626.4000001</v>
      </c>
      <c r="F14" s="31">
        <v>2100933730.6300001</v>
      </c>
      <c r="G14" s="31">
        <v>1989427326.5599999</v>
      </c>
      <c r="H14" s="32">
        <v>31322895.77</v>
      </c>
    </row>
    <row r="15" spans="1:8" x14ac:dyDescent="0.25">
      <c r="A15" s="29"/>
      <c r="B15" s="30" t="s">
        <v>195</v>
      </c>
      <c r="C15" s="31">
        <v>9923655971</v>
      </c>
      <c r="D15" s="31">
        <v>378878556.45999998</v>
      </c>
      <c r="E15" s="31">
        <v>10302534527.460001</v>
      </c>
      <c r="F15" s="31">
        <v>9404798954.460001</v>
      </c>
      <c r="G15" s="31">
        <v>9320198957.6399994</v>
      </c>
      <c r="H15" s="32">
        <v>897735573</v>
      </c>
    </row>
    <row r="16" spans="1:8" x14ac:dyDescent="0.25">
      <c r="A16" s="29"/>
      <c r="B16" s="30" t="s">
        <v>196</v>
      </c>
      <c r="C16" s="31">
        <v>447669872</v>
      </c>
      <c r="D16" s="31">
        <v>-6939655.6600000001</v>
      </c>
      <c r="E16" s="31">
        <v>440730216.34000003</v>
      </c>
      <c r="F16" s="31">
        <v>429339481.84000003</v>
      </c>
      <c r="G16" s="31">
        <v>418105882.69999999</v>
      </c>
      <c r="H16" s="32">
        <v>11390734.5</v>
      </c>
    </row>
    <row r="17" spans="1:8" x14ac:dyDescent="0.25">
      <c r="A17" s="29"/>
      <c r="B17" s="30" t="s">
        <v>197</v>
      </c>
      <c r="C17" s="31">
        <v>727221235</v>
      </c>
      <c r="D17" s="31">
        <v>88571062.710000008</v>
      </c>
      <c r="E17" s="31">
        <v>815792297.71000004</v>
      </c>
      <c r="F17" s="31">
        <v>788090364.88999999</v>
      </c>
      <c r="G17" s="31">
        <v>779699966.38</v>
      </c>
      <c r="H17" s="32">
        <v>27701932.82</v>
      </c>
    </row>
    <row r="18" spans="1:8" x14ac:dyDescent="0.25">
      <c r="A18" s="29"/>
      <c r="B18" s="30" t="s">
        <v>198</v>
      </c>
      <c r="C18" s="31">
        <v>474819419</v>
      </c>
      <c r="D18" s="31">
        <v>434680670.44</v>
      </c>
      <c r="E18" s="31">
        <v>909500089.44000006</v>
      </c>
      <c r="F18" s="31">
        <v>896775369.22000003</v>
      </c>
      <c r="G18" s="31">
        <v>894854117.01999998</v>
      </c>
      <c r="H18" s="32">
        <v>12724720.220000001</v>
      </c>
    </row>
    <row r="19" spans="1:8" x14ac:dyDescent="0.25">
      <c r="A19" s="29"/>
      <c r="B19" s="30" t="s">
        <v>199</v>
      </c>
      <c r="C19" s="31">
        <v>275919569</v>
      </c>
      <c r="D19" s="31">
        <v>-2148577.6800000002</v>
      </c>
      <c r="E19" s="31">
        <v>273770991.31999999</v>
      </c>
      <c r="F19" s="31">
        <v>272964455.25</v>
      </c>
      <c r="G19" s="31">
        <v>270056810.47000003</v>
      </c>
      <c r="H19" s="32">
        <v>806536.07000000007</v>
      </c>
    </row>
    <row r="20" spans="1:8" x14ac:dyDescent="0.25">
      <c r="A20" s="29"/>
      <c r="B20" s="30" t="s">
        <v>200</v>
      </c>
      <c r="C20" s="31">
        <v>112938005</v>
      </c>
      <c r="D20" s="31">
        <v>-37582041.410000004</v>
      </c>
      <c r="E20" s="31">
        <v>75355963.590000004</v>
      </c>
      <c r="F20" s="31">
        <v>74314183.739999995</v>
      </c>
      <c r="G20" s="31">
        <v>68971172.090000004</v>
      </c>
      <c r="H20" s="32">
        <v>1041779.85</v>
      </c>
    </row>
    <row r="21" spans="1:8" x14ac:dyDescent="0.25">
      <c r="A21" s="29"/>
      <c r="B21" s="30" t="s">
        <v>201</v>
      </c>
      <c r="C21" s="31">
        <v>98278173</v>
      </c>
      <c r="D21" s="31">
        <v>13182615.620000001</v>
      </c>
      <c r="E21" s="31">
        <v>111460788.62</v>
      </c>
      <c r="F21" s="31">
        <v>109115708.54000001</v>
      </c>
      <c r="G21" s="31">
        <v>108209463.63</v>
      </c>
      <c r="H21" s="32">
        <v>2345080.08</v>
      </c>
    </row>
    <row r="22" spans="1:8" x14ac:dyDescent="0.25">
      <c r="A22" s="29"/>
      <c r="B22" s="30" t="s">
        <v>202</v>
      </c>
      <c r="C22" s="31">
        <v>535594429</v>
      </c>
      <c r="D22" s="31">
        <v>-194623251.53</v>
      </c>
      <c r="E22" s="31">
        <v>340971177.47000003</v>
      </c>
      <c r="F22" s="31">
        <v>324553934.94</v>
      </c>
      <c r="G22" s="31">
        <v>305975440.70999998</v>
      </c>
      <c r="H22" s="32">
        <v>16417242.530000001</v>
      </c>
    </row>
    <row r="23" spans="1:8" x14ac:dyDescent="0.25">
      <c r="A23" s="29"/>
      <c r="B23" s="30" t="s">
        <v>203</v>
      </c>
      <c r="C23" s="31">
        <v>3200000</v>
      </c>
      <c r="D23" s="31">
        <v>-3200000</v>
      </c>
      <c r="E23" s="31">
        <v>0</v>
      </c>
      <c r="F23" s="31">
        <v>0</v>
      </c>
      <c r="G23" s="31">
        <v>0</v>
      </c>
      <c r="H23" s="32">
        <v>0</v>
      </c>
    </row>
    <row r="24" spans="1:8" x14ac:dyDescent="0.25">
      <c r="A24" s="29"/>
      <c r="B24" s="30" t="s">
        <v>209</v>
      </c>
      <c r="C24" s="31">
        <v>709564123</v>
      </c>
      <c r="D24" s="31">
        <v>31836480.179999996</v>
      </c>
      <c r="E24" s="31">
        <v>741400603.18000007</v>
      </c>
      <c r="F24" s="31">
        <v>738870168.36000001</v>
      </c>
      <c r="G24" s="31">
        <v>720261171.83000004</v>
      </c>
      <c r="H24" s="32">
        <v>2530434.8200000003</v>
      </c>
    </row>
    <row r="25" spans="1:8" x14ac:dyDescent="0.25">
      <c r="A25" s="29"/>
      <c r="B25" s="30" t="s">
        <v>204</v>
      </c>
      <c r="C25" s="31">
        <v>140718499</v>
      </c>
      <c r="D25" s="31">
        <v>-6434780.96</v>
      </c>
      <c r="E25" s="31">
        <v>134283718.03999999</v>
      </c>
      <c r="F25" s="31">
        <v>130495121.64</v>
      </c>
      <c r="G25" s="31">
        <v>124032116.06</v>
      </c>
      <c r="H25" s="32">
        <v>3788596.4</v>
      </c>
    </row>
    <row r="26" spans="1:8" x14ac:dyDescent="0.25">
      <c r="A26" s="29"/>
      <c r="B26" s="30" t="s">
        <v>205</v>
      </c>
      <c r="C26" s="31">
        <v>41499125</v>
      </c>
      <c r="D26" s="31">
        <v>-8805877.0899999999</v>
      </c>
      <c r="E26" s="31">
        <v>32693247.91</v>
      </c>
      <c r="F26" s="31">
        <v>32370718.77</v>
      </c>
      <c r="G26" s="31">
        <v>31856563.620000001</v>
      </c>
      <c r="H26" s="32">
        <v>322529.14</v>
      </c>
    </row>
    <row r="27" spans="1:8" x14ac:dyDescent="0.25">
      <c r="A27" s="29"/>
      <c r="B27" s="30" t="s">
        <v>206</v>
      </c>
      <c r="C27" s="31">
        <v>90738200</v>
      </c>
      <c r="D27" s="31">
        <v>-22808556.080000002</v>
      </c>
      <c r="E27" s="31">
        <v>67929643.920000002</v>
      </c>
      <c r="F27" s="31">
        <v>66452923.359999999</v>
      </c>
      <c r="G27" s="31">
        <v>65600944.560000002</v>
      </c>
      <c r="H27" s="32">
        <v>1476720.56</v>
      </c>
    </row>
    <row r="28" spans="1:8" x14ac:dyDescent="0.25">
      <c r="A28" s="29"/>
      <c r="B28" s="30" t="s">
        <v>207</v>
      </c>
      <c r="C28" s="31">
        <v>209920888</v>
      </c>
      <c r="D28" s="31">
        <v>38957774.210000001</v>
      </c>
      <c r="E28" s="31">
        <v>248878662.21000001</v>
      </c>
      <c r="F28" s="31">
        <v>236100933.59</v>
      </c>
      <c r="G28" s="31">
        <v>232772674.84</v>
      </c>
      <c r="H28" s="32">
        <v>12777728.620000001</v>
      </c>
    </row>
    <row r="29" spans="1:8" x14ac:dyDescent="0.25">
      <c r="A29" s="29"/>
      <c r="B29" s="30" t="s">
        <v>208</v>
      </c>
      <c r="C29" s="14">
        <v>955210573</v>
      </c>
      <c r="D29" s="14">
        <v>299547780.73000002</v>
      </c>
      <c r="E29" s="14">
        <v>1254758353.73</v>
      </c>
      <c r="F29" s="14">
        <v>1195583288.3</v>
      </c>
      <c r="G29" s="14">
        <v>1063380725.5500001</v>
      </c>
      <c r="H29" s="15">
        <v>59175065.43</v>
      </c>
    </row>
    <row r="30" spans="1:8" x14ac:dyDescent="0.25">
      <c r="A30" s="29"/>
      <c r="B30" s="34" t="s">
        <v>252</v>
      </c>
      <c r="C30" s="14">
        <v>197871828</v>
      </c>
      <c r="D30" s="14">
        <v>4715542.84</v>
      </c>
      <c r="E30" s="14">
        <v>202587370.84</v>
      </c>
      <c r="F30" s="14">
        <v>188792907.21000001</v>
      </c>
      <c r="G30" s="14">
        <v>178657793.58000001</v>
      </c>
      <c r="H30" s="15">
        <v>13794463.630000001</v>
      </c>
    </row>
    <row r="31" spans="1:8" x14ac:dyDescent="0.25">
      <c r="A31" s="28"/>
      <c r="B31" s="34" t="s">
        <v>210</v>
      </c>
      <c r="C31" s="44">
        <v>6206574142</v>
      </c>
      <c r="D31" s="44">
        <v>273250558.44999999</v>
      </c>
      <c r="E31" s="44">
        <v>6479824700.4499998</v>
      </c>
      <c r="F31" s="44">
        <v>6474793081.2399998</v>
      </c>
      <c r="G31" s="44">
        <v>6474729397.2399998</v>
      </c>
      <c r="H31" s="45">
        <v>5031619.21</v>
      </c>
    </row>
    <row r="32" spans="1:8" x14ac:dyDescent="0.25">
      <c r="A32" s="26"/>
      <c r="B32" s="27" t="s">
        <v>208</v>
      </c>
      <c r="C32" s="31">
        <v>6206574142</v>
      </c>
      <c r="D32" s="31">
        <v>273250558.44999999</v>
      </c>
      <c r="E32" s="31">
        <v>6479824700.4499998</v>
      </c>
      <c r="F32" s="31">
        <v>6474793081.2399998</v>
      </c>
      <c r="G32" s="31">
        <v>6474729397.2399998</v>
      </c>
      <c r="H32" s="32">
        <v>5031619.21</v>
      </c>
    </row>
    <row r="33" spans="1:8" x14ac:dyDescent="0.25">
      <c r="A33" s="28"/>
      <c r="B33" s="34" t="s">
        <v>211</v>
      </c>
      <c r="C33" s="44">
        <v>447233979</v>
      </c>
      <c r="D33" s="44">
        <v>274273955.31</v>
      </c>
      <c r="E33" s="44">
        <v>721507934.31000006</v>
      </c>
      <c r="F33" s="44">
        <v>705545571</v>
      </c>
      <c r="G33" s="44">
        <v>694490113.94000006</v>
      </c>
      <c r="H33" s="45">
        <v>15962363.310000001</v>
      </c>
    </row>
    <row r="34" spans="1:8" x14ac:dyDescent="0.25">
      <c r="A34" s="26"/>
      <c r="B34" s="27" t="s">
        <v>208</v>
      </c>
      <c r="C34" s="31">
        <v>447233979</v>
      </c>
      <c r="D34" s="31">
        <v>274273955.31</v>
      </c>
      <c r="E34" s="31">
        <v>721507934.31000006</v>
      </c>
      <c r="F34" s="31">
        <v>705545571</v>
      </c>
      <c r="G34" s="31">
        <v>694490113.94000006</v>
      </c>
      <c r="H34" s="32">
        <v>15962363.310000001</v>
      </c>
    </row>
    <row r="35" spans="1:8" x14ac:dyDescent="0.25">
      <c r="A35" s="28"/>
      <c r="B35" s="33"/>
      <c r="C35" s="14"/>
      <c r="D35" s="14"/>
      <c r="E35" s="14"/>
      <c r="F35" s="14"/>
      <c r="G35" s="14"/>
      <c r="H35" s="15"/>
    </row>
    <row r="36" spans="1:8" x14ac:dyDescent="0.25">
      <c r="A36" s="35" t="s">
        <v>212</v>
      </c>
      <c r="B36" s="33"/>
      <c r="C36" s="11">
        <v>215257373</v>
      </c>
      <c r="D36" s="11">
        <v>51211080.009999998</v>
      </c>
      <c r="E36" s="11">
        <v>266468453.01000002</v>
      </c>
      <c r="F36" s="11">
        <v>266468453.01000002</v>
      </c>
      <c r="G36" s="11">
        <v>253361763.21000001</v>
      </c>
      <c r="H36" s="12">
        <v>0</v>
      </c>
    </row>
    <row r="37" spans="1:8" x14ac:dyDescent="0.25">
      <c r="A37" s="35"/>
      <c r="B37" s="33" t="s">
        <v>269</v>
      </c>
      <c r="C37" s="14">
        <v>64421256</v>
      </c>
      <c r="D37" s="14">
        <v>8000000</v>
      </c>
      <c r="E37" s="14">
        <v>72421256</v>
      </c>
      <c r="F37" s="14">
        <v>72421256</v>
      </c>
      <c r="G37" s="14">
        <v>72421256</v>
      </c>
      <c r="H37" s="15">
        <v>0</v>
      </c>
    </row>
    <row r="38" spans="1:8" x14ac:dyDescent="0.25">
      <c r="A38" s="35"/>
      <c r="B38" s="33" t="s">
        <v>270</v>
      </c>
      <c r="C38" s="14">
        <v>12500089</v>
      </c>
      <c r="D38" s="14">
        <v>0</v>
      </c>
      <c r="E38" s="14">
        <v>12500089</v>
      </c>
      <c r="F38" s="14">
        <v>12500089</v>
      </c>
      <c r="G38" s="14">
        <v>12500089</v>
      </c>
      <c r="H38" s="15">
        <v>0</v>
      </c>
    </row>
    <row r="39" spans="1:8" x14ac:dyDescent="0.25">
      <c r="A39" s="35"/>
      <c r="B39" s="33" t="s">
        <v>271</v>
      </c>
      <c r="C39" s="14">
        <v>29004999</v>
      </c>
      <c r="D39" s="14">
        <v>-360</v>
      </c>
      <c r="E39" s="14">
        <v>29004639</v>
      </c>
      <c r="F39" s="14">
        <v>29004639</v>
      </c>
      <c r="G39" s="14">
        <v>29004639</v>
      </c>
      <c r="H39" s="15">
        <v>0</v>
      </c>
    </row>
    <row r="40" spans="1:8" x14ac:dyDescent="0.25">
      <c r="A40" s="35"/>
      <c r="B40" s="33" t="s">
        <v>272</v>
      </c>
      <c r="C40" s="14">
        <v>35621156</v>
      </c>
      <c r="D40" s="14">
        <v>-3117</v>
      </c>
      <c r="E40" s="14">
        <v>35618039</v>
      </c>
      <c r="F40" s="14">
        <v>35618039</v>
      </c>
      <c r="G40" s="14">
        <v>35618039</v>
      </c>
      <c r="H40" s="15">
        <v>0</v>
      </c>
    </row>
    <row r="41" spans="1:8" x14ac:dyDescent="0.25">
      <c r="A41" s="35"/>
      <c r="B41" s="33" t="s">
        <v>273</v>
      </c>
      <c r="C41" s="14">
        <v>5890180</v>
      </c>
      <c r="D41" s="14">
        <v>-1</v>
      </c>
      <c r="E41" s="14">
        <v>5890179</v>
      </c>
      <c r="F41" s="14">
        <v>5890179</v>
      </c>
      <c r="G41" s="14">
        <v>5890179</v>
      </c>
      <c r="H41" s="15">
        <v>0</v>
      </c>
    </row>
    <row r="42" spans="1:8" x14ac:dyDescent="0.25">
      <c r="A42" s="29"/>
      <c r="B42" s="27" t="s">
        <v>274</v>
      </c>
      <c r="C42" s="14">
        <v>67819693</v>
      </c>
      <c r="D42" s="14">
        <v>30107868.210000001</v>
      </c>
      <c r="E42" s="14">
        <v>97927561.210000008</v>
      </c>
      <c r="F42" s="14">
        <v>97927561.210000008</v>
      </c>
      <c r="G42" s="14">
        <v>97927561.210000008</v>
      </c>
      <c r="H42" s="15">
        <v>0</v>
      </c>
    </row>
    <row r="43" spans="1:8" x14ac:dyDescent="0.25">
      <c r="A43" s="28"/>
      <c r="B43" s="33" t="s">
        <v>275</v>
      </c>
      <c r="C43" s="14">
        <v>0</v>
      </c>
      <c r="D43" s="14">
        <v>13106689.800000001</v>
      </c>
      <c r="E43" s="14">
        <v>13106689.800000001</v>
      </c>
      <c r="F43" s="14">
        <v>13106689.800000001</v>
      </c>
      <c r="G43" s="14">
        <v>0</v>
      </c>
      <c r="H43" s="15">
        <v>0</v>
      </c>
    </row>
    <row r="44" spans="1:8" x14ac:dyDescent="0.25">
      <c r="A44" s="28"/>
      <c r="B44" s="33"/>
      <c r="C44" s="14"/>
      <c r="D44" s="14"/>
      <c r="E44" s="14"/>
      <c r="F44" s="14"/>
      <c r="G44" s="14"/>
      <c r="H44" s="15"/>
    </row>
    <row r="45" spans="1:8" x14ac:dyDescent="0.25">
      <c r="A45" s="35" t="s">
        <v>213</v>
      </c>
      <c r="B45" s="33"/>
      <c r="C45" s="14">
        <v>540248022</v>
      </c>
      <c r="D45" s="14">
        <v>50696830.060000002</v>
      </c>
      <c r="E45" s="14">
        <v>590944852.06000006</v>
      </c>
      <c r="F45" s="14">
        <v>590944852.06000006</v>
      </c>
      <c r="G45" s="14">
        <v>590944852.06000006</v>
      </c>
      <c r="H45" s="15">
        <v>0</v>
      </c>
    </row>
    <row r="46" spans="1:8" x14ac:dyDescent="0.25">
      <c r="A46" s="35"/>
      <c r="B46" s="33" t="s">
        <v>276</v>
      </c>
      <c r="C46" s="14">
        <v>157080325</v>
      </c>
      <c r="D46" s="14">
        <v>0</v>
      </c>
      <c r="E46" s="14">
        <v>157080325</v>
      </c>
      <c r="F46" s="14">
        <v>157080325</v>
      </c>
      <c r="G46" s="14">
        <v>157080325</v>
      </c>
      <c r="H46" s="15">
        <v>0</v>
      </c>
    </row>
    <row r="47" spans="1:8" x14ac:dyDescent="0.25">
      <c r="A47" s="35"/>
      <c r="B47" s="33" t="s">
        <v>277</v>
      </c>
      <c r="C47" s="14">
        <v>372005574</v>
      </c>
      <c r="D47" s="14">
        <v>50696834</v>
      </c>
      <c r="E47" s="14">
        <v>422702408</v>
      </c>
      <c r="F47" s="14">
        <v>422702408</v>
      </c>
      <c r="G47" s="14">
        <v>422702408</v>
      </c>
      <c r="H47" s="15">
        <v>0</v>
      </c>
    </row>
    <row r="48" spans="1:8" x14ac:dyDescent="0.25">
      <c r="A48" s="35"/>
      <c r="B48" s="33" t="s">
        <v>278</v>
      </c>
      <c r="C48" s="14">
        <v>11162123</v>
      </c>
      <c r="D48" s="14">
        <v>-3.94</v>
      </c>
      <c r="E48" s="14">
        <v>11162119.060000001</v>
      </c>
      <c r="F48" s="14">
        <v>11162119.060000001</v>
      </c>
      <c r="G48" s="14">
        <v>11162119.060000001</v>
      </c>
      <c r="H48" s="15">
        <v>0</v>
      </c>
    </row>
    <row r="49" spans="1:8" x14ac:dyDescent="0.25">
      <c r="A49" s="28"/>
      <c r="B49" s="27"/>
      <c r="C49" s="14"/>
      <c r="D49" s="14"/>
      <c r="E49" s="14"/>
      <c r="F49" s="14"/>
      <c r="G49" s="14"/>
      <c r="H49" s="15"/>
    </row>
    <row r="50" spans="1:8" x14ac:dyDescent="0.25">
      <c r="A50" s="26" t="s">
        <v>214</v>
      </c>
      <c r="B50" s="27"/>
      <c r="C50" s="14">
        <v>2968949576</v>
      </c>
      <c r="D50" s="14">
        <v>-245501453.23000002</v>
      </c>
      <c r="E50" s="14">
        <v>2723448122.77</v>
      </c>
      <c r="F50" s="14">
        <v>2719476475.29</v>
      </c>
      <c r="G50" s="14">
        <v>2717335777.29</v>
      </c>
      <c r="H50" s="15">
        <v>3971647.48</v>
      </c>
    </row>
    <row r="51" spans="1:8" x14ac:dyDescent="0.25">
      <c r="A51" s="26"/>
      <c r="B51" s="33" t="s">
        <v>215</v>
      </c>
      <c r="C51" s="14">
        <v>32608320</v>
      </c>
      <c r="D51" s="14">
        <v>0</v>
      </c>
      <c r="E51" s="14">
        <v>32608320</v>
      </c>
      <c r="F51" s="14">
        <v>32608320</v>
      </c>
      <c r="G51" s="14">
        <v>32467622</v>
      </c>
      <c r="H51" s="15">
        <v>0</v>
      </c>
    </row>
    <row r="52" spans="1:8" x14ac:dyDescent="0.25">
      <c r="A52" s="28"/>
      <c r="B52" s="33" t="s">
        <v>279</v>
      </c>
      <c r="C52" s="14">
        <v>303000000</v>
      </c>
      <c r="D52" s="14">
        <v>19991771.010000002</v>
      </c>
      <c r="E52" s="14">
        <v>322991771.00999999</v>
      </c>
      <c r="F52" s="14">
        <v>322991771.00999999</v>
      </c>
      <c r="G52" s="14">
        <v>322991771.00999999</v>
      </c>
      <c r="H52" s="15">
        <v>0</v>
      </c>
    </row>
    <row r="53" spans="1:8" x14ac:dyDescent="0.25">
      <c r="A53" s="28"/>
      <c r="B53" s="33" t="s">
        <v>216</v>
      </c>
      <c r="C53" s="14">
        <v>36796032</v>
      </c>
      <c r="D53" s="14">
        <v>0</v>
      </c>
      <c r="E53" s="14">
        <v>36796032</v>
      </c>
      <c r="F53" s="14">
        <v>36796032</v>
      </c>
      <c r="G53" s="14">
        <v>36796032</v>
      </c>
      <c r="H53" s="15">
        <v>0</v>
      </c>
    </row>
    <row r="54" spans="1:8" x14ac:dyDescent="0.25">
      <c r="A54" s="28"/>
      <c r="B54" s="33" t="s">
        <v>280</v>
      </c>
      <c r="C54" s="14">
        <v>31593536</v>
      </c>
      <c r="D54" s="14">
        <v>0</v>
      </c>
      <c r="E54" s="14">
        <v>31593536</v>
      </c>
      <c r="F54" s="14">
        <v>31593536</v>
      </c>
      <c r="G54" s="14">
        <v>31593536</v>
      </c>
      <c r="H54" s="15">
        <v>0</v>
      </c>
    </row>
    <row r="55" spans="1:8" x14ac:dyDescent="0.25">
      <c r="A55" s="28"/>
      <c r="B55" s="33" t="s">
        <v>217</v>
      </c>
      <c r="C55" s="14">
        <v>2532274451</v>
      </c>
      <c r="D55" s="14">
        <v>-294818409.24000001</v>
      </c>
      <c r="E55" s="14">
        <v>2237456041.7600002</v>
      </c>
      <c r="F55" s="14">
        <v>2233484394.2800002</v>
      </c>
      <c r="G55" s="14">
        <v>2231484394.2800002</v>
      </c>
      <c r="H55" s="15">
        <v>3971647.48</v>
      </c>
    </row>
    <row r="56" spans="1:8" x14ac:dyDescent="0.25">
      <c r="A56" s="29"/>
      <c r="B56" s="33" t="s">
        <v>281</v>
      </c>
      <c r="C56" s="31">
        <v>32677237</v>
      </c>
      <c r="D56" s="31">
        <v>29325185</v>
      </c>
      <c r="E56" s="31">
        <v>62002422</v>
      </c>
      <c r="F56" s="31">
        <v>62002422</v>
      </c>
      <c r="G56" s="31">
        <v>62002422</v>
      </c>
      <c r="H56" s="32">
        <v>0</v>
      </c>
    </row>
    <row r="57" spans="1:8" x14ac:dyDescent="0.25">
      <c r="A57" s="29"/>
      <c r="B57" s="33"/>
      <c r="C57" s="31"/>
      <c r="D57" s="31"/>
      <c r="E57" s="31"/>
      <c r="F57" s="31"/>
      <c r="G57" s="31"/>
      <c r="H57" s="32"/>
    </row>
    <row r="58" spans="1:8" x14ac:dyDescent="0.25">
      <c r="A58" s="37"/>
      <c r="B58" s="38"/>
      <c r="C58" s="38"/>
      <c r="D58" s="38"/>
      <c r="E58" s="38"/>
      <c r="F58" s="38"/>
      <c r="G58" s="38"/>
      <c r="H58" s="39"/>
    </row>
    <row r="61" spans="1:8" x14ac:dyDescent="0.25">
      <c r="A61" t="s">
        <v>24</v>
      </c>
    </row>
  </sheetData>
  <mergeCells count="7">
    <mergeCell ref="A8:B9"/>
    <mergeCell ref="A1:H1"/>
    <mergeCell ref="A2:H2"/>
    <mergeCell ref="A3:H3"/>
    <mergeCell ref="A4:H4"/>
    <mergeCell ref="A5:H5"/>
    <mergeCell ref="A6:H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4"/>
  <sheetViews>
    <sheetView showGridLines="0" tabSelected="1" workbookViewId="0">
      <selection activeCell="B40" sqref="B40"/>
    </sheetView>
  </sheetViews>
  <sheetFormatPr baseColWidth="10" defaultRowHeight="15" x14ac:dyDescent="0.25"/>
  <cols>
    <col min="1" max="1" width="4" customWidth="1"/>
    <col min="2" max="2" width="84.7109375" bestFit="1" customWidth="1"/>
    <col min="3" max="3" width="16.85546875" customWidth="1"/>
    <col min="4" max="4" width="17.42578125" customWidth="1"/>
    <col min="5" max="5" width="17" customWidth="1"/>
    <col min="6" max="6" width="17.28515625" customWidth="1"/>
    <col min="7" max="8" width="16.5703125" customWidth="1"/>
  </cols>
  <sheetData>
    <row r="1" spans="1:8" x14ac:dyDescent="0.25">
      <c r="A1" s="50" t="s">
        <v>0</v>
      </c>
      <c r="B1" s="50"/>
      <c r="C1" s="50"/>
      <c r="D1" s="50"/>
      <c r="E1" s="50"/>
      <c r="F1" s="50"/>
      <c r="G1" s="50"/>
      <c r="H1" s="50"/>
    </row>
    <row r="2" spans="1:8" x14ac:dyDescent="0.25">
      <c r="A2" s="50" t="s">
        <v>188</v>
      </c>
      <c r="B2" s="50"/>
      <c r="C2" s="50"/>
      <c r="D2" s="50"/>
      <c r="E2" s="50"/>
      <c r="F2" s="50"/>
      <c r="G2" s="50"/>
      <c r="H2" s="50"/>
    </row>
    <row r="3" spans="1:8" x14ac:dyDescent="0.25">
      <c r="A3" s="50" t="s">
        <v>1</v>
      </c>
      <c r="B3" s="50"/>
      <c r="C3" s="50"/>
      <c r="D3" s="50"/>
      <c r="E3" s="50"/>
      <c r="F3" s="50"/>
      <c r="G3" s="50"/>
      <c r="H3" s="50"/>
    </row>
    <row r="4" spans="1:8" x14ac:dyDescent="0.25">
      <c r="A4" s="50" t="s">
        <v>190</v>
      </c>
      <c r="B4" s="50"/>
      <c r="C4" s="50"/>
      <c r="D4" s="50"/>
      <c r="E4" s="50"/>
      <c r="F4" s="50"/>
      <c r="G4" s="50"/>
      <c r="H4" s="50"/>
    </row>
    <row r="5" spans="1:8" x14ac:dyDescent="0.25">
      <c r="A5" s="50" t="s">
        <v>189</v>
      </c>
      <c r="B5" s="50"/>
      <c r="C5" s="50"/>
      <c r="D5" s="50"/>
      <c r="E5" s="50"/>
      <c r="F5" s="50"/>
      <c r="G5" s="50"/>
      <c r="H5" s="50"/>
    </row>
    <row r="6" spans="1:8" x14ac:dyDescent="0.25">
      <c r="A6" s="50" t="s">
        <v>3</v>
      </c>
      <c r="B6" s="50"/>
      <c r="C6" s="50"/>
      <c r="D6" s="50"/>
      <c r="E6" s="50"/>
      <c r="F6" s="50"/>
      <c r="G6" s="50"/>
      <c r="H6" s="50"/>
    </row>
    <row r="7" spans="1:8" x14ac:dyDescent="0.25">
      <c r="A7" s="25"/>
      <c r="B7" s="25"/>
      <c r="C7" s="25"/>
      <c r="D7" s="25"/>
      <c r="E7" s="25"/>
      <c r="F7" s="25"/>
      <c r="G7" s="25"/>
    </row>
    <row r="8" spans="1:8" ht="25.5" x14ac:dyDescent="0.25">
      <c r="A8" s="51" t="s">
        <v>7</v>
      </c>
      <c r="B8" s="51"/>
      <c r="C8" s="40" t="s">
        <v>25</v>
      </c>
      <c r="D8" s="40" t="s">
        <v>26</v>
      </c>
      <c r="E8" s="40" t="s">
        <v>27</v>
      </c>
      <c r="F8" s="40" t="s">
        <v>5</v>
      </c>
      <c r="G8" s="40" t="s">
        <v>28</v>
      </c>
      <c r="H8" s="41" t="s">
        <v>29</v>
      </c>
    </row>
    <row r="9" spans="1:8" x14ac:dyDescent="0.25">
      <c r="A9" s="51"/>
      <c r="B9" s="51"/>
      <c r="C9" s="42">
        <v>1</v>
      </c>
      <c r="D9" s="42">
        <v>2</v>
      </c>
      <c r="E9" s="42" t="s">
        <v>30</v>
      </c>
      <c r="F9" s="42">
        <v>4</v>
      </c>
      <c r="G9" s="42">
        <v>5</v>
      </c>
      <c r="H9" s="43" t="s">
        <v>31</v>
      </c>
    </row>
    <row r="10" spans="1:8" x14ac:dyDescent="0.25">
      <c r="A10" s="29"/>
      <c r="B10" s="33"/>
      <c r="C10" s="31"/>
      <c r="D10" s="31"/>
      <c r="E10" s="31"/>
      <c r="F10" s="31"/>
      <c r="G10" s="31"/>
      <c r="H10" s="32"/>
    </row>
    <row r="11" spans="1:8" x14ac:dyDescent="0.25">
      <c r="A11" s="26" t="s">
        <v>218</v>
      </c>
      <c r="B11" s="36"/>
      <c r="C11" s="14">
        <v>10645595106</v>
      </c>
      <c r="D11" s="14">
        <v>-801509777.03999996</v>
      </c>
      <c r="E11" s="14">
        <v>9844085328.960001</v>
      </c>
      <c r="F11" s="14">
        <v>9702698390.9899998</v>
      </c>
      <c r="G11" s="14">
        <v>9478534348.7399998</v>
      </c>
      <c r="H11" s="15">
        <v>141386937.97</v>
      </c>
    </row>
    <row r="12" spans="1:8" x14ac:dyDescent="0.25">
      <c r="A12" s="26"/>
      <c r="B12" s="36"/>
      <c r="C12" s="14"/>
      <c r="D12" s="14"/>
      <c r="E12" s="14"/>
      <c r="F12" s="14"/>
      <c r="G12" s="14"/>
      <c r="H12" s="15"/>
    </row>
    <row r="13" spans="1:8" x14ac:dyDescent="0.25">
      <c r="A13" s="28"/>
      <c r="B13" s="34" t="s">
        <v>192</v>
      </c>
      <c r="C13" s="14">
        <v>93700386</v>
      </c>
      <c r="D13" s="14">
        <v>-9562073.4399999995</v>
      </c>
      <c r="E13" s="14">
        <v>84138312.560000002</v>
      </c>
      <c r="F13" s="14">
        <v>84137864.980000004</v>
      </c>
      <c r="G13" s="14">
        <v>83631454.480000004</v>
      </c>
      <c r="H13" s="15">
        <v>447.58</v>
      </c>
    </row>
    <row r="14" spans="1:8" x14ac:dyDescent="0.25">
      <c r="A14" s="28"/>
      <c r="B14" s="27" t="s">
        <v>219</v>
      </c>
      <c r="C14" s="14">
        <v>53841172</v>
      </c>
      <c r="D14" s="14">
        <v>-2294736.9700000002</v>
      </c>
      <c r="E14" s="14">
        <v>51546435.030000001</v>
      </c>
      <c r="F14" s="14">
        <v>51545987.450000003</v>
      </c>
      <c r="G14" s="14">
        <v>51046318.950000003</v>
      </c>
      <c r="H14" s="15">
        <v>447.58</v>
      </c>
    </row>
    <row r="15" spans="1:8" x14ac:dyDescent="0.25">
      <c r="A15" s="28"/>
      <c r="B15" s="27" t="s">
        <v>220</v>
      </c>
      <c r="C15" s="14">
        <v>20859214</v>
      </c>
      <c r="D15" s="14">
        <v>-346828.47000000003</v>
      </c>
      <c r="E15" s="14">
        <v>20512385.530000001</v>
      </c>
      <c r="F15" s="14">
        <v>20512385.530000001</v>
      </c>
      <c r="G15" s="14">
        <v>20512385.530000001</v>
      </c>
      <c r="H15" s="15">
        <v>0</v>
      </c>
    </row>
    <row r="16" spans="1:8" x14ac:dyDescent="0.25">
      <c r="A16" s="28"/>
      <c r="B16" s="27" t="s">
        <v>221</v>
      </c>
      <c r="C16" s="14">
        <v>19000000</v>
      </c>
      <c r="D16" s="14">
        <v>-6920508</v>
      </c>
      <c r="E16" s="14">
        <v>12079492</v>
      </c>
      <c r="F16" s="14">
        <v>12079492</v>
      </c>
      <c r="G16" s="14">
        <v>12072750</v>
      </c>
      <c r="H16" s="15">
        <v>0</v>
      </c>
    </row>
    <row r="17" spans="1:8" x14ac:dyDescent="0.25">
      <c r="A17" s="28"/>
      <c r="B17" s="27"/>
      <c r="C17" s="14"/>
      <c r="D17" s="14"/>
      <c r="E17" s="14"/>
      <c r="F17" s="14"/>
      <c r="G17" s="14"/>
      <c r="H17" s="15"/>
    </row>
    <row r="18" spans="1:8" x14ac:dyDescent="0.25">
      <c r="A18" s="28"/>
      <c r="B18" s="34" t="s">
        <v>193</v>
      </c>
      <c r="C18" s="14">
        <v>1989468776</v>
      </c>
      <c r="D18" s="14">
        <v>-402862559.31</v>
      </c>
      <c r="E18" s="14">
        <v>1586606216.6900001</v>
      </c>
      <c r="F18" s="14">
        <v>1525657318.46</v>
      </c>
      <c r="G18" s="14">
        <v>1518182310.8099999</v>
      </c>
      <c r="H18" s="15">
        <v>60948898.230000004</v>
      </c>
    </row>
    <row r="19" spans="1:8" x14ac:dyDescent="0.25">
      <c r="A19" s="28"/>
      <c r="B19" s="27" t="s">
        <v>222</v>
      </c>
      <c r="C19" s="14">
        <v>99703810</v>
      </c>
      <c r="D19" s="14">
        <v>-15642082.73</v>
      </c>
      <c r="E19" s="14">
        <v>84061727.269999996</v>
      </c>
      <c r="F19" s="14">
        <v>84061726.840000004</v>
      </c>
      <c r="G19" s="14">
        <v>84061726.840000004</v>
      </c>
      <c r="H19" s="15">
        <v>0.43</v>
      </c>
    </row>
    <row r="20" spans="1:8" x14ac:dyDescent="0.25">
      <c r="A20" s="28"/>
      <c r="B20" s="27" t="s">
        <v>223</v>
      </c>
      <c r="C20" s="14">
        <v>26047960</v>
      </c>
      <c r="D20" s="14">
        <v>200610399.17000002</v>
      </c>
      <c r="E20" s="14">
        <v>226658359.17000002</v>
      </c>
      <c r="F20" s="14">
        <v>226658359.17000002</v>
      </c>
      <c r="G20" s="14">
        <v>226483359.17000002</v>
      </c>
      <c r="H20" s="15">
        <v>0</v>
      </c>
    </row>
    <row r="21" spans="1:8" x14ac:dyDescent="0.25">
      <c r="A21" s="28"/>
      <c r="B21" s="27" t="s">
        <v>224</v>
      </c>
      <c r="C21" s="14">
        <v>479086370</v>
      </c>
      <c r="D21" s="14">
        <v>19467991.530000001</v>
      </c>
      <c r="E21" s="14">
        <v>498554361.53000003</v>
      </c>
      <c r="F21" s="14">
        <v>468369937.81</v>
      </c>
      <c r="G21" s="14">
        <v>461214231.16000003</v>
      </c>
      <c r="H21" s="15">
        <v>30184423.719999999</v>
      </c>
    </row>
    <row r="22" spans="1:8" x14ac:dyDescent="0.25">
      <c r="A22" s="28"/>
      <c r="B22" s="27" t="s">
        <v>225</v>
      </c>
      <c r="C22" s="14">
        <v>606152363</v>
      </c>
      <c r="D22" s="14">
        <v>-499429582.32999998</v>
      </c>
      <c r="E22" s="14">
        <v>106722780.67</v>
      </c>
      <c r="F22" s="14">
        <v>91722780.670000002</v>
      </c>
      <c r="G22" s="14">
        <v>91722780.670000002</v>
      </c>
      <c r="H22" s="15">
        <v>15000000</v>
      </c>
    </row>
    <row r="23" spans="1:8" x14ac:dyDescent="0.25">
      <c r="A23" s="28"/>
      <c r="B23" s="27" t="s">
        <v>226</v>
      </c>
      <c r="C23" s="14">
        <v>422858495</v>
      </c>
      <c r="D23" s="14">
        <v>69052275.430000007</v>
      </c>
      <c r="E23" s="14">
        <v>491910770.43000001</v>
      </c>
      <c r="F23" s="14">
        <v>476146296.35000002</v>
      </c>
      <c r="G23" s="14">
        <v>476001995.35000002</v>
      </c>
      <c r="H23" s="15">
        <v>15764474.08</v>
      </c>
    </row>
    <row r="24" spans="1:8" x14ac:dyDescent="0.25">
      <c r="A24" s="28"/>
      <c r="B24" s="27" t="s">
        <v>227</v>
      </c>
      <c r="C24" s="14">
        <v>355619778</v>
      </c>
      <c r="D24" s="14">
        <v>-176921560.38</v>
      </c>
      <c r="E24" s="14">
        <v>178698217.62</v>
      </c>
      <c r="F24" s="14">
        <v>178698217.62</v>
      </c>
      <c r="G24" s="14">
        <v>178698217.62</v>
      </c>
      <c r="H24" s="15">
        <v>0</v>
      </c>
    </row>
    <row r="25" spans="1:8" x14ac:dyDescent="0.25">
      <c r="A25" s="28"/>
      <c r="B25" s="27"/>
      <c r="C25" s="14"/>
      <c r="D25" s="14"/>
      <c r="E25" s="14"/>
      <c r="F25" s="14"/>
      <c r="G25" s="14"/>
      <c r="H25" s="15"/>
    </row>
    <row r="26" spans="1:8" x14ac:dyDescent="0.25">
      <c r="A26" s="28"/>
      <c r="B26" s="34" t="s">
        <v>195</v>
      </c>
      <c r="C26" s="14">
        <v>1265967357</v>
      </c>
      <c r="D26" s="14">
        <v>-51420086.170000002</v>
      </c>
      <c r="E26" s="14">
        <v>1214547270.8299999</v>
      </c>
      <c r="F26" s="14">
        <v>1172156302.8299999</v>
      </c>
      <c r="G26" s="14">
        <v>1139539461.72</v>
      </c>
      <c r="H26" s="15">
        <v>42390968</v>
      </c>
    </row>
    <row r="27" spans="1:8" x14ac:dyDescent="0.25">
      <c r="A27" s="28"/>
      <c r="B27" s="27" t="s">
        <v>228</v>
      </c>
      <c r="C27" s="14">
        <v>241532694</v>
      </c>
      <c r="D27" s="14">
        <v>40344967</v>
      </c>
      <c r="E27" s="14">
        <v>281877661</v>
      </c>
      <c r="F27" s="14">
        <v>281828293</v>
      </c>
      <c r="G27" s="14">
        <v>279876648</v>
      </c>
      <c r="H27" s="15">
        <v>49368</v>
      </c>
    </row>
    <row r="28" spans="1:8" x14ac:dyDescent="0.25">
      <c r="A28" s="28"/>
      <c r="B28" s="27" t="s">
        <v>229</v>
      </c>
      <c r="C28" s="14">
        <v>417048880</v>
      </c>
      <c r="D28" s="14">
        <v>-987746.62</v>
      </c>
      <c r="E28" s="14">
        <v>416061133.38</v>
      </c>
      <c r="F28" s="14">
        <v>416061133.38</v>
      </c>
      <c r="G28" s="14">
        <v>396357767.98000002</v>
      </c>
      <c r="H28" s="15">
        <v>0</v>
      </c>
    </row>
    <row r="29" spans="1:8" x14ac:dyDescent="0.25">
      <c r="A29" s="28"/>
      <c r="B29" s="27" t="s">
        <v>230</v>
      </c>
      <c r="C29" s="14">
        <v>121119350</v>
      </c>
      <c r="D29" s="14">
        <v>5881329.7100000009</v>
      </c>
      <c r="E29" s="14">
        <v>127000679.71000001</v>
      </c>
      <c r="F29" s="14">
        <v>99441234.480000004</v>
      </c>
      <c r="G29" s="14">
        <v>88494066.269999996</v>
      </c>
      <c r="H29" s="15">
        <v>27559445.23</v>
      </c>
    </row>
    <row r="30" spans="1:8" x14ac:dyDescent="0.25">
      <c r="A30" s="28"/>
      <c r="B30" s="27" t="s">
        <v>231</v>
      </c>
      <c r="C30" s="14">
        <v>128549870</v>
      </c>
      <c r="D30" s="14">
        <v>-5427901.3100000005</v>
      </c>
      <c r="E30" s="14">
        <v>123121968.69</v>
      </c>
      <c r="F30" s="14">
        <v>123121968.69</v>
      </c>
      <c r="G30" s="14">
        <v>123121968.69</v>
      </c>
      <c r="H30" s="15">
        <v>0</v>
      </c>
    </row>
    <row r="31" spans="1:8" x14ac:dyDescent="0.25">
      <c r="A31" s="28"/>
      <c r="B31" s="27" t="s">
        <v>232</v>
      </c>
      <c r="C31" s="14">
        <v>111319508</v>
      </c>
      <c r="D31" s="14">
        <v>1196000.93</v>
      </c>
      <c r="E31" s="14">
        <v>112515508.93000001</v>
      </c>
      <c r="F31" s="14">
        <v>97733354.159999996</v>
      </c>
      <c r="G31" s="14">
        <v>97733354.159999996</v>
      </c>
      <c r="H31" s="15">
        <v>14782154.77</v>
      </c>
    </row>
    <row r="32" spans="1:8" x14ac:dyDescent="0.25">
      <c r="A32" s="28"/>
      <c r="B32" s="27" t="s">
        <v>233</v>
      </c>
      <c r="C32" s="14">
        <v>236526330</v>
      </c>
      <c r="D32" s="14">
        <v>-90658456.879999995</v>
      </c>
      <c r="E32" s="14">
        <v>145867873.12</v>
      </c>
      <c r="F32" s="14">
        <v>145867873.12</v>
      </c>
      <c r="G32" s="14">
        <v>145867873.12</v>
      </c>
      <c r="H32" s="15">
        <v>0</v>
      </c>
    </row>
    <row r="33" spans="1:8" x14ac:dyDescent="0.25">
      <c r="A33" s="28"/>
      <c r="B33" s="27" t="s">
        <v>234</v>
      </c>
      <c r="C33" s="14">
        <v>9870725</v>
      </c>
      <c r="D33" s="14">
        <v>-1768279</v>
      </c>
      <c r="E33" s="14">
        <v>8102446</v>
      </c>
      <c r="F33" s="14">
        <v>8102446</v>
      </c>
      <c r="G33" s="14">
        <v>8087783.5</v>
      </c>
      <c r="H33" s="15">
        <v>0</v>
      </c>
    </row>
    <row r="34" spans="1:8" x14ac:dyDescent="0.25">
      <c r="A34" s="28"/>
      <c r="B34" s="27"/>
      <c r="C34" s="14"/>
      <c r="D34" s="14"/>
      <c r="E34" s="14"/>
      <c r="F34" s="14"/>
      <c r="G34" s="14"/>
      <c r="H34" s="15"/>
    </row>
    <row r="35" spans="1:8" x14ac:dyDescent="0.25">
      <c r="A35" s="28"/>
      <c r="B35" s="34" t="s">
        <v>198</v>
      </c>
      <c r="C35" s="14">
        <v>158742216</v>
      </c>
      <c r="D35" s="14">
        <v>-71368526.079999998</v>
      </c>
      <c r="E35" s="14">
        <v>87373689.920000002</v>
      </c>
      <c r="F35" s="14">
        <v>87373689.920000002</v>
      </c>
      <c r="G35" s="14">
        <v>87245786.920000002</v>
      </c>
      <c r="H35" s="15">
        <v>0</v>
      </c>
    </row>
    <row r="36" spans="1:8" x14ac:dyDescent="0.25">
      <c r="A36" s="28"/>
      <c r="B36" s="27" t="s">
        <v>235</v>
      </c>
      <c r="C36" s="14">
        <v>46633914</v>
      </c>
      <c r="D36" s="14">
        <v>22342689</v>
      </c>
      <c r="E36" s="14">
        <v>68976603</v>
      </c>
      <c r="F36" s="14">
        <v>68976603</v>
      </c>
      <c r="G36" s="14">
        <v>68976603</v>
      </c>
      <c r="H36" s="15">
        <v>0</v>
      </c>
    </row>
    <row r="37" spans="1:8" x14ac:dyDescent="0.25">
      <c r="A37" s="28"/>
      <c r="B37" s="27" t="s">
        <v>236</v>
      </c>
      <c r="C37" s="14">
        <v>21009268</v>
      </c>
      <c r="D37" s="14">
        <v>-7812181.0800000001</v>
      </c>
      <c r="E37" s="14">
        <v>13197086.92</v>
      </c>
      <c r="F37" s="14">
        <v>13197086.92</v>
      </c>
      <c r="G37" s="14">
        <v>13069183.92</v>
      </c>
      <c r="H37" s="15">
        <v>0</v>
      </c>
    </row>
    <row r="38" spans="1:8" x14ac:dyDescent="0.25">
      <c r="A38" s="28"/>
      <c r="B38" s="27" t="s">
        <v>237</v>
      </c>
      <c r="C38" s="14">
        <v>91099034</v>
      </c>
      <c r="D38" s="14">
        <v>-85899034</v>
      </c>
      <c r="E38" s="14">
        <v>5200000</v>
      </c>
      <c r="F38" s="14">
        <v>5200000</v>
      </c>
      <c r="G38" s="14">
        <v>5200000</v>
      </c>
      <c r="H38" s="15">
        <v>0</v>
      </c>
    </row>
    <row r="39" spans="1:8" x14ac:dyDescent="0.25">
      <c r="A39" s="28"/>
      <c r="B39" s="27"/>
      <c r="C39" s="14"/>
      <c r="D39" s="14"/>
      <c r="E39" s="14"/>
      <c r="F39" s="14"/>
      <c r="G39" s="14"/>
      <c r="H39" s="15"/>
    </row>
    <row r="40" spans="1:8" x14ac:dyDescent="0.25">
      <c r="A40" s="28"/>
      <c r="B40" s="34" t="s">
        <v>199</v>
      </c>
      <c r="C40" s="14">
        <v>332864284</v>
      </c>
      <c r="D40" s="14">
        <v>9251552.3000000026</v>
      </c>
      <c r="E40" s="14">
        <v>342115836.30000001</v>
      </c>
      <c r="F40" s="14">
        <v>342115836.30000001</v>
      </c>
      <c r="G40" s="14">
        <v>342115836.30000001</v>
      </c>
      <c r="H40" s="15">
        <v>0</v>
      </c>
    </row>
    <row r="41" spans="1:8" x14ac:dyDescent="0.25">
      <c r="A41" s="28"/>
      <c r="B41" s="27" t="s">
        <v>238</v>
      </c>
      <c r="C41" s="14">
        <v>44175090</v>
      </c>
      <c r="D41" s="14">
        <v>14989300.700000001</v>
      </c>
      <c r="E41" s="14">
        <v>59164390.700000003</v>
      </c>
      <c r="F41" s="14">
        <v>59164390.700000003</v>
      </c>
      <c r="G41" s="14">
        <v>59164390.700000003</v>
      </c>
      <c r="H41" s="15">
        <v>0</v>
      </c>
    </row>
    <row r="42" spans="1:8" x14ac:dyDescent="0.25">
      <c r="A42" s="28"/>
      <c r="B42" s="27" t="s">
        <v>239</v>
      </c>
      <c r="C42" s="14">
        <v>232282273</v>
      </c>
      <c r="D42" s="14">
        <v>11900736</v>
      </c>
      <c r="E42" s="14">
        <v>244183009</v>
      </c>
      <c r="F42" s="14">
        <v>244183009</v>
      </c>
      <c r="G42" s="14">
        <v>244183009</v>
      </c>
      <c r="H42" s="15">
        <v>0</v>
      </c>
    </row>
    <row r="43" spans="1:8" x14ac:dyDescent="0.25">
      <c r="A43" s="28"/>
      <c r="B43" s="27" t="s">
        <v>282</v>
      </c>
      <c r="C43" s="14">
        <v>56406921</v>
      </c>
      <c r="D43" s="14">
        <v>-17638484.399999999</v>
      </c>
      <c r="E43" s="14">
        <v>38768436.600000001</v>
      </c>
      <c r="F43" s="14">
        <v>38768436.600000001</v>
      </c>
      <c r="G43" s="14">
        <v>38768436.600000001</v>
      </c>
      <c r="H43" s="15">
        <v>0</v>
      </c>
    </row>
    <row r="44" spans="1:8" x14ac:dyDescent="0.25">
      <c r="A44" s="28"/>
      <c r="B44" s="27"/>
      <c r="C44" s="14"/>
      <c r="D44" s="14"/>
      <c r="E44" s="14"/>
      <c r="F44" s="14"/>
      <c r="G44" s="14"/>
      <c r="H44" s="15"/>
    </row>
    <row r="45" spans="1:8" x14ac:dyDescent="0.25">
      <c r="A45" s="28"/>
      <c r="B45" s="34" t="s">
        <v>200</v>
      </c>
      <c r="C45" s="14">
        <v>45978097</v>
      </c>
      <c r="D45" s="14">
        <v>-27627149</v>
      </c>
      <c r="E45" s="14">
        <v>18350948</v>
      </c>
      <c r="F45" s="14">
        <v>18350948</v>
      </c>
      <c r="G45" s="14">
        <v>18084236.5</v>
      </c>
      <c r="H45" s="15">
        <v>0</v>
      </c>
    </row>
    <row r="46" spans="1:8" x14ac:dyDescent="0.25">
      <c r="A46" s="28"/>
      <c r="B46" s="27" t="s">
        <v>283</v>
      </c>
      <c r="C46" s="14">
        <v>45978097</v>
      </c>
      <c r="D46" s="14">
        <v>-27627149</v>
      </c>
      <c r="E46" s="14">
        <v>18350948</v>
      </c>
      <c r="F46" s="14">
        <v>18350948</v>
      </c>
      <c r="G46" s="14">
        <v>18084236.5</v>
      </c>
      <c r="H46" s="15">
        <v>0</v>
      </c>
    </row>
    <row r="47" spans="1:8" x14ac:dyDescent="0.25">
      <c r="A47" s="28"/>
      <c r="B47" s="27"/>
      <c r="C47" s="14"/>
      <c r="D47" s="14"/>
      <c r="E47" s="14"/>
      <c r="F47" s="14"/>
      <c r="G47" s="14"/>
      <c r="H47" s="15"/>
    </row>
    <row r="48" spans="1:8" x14ac:dyDescent="0.25">
      <c r="A48" s="28"/>
      <c r="B48" s="34" t="s">
        <v>202</v>
      </c>
      <c r="C48" s="14">
        <v>551042018</v>
      </c>
      <c r="D48" s="14">
        <v>-23130371.98</v>
      </c>
      <c r="E48" s="14">
        <v>527911646.02000004</v>
      </c>
      <c r="F48" s="14">
        <v>527911646.02000004</v>
      </c>
      <c r="G48" s="14">
        <v>518316321.63</v>
      </c>
      <c r="H48" s="15">
        <v>0</v>
      </c>
    </row>
    <row r="49" spans="1:8" x14ac:dyDescent="0.25">
      <c r="A49" s="28"/>
      <c r="B49" s="27" t="s">
        <v>240</v>
      </c>
      <c r="C49" s="14">
        <v>544146440</v>
      </c>
      <c r="D49" s="14">
        <v>-22910470.98</v>
      </c>
      <c r="E49" s="14">
        <v>521235969.02000004</v>
      </c>
      <c r="F49" s="14">
        <v>521235969.02000004</v>
      </c>
      <c r="G49" s="14">
        <v>511640644.63</v>
      </c>
      <c r="H49" s="15">
        <v>0</v>
      </c>
    </row>
    <row r="50" spans="1:8" x14ac:dyDescent="0.25">
      <c r="A50" s="28"/>
      <c r="B50" s="27" t="s">
        <v>241</v>
      </c>
      <c r="C50" s="14">
        <v>6895578</v>
      </c>
      <c r="D50" s="14">
        <v>-219901</v>
      </c>
      <c r="E50" s="14">
        <v>6675677</v>
      </c>
      <c r="F50" s="14">
        <v>6675677</v>
      </c>
      <c r="G50" s="14">
        <v>6675677</v>
      </c>
      <c r="H50" s="15">
        <v>0</v>
      </c>
    </row>
    <row r="51" spans="1:8" x14ac:dyDescent="0.25">
      <c r="A51" s="28"/>
      <c r="B51" s="27"/>
      <c r="C51" s="14"/>
      <c r="D51" s="14"/>
      <c r="E51" s="14"/>
      <c r="F51" s="14"/>
      <c r="G51" s="14"/>
      <c r="H51" s="15"/>
    </row>
    <row r="52" spans="1:8" x14ac:dyDescent="0.25">
      <c r="A52" s="28"/>
      <c r="B52" s="34" t="s">
        <v>203</v>
      </c>
      <c r="C52" s="14">
        <v>5128594748</v>
      </c>
      <c r="D52" s="14">
        <v>166151967.92000002</v>
      </c>
      <c r="E52" s="14">
        <v>5294746715.9200001</v>
      </c>
      <c r="F52" s="14">
        <v>5267351228.9200001</v>
      </c>
      <c r="G52" s="14">
        <v>5108642958.4800005</v>
      </c>
      <c r="H52" s="15">
        <v>27395487</v>
      </c>
    </row>
    <row r="53" spans="1:8" x14ac:dyDescent="0.25">
      <c r="A53" s="28"/>
      <c r="B53" s="27" t="s">
        <v>242</v>
      </c>
      <c r="C53" s="14">
        <v>4792358089</v>
      </c>
      <c r="D53" s="14">
        <v>-427309517.96000004</v>
      </c>
      <c r="E53" s="14">
        <v>4365048571.04</v>
      </c>
      <c r="F53" s="14">
        <v>4337653084.04</v>
      </c>
      <c r="G53" s="14">
        <v>4178944813.5999999</v>
      </c>
      <c r="H53" s="15">
        <v>27395487</v>
      </c>
    </row>
    <row r="54" spans="1:8" x14ac:dyDescent="0.25">
      <c r="A54" s="28"/>
      <c r="B54" s="27" t="s">
        <v>243</v>
      </c>
      <c r="C54" s="14">
        <v>1500000</v>
      </c>
      <c r="D54" s="14">
        <v>-1004</v>
      </c>
      <c r="E54" s="14">
        <v>1498996</v>
      </c>
      <c r="F54" s="14">
        <v>1498996</v>
      </c>
      <c r="G54" s="14">
        <v>1498996</v>
      </c>
      <c r="H54" s="15">
        <v>0</v>
      </c>
    </row>
    <row r="55" spans="1:8" x14ac:dyDescent="0.25">
      <c r="A55" s="28"/>
      <c r="B55" s="27" t="s">
        <v>244</v>
      </c>
      <c r="C55" s="14">
        <v>61163052</v>
      </c>
      <c r="D55" s="14">
        <v>-17343065</v>
      </c>
      <c r="E55" s="14">
        <v>43819987</v>
      </c>
      <c r="F55" s="14">
        <v>43819987</v>
      </c>
      <c r="G55" s="14">
        <v>43819987</v>
      </c>
      <c r="H55" s="15">
        <v>0</v>
      </c>
    </row>
    <row r="56" spans="1:8" x14ac:dyDescent="0.25">
      <c r="A56" s="28"/>
      <c r="B56" s="27" t="s">
        <v>245</v>
      </c>
      <c r="C56" s="14">
        <v>39684066</v>
      </c>
      <c r="D56" s="14">
        <v>-32369944.379999999</v>
      </c>
      <c r="E56" s="14">
        <v>7314121.6200000001</v>
      </c>
      <c r="F56" s="14">
        <v>7314121.6200000001</v>
      </c>
      <c r="G56" s="14">
        <v>7314121.6200000001</v>
      </c>
      <c r="H56" s="15">
        <v>0</v>
      </c>
    </row>
    <row r="57" spans="1:8" x14ac:dyDescent="0.25">
      <c r="A57" s="28"/>
      <c r="B57" s="27" t="s">
        <v>246</v>
      </c>
      <c r="C57" s="14">
        <v>34627359</v>
      </c>
      <c r="D57" s="14">
        <v>-28710508</v>
      </c>
      <c r="E57" s="14">
        <v>5916851</v>
      </c>
      <c r="F57" s="14">
        <v>5916851</v>
      </c>
      <c r="G57" s="14">
        <v>5916851</v>
      </c>
      <c r="H57" s="15">
        <v>0</v>
      </c>
    </row>
    <row r="58" spans="1:8" x14ac:dyDescent="0.25">
      <c r="A58" s="28"/>
      <c r="B58" s="27" t="s">
        <v>247</v>
      </c>
      <c r="C58" s="14">
        <v>2804200</v>
      </c>
      <c r="D58" s="14">
        <v>0</v>
      </c>
      <c r="E58" s="14">
        <v>2804200</v>
      </c>
      <c r="F58" s="14">
        <v>2804200</v>
      </c>
      <c r="G58" s="14">
        <v>2804200</v>
      </c>
      <c r="H58" s="15">
        <v>0</v>
      </c>
    </row>
    <row r="59" spans="1:8" x14ac:dyDescent="0.25">
      <c r="A59" s="28"/>
      <c r="B59" s="27" t="s">
        <v>248</v>
      </c>
      <c r="C59" s="14">
        <v>196457982</v>
      </c>
      <c r="D59" s="14">
        <v>671886007.25999999</v>
      </c>
      <c r="E59" s="14">
        <v>868343989.25999999</v>
      </c>
      <c r="F59" s="14">
        <v>868343989.25999999</v>
      </c>
      <c r="G59" s="14">
        <v>868343989.25999999</v>
      </c>
      <c r="H59" s="15">
        <v>0</v>
      </c>
    </row>
    <row r="60" spans="1:8" x14ac:dyDescent="0.25">
      <c r="A60" s="28"/>
      <c r="B60" s="27"/>
      <c r="C60" s="14"/>
      <c r="D60" s="14"/>
      <c r="E60" s="14"/>
      <c r="F60" s="14"/>
      <c r="G60" s="14"/>
      <c r="H60" s="15"/>
    </row>
    <row r="61" spans="1:8" x14ac:dyDescent="0.25">
      <c r="A61" s="28"/>
      <c r="B61" s="34" t="s">
        <v>204</v>
      </c>
      <c r="C61" s="14">
        <v>89466647</v>
      </c>
      <c r="D61" s="14">
        <v>-11137390</v>
      </c>
      <c r="E61" s="14">
        <v>78329257</v>
      </c>
      <c r="F61" s="14">
        <v>78329257</v>
      </c>
      <c r="G61" s="14">
        <v>77868391</v>
      </c>
      <c r="H61" s="15">
        <v>0</v>
      </c>
    </row>
    <row r="62" spans="1:8" x14ac:dyDescent="0.25">
      <c r="A62" s="28"/>
      <c r="B62" s="27" t="s">
        <v>249</v>
      </c>
      <c r="C62" s="14">
        <v>89466647</v>
      </c>
      <c r="D62" s="14">
        <v>-11137390</v>
      </c>
      <c r="E62" s="14">
        <v>78329257</v>
      </c>
      <c r="F62" s="14">
        <v>78329257</v>
      </c>
      <c r="G62" s="14">
        <v>77868391</v>
      </c>
      <c r="H62" s="15">
        <v>0</v>
      </c>
    </row>
    <row r="63" spans="1:8" x14ac:dyDescent="0.25">
      <c r="A63" s="28"/>
      <c r="B63" s="27"/>
      <c r="C63" s="14"/>
      <c r="D63" s="14"/>
      <c r="E63" s="14"/>
      <c r="F63" s="14"/>
      <c r="G63" s="14"/>
      <c r="H63" s="15"/>
    </row>
    <row r="64" spans="1:8" x14ac:dyDescent="0.25">
      <c r="A64" s="28"/>
      <c r="B64" s="34" t="s">
        <v>207</v>
      </c>
      <c r="C64" s="14">
        <v>375370565</v>
      </c>
      <c r="D64" s="14">
        <v>-32509372</v>
      </c>
      <c r="E64" s="14">
        <v>342861193</v>
      </c>
      <c r="F64" s="14">
        <v>342861193</v>
      </c>
      <c r="G64" s="14">
        <v>342520824.5</v>
      </c>
      <c r="H64" s="15">
        <v>0</v>
      </c>
    </row>
    <row r="65" spans="1:8" x14ac:dyDescent="0.25">
      <c r="A65" s="28"/>
      <c r="B65" s="27" t="s">
        <v>250</v>
      </c>
      <c r="C65" s="14">
        <v>43221299</v>
      </c>
      <c r="D65" s="14">
        <v>-11204980</v>
      </c>
      <c r="E65" s="14">
        <v>32016319</v>
      </c>
      <c r="F65" s="14">
        <v>32016319</v>
      </c>
      <c r="G65" s="14">
        <v>32016319</v>
      </c>
      <c r="H65" s="15">
        <v>0</v>
      </c>
    </row>
    <row r="66" spans="1:8" x14ac:dyDescent="0.25">
      <c r="A66" s="28"/>
      <c r="B66" s="27" t="s">
        <v>251</v>
      </c>
      <c r="C66" s="14">
        <v>332149266</v>
      </c>
      <c r="D66" s="14">
        <v>-21304392</v>
      </c>
      <c r="E66" s="14">
        <v>310844874</v>
      </c>
      <c r="F66" s="14">
        <v>310844874</v>
      </c>
      <c r="G66" s="14">
        <v>310504505.5</v>
      </c>
      <c r="H66" s="15">
        <v>0</v>
      </c>
    </row>
    <row r="67" spans="1:8" x14ac:dyDescent="0.25">
      <c r="A67" s="28"/>
      <c r="B67" s="34"/>
      <c r="C67" s="14"/>
      <c r="D67" s="14"/>
      <c r="E67" s="14"/>
      <c r="F67" s="14"/>
      <c r="G67" s="14"/>
      <c r="H67" s="15"/>
    </row>
    <row r="68" spans="1:8" x14ac:dyDescent="0.25">
      <c r="A68" s="28"/>
      <c r="B68" s="34" t="s">
        <v>252</v>
      </c>
      <c r="C68" s="14">
        <v>578269838</v>
      </c>
      <c r="D68" s="14">
        <v>-363945561.78000003</v>
      </c>
      <c r="E68" s="14">
        <v>214324276.22</v>
      </c>
      <c r="F68" s="14">
        <v>203673139.06</v>
      </c>
      <c r="G68" s="14">
        <v>198283309.24000001</v>
      </c>
      <c r="H68" s="15">
        <v>10651137.16</v>
      </c>
    </row>
    <row r="69" spans="1:8" x14ac:dyDescent="0.25">
      <c r="A69" s="28"/>
      <c r="B69" s="27" t="s">
        <v>253</v>
      </c>
      <c r="C69" s="14">
        <v>33601873</v>
      </c>
      <c r="D69" s="14">
        <v>-3522447</v>
      </c>
      <c r="E69" s="14">
        <v>30079426</v>
      </c>
      <c r="F69" s="14">
        <v>30079426</v>
      </c>
      <c r="G69" s="14">
        <v>30079426</v>
      </c>
      <c r="H69" s="15">
        <v>0</v>
      </c>
    </row>
    <row r="70" spans="1:8" x14ac:dyDescent="0.25">
      <c r="A70" s="28"/>
      <c r="B70" s="27" t="s">
        <v>254</v>
      </c>
      <c r="C70" s="14">
        <v>144119372</v>
      </c>
      <c r="D70" s="14">
        <v>-95331418.239999995</v>
      </c>
      <c r="E70" s="14">
        <v>48787953.759999998</v>
      </c>
      <c r="F70" s="14">
        <v>48787953.759999998</v>
      </c>
      <c r="G70" s="14">
        <v>43725448</v>
      </c>
      <c r="H70" s="15">
        <v>0</v>
      </c>
    </row>
    <row r="71" spans="1:8" x14ac:dyDescent="0.25">
      <c r="A71" s="28"/>
      <c r="B71" s="27" t="s">
        <v>255</v>
      </c>
      <c r="C71" s="14">
        <v>40688788</v>
      </c>
      <c r="D71" s="14">
        <v>-30354084</v>
      </c>
      <c r="E71" s="14">
        <v>10334704</v>
      </c>
      <c r="F71" s="14">
        <v>10334704</v>
      </c>
      <c r="G71" s="14">
        <v>10334704</v>
      </c>
      <c r="H71" s="15">
        <v>0</v>
      </c>
    </row>
    <row r="72" spans="1:8" x14ac:dyDescent="0.25">
      <c r="A72" s="28"/>
      <c r="B72" s="27" t="s">
        <v>256</v>
      </c>
      <c r="C72" s="14">
        <v>23664610</v>
      </c>
      <c r="D72" s="14">
        <v>-13064926.73</v>
      </c>
      <c r="E72" s="14">
        <v>10599683.27</v>
      </c>
      <c r="F72" s="14">
        <v>10599683.27</v>
      </c>
      <c r="G72" s="14">
        <v>10599683.27</v>
      </c>
      <c r="H72" s="15">
        <v>0</v>
      </c>
    </row>
    <row r="73" spans="1:8" x14ac:dyDescent="0.25">
      <c r="A73" s="28"/>
      <c r="B73" s="27" t="s">
        <v>257</v>
      </c>
      <c r="C73" s="14">
        <v>25459620</v>
      </c>
      <c r="D73" s="14">
        <v>-16244808</v>
      </c>
      <c r="E73" s="14">
        <v>9214812</v>
      </c>
      <c r="F73" s="14">
        <v>9214812</v>
      </c>
      <c r="G73" s="14">
        <v>9214812</v>
      </c>
      <c r="H73" s="15">
        <v>0</v>
      </c>
    </row>
    <row r="74" spans="1:8" x14ac:dyDescent="0.25">
      <c r="A74" s="28"/>
      <c r="B74" s="27" t="s">
        <v>258</v>
      </c>
      <c r="C74" s="14">
        <v>27924922</v>
      </c>
      <c r="D74" s="14">
        <v>-21156044</v>
      </c>
      <c r="E74" s="14">
        <v>6768878</v>
      </c>
      <c r="F74" s="14">
        <v>6768878</v>
      </c>
      <c r="G74" s="14">
        <v>6768878</v>
      </c>
      <c r="H74" s="15">
        <v>0</v>
      </c>
    </row>
    <row r="75" spans="1:8" x14ac:dyDescent="0.25">
      <c r="A75" s="28"/>
      <c r="B75" s="27" t="s">
        <v>259</v>
      </c>
      <c r="C75" s="14">
        <v>38029307</v>
      </c>
      <c r="D75" s="14">
        <v>-31536701</v>
      </c>
      <c r="E75" s="14">
        <v>6492606</v>
      </c>
      <c r="F75" s="14">
        <v>6492606</v>
      </c>
      <c r="G75" s="14">
        <v>6492606</v>
      </c>
      <c r="H75" s="15">
        <v>0</v>
      </c>
    </row>
    <row r="76" spans="1:8" x14ac:dyDescent="0.25">
      <c r="A76" s="28"/>
      <c r="B76" s="27" t="s">
        <v>260</v>
      </c>
      <c r="C76" s="14">
        <v>36681112</v>
      </c>
      <c r="D76" s="14">
        <v>-26095385.75</v>
      </c>
      <c r="E76" s="14">
        <v>10585726.25</v>
      </c>
      <c r="F76" s="14">
        <v>10585726.25</v>
      </c>
      <c r="G76" s="14">
        <v>10585726.25</v>
      </c>
      <c r="H76" s="15">
        <v>0</v>
      </c>
    </row>
    <row r="77" spans="1:8" x14ac:dyDescent="0.25">
      <c r="A77" s="28"/>
      <c r="B77" s="27" t="s">
        <v>261</v>
      </c>
      <c r="C77" s="14">
        <v>41254617</v>
      </c>
      <c r="D77" s="14">
        <v>-25418340.260000002</v>
      </c>
      <c r="E77" s="14">
        <v>15836276.74</v>
      </c>
      <c r="F77" s="14">
        <v>15836276.74</v>
      </c>
      <c r="G77" s="14">
        <v>15836276.74</v>
      </c>
      <c r="H77" s="15">
        <v>0</v>
      </c>
    </row>
    <row r="78" spans="1:8" x14ac:dyDescent="0.25">
      <c r="A78" s="28"/>
      <c r="B78" s="27" t="s">
        <v>262</v>
      </c>
      <c r="C78" s="14">
        <v>65912908</v>
      </c>
      <c r="D78" s="14">
        <v>-27682908.140000001</v>
      </c>
      <c r="E78" s="14">
        <v>38229999.859999999</v>
      </c>
      <c r="F78" s="14">
        <v>27578862.699999999</v>
      </c>
      <c r="G78" s="14">
        <v>27578862.699999999</v>
      </c>
      <c r="H78" s="15">
        <v>10651137.16</v>
      </c>
    </row>
    <row r="79" spans="1:8" x14ac:dyDescent="0.25">
      <c r="A79" s="28"/>
      <c r="B79" s="27" t="s">
        <v>263</v>
      </c>
      <c r="C79" s="14">
        <v>38152274</v>
      </c>
      <c r="D79" s="14">
        <v>-27268166</v>
      </c>
      <c r="E79" s="14">
        <v>10884108</v>
      </c>
      <c r="F79" s="14">
        <v>10884108</v>
      </c>
      <c r="G79" s="14">
        <v>10884108</v>
      </c>
      <c r="H79" s="15">
        <v>0</v>
      </c>
    </row>
    <row r="80" spans="1:8" x14ac:dyDescent="0.25">
      <c r="A80" s="28"/>
      <c r="B80" s="27" t="s">
        <v>264</v>
      </c>
      <c r="C80" s="14">
        <v>53733051</v>
      </c>
      <c r="D80" s="14">
        <v>-45305232</v>
      </c>
      <c r="E80" s="14">
        <v>8427819</v>
      </c>
      <c r="F80" s="14">
        <v>8427819</v>
      </c>
      <c r="G80" s="14">
        <v>8427819</v>
      </c>
      <c r="H80" s="15">
        <v>0</v>
      </c>
    </row>
    <row r="81" spans="1:8" x14ac:dyDescent="0.25">
      <c r="A81" s="28"/>
      <c r="B81" s="27" t="s">
        <v>284</v>
      </c>
      <c r="C81" s="14">
        <v>9047384</v>
      </c>
      <c r="D81" s="14">
        <v>-965100.66</v>
      </c>
      <c r="E81" s="14">
        <v>8082283.3399999999</v>
      </c>
      <c r="F81" s="14">
        <v>8082283.3399999999</v>
      </c>
      <c r="G81" s="14">
        <v>7754959.2800000003</v>
      </c>
      <c r="H81" s="15">
        <v>0</v>
      </c>
    </row>
    <row r="82" spans="1:8" x14ac:dyDescent="0.25">
      <c r="A82" s="36"/>
      <c r="B82" s="27"/>
      <c r="C82" s="14"/>
      <c r="D82" s="14"/>
      <c r="E82" s="14"/>
      <c r="F82" s="14"/>
      <c r="G82" s="14"/>
      <c r="H82" s="15"/>
    </row>
    <row r="83" spans="1:8" x14ac:dyDescent="0.25">
      <c r="A83" s="34" t="s">
        <v>285</v>
      </c>
      <c r="C83" s="14">
        <v>0</v>
      </c>
      <c r="D83" s="14">
        <v>10999999.859999999</v>
      </c>
      <c r="E83" s="14">
        <v>10999999.859999999</v>
      </c>
      <c r="F83" s="14">
        <v>10999999.859999999</v>
      </c>
      <c r="G83" s="14">
        <v>10999999.859999999</v>
      </c>
      <c r="H83" s="15">
        <v>0</v>
      </c>
    </row>
    <row r="84" spans="1:8" x14ac:dyDescent="0.25">
      <c r="A84" s="28"/>
      <c r="B84" s="27" t="s">
        <v>286</v>
      </c>
      <c r="C84" s="14">
        <v>0</v>
      </c>
      <c r="D84" s="14">
        <v>1008519.6</v>
      </c>
      <c r="E84" s="14">
        <v>1008519.6</v>
      </c>
      <c r="F84" s="14">
        <v>1008519.6</v>
      </c>
      <c r="G84" s="14">
        <v>1008519.6</v>
      </c>
      <c r="H84" s="15">
        <v>0</v>
      </c>
    </row>
    <row r="85" spans="1:8" x14ac:dyDescent="0.25">
      <c r="A85" s="28"/>
      <c r="B85" s="27" t="s">
        <v>287</v>
      </c>
      <c r="C85" s="14">
        <v>0</v>
      </c>
      <c r="D85" s="14">
        <v>6948354.1699999999</v>
      </c>
      <c r="E85" s="14">
        <v>6948354.1699999999</v>
      </c>
      <c r="F85" s="14">
        <v>6948354.1699999999</v>
      </c>
      <c r="G85" s="14">
        <v>6948354.1699999999</v>
      </c>
      <c r="H85" s="15">
        <v>0</v>
      </c>
    </row>
    <row r="86" spans="1:8" x14ac:dyDescent="0.25">
      <c r="A86" s="28"/>
      <c r="B86" s="27" t="s">
        <v>288</v>
      </c>
      <c r="C86" s="14">
        <v>0</v>
      </c>
      <c r="D86" s="14">
        <v>798496.85</v>
      </c>
      <c r="E86" s="14">
        <v>798496.85</v>
      </c>
      <c r="F86" s="14">
        <v>798496.85</v>
      </c>
      <c r="G86" s="14">
        <v>798496.85</v>
      </c>
      <c r="H86" s="15">
        <v>0</v>
      </c>
    </row>
    <row r="87" spans="1:8" x14ac:dyDescent="0.25">
      <c r="B87" s="27" t="s">
        <v>289</v>
      </c>
      <c r="C87" s="14">
        <v>0</v>
      </c>
      <c r="D87" s="14">
        <v>1479845.8900000001</v>
      </c>
      <c r="E87" s="14">
        <v>1479845.8900000001</v>
      </c>
      <c r="F87" s="14">
        <v>1479845.8900000001</v>
      </c>
      <c r="G87" s="14">
        <v>1479845.8900000001</v>
      </c>
      <c r="H87" s="15">
        <v>0</v>
      </c>
    </row>
    <row r="88" spans="1:8" x14ac:dyDescent="0.25">
      <c r="A88" s="28"/>
      <c r="B88" s="27" t="s">
        <v>290</v>
      </c>
      <c r="C88" s="14">
        <v>0</v>
      </c>
      <c r="D88" s="14">
        <v>764783.35</v>
      </c>
      <c r="E88" s="14">
        <v>764783.35</v>
      </c>
      <c r="F88" s="14">
        <v>764783.35</v>
      </c>
      <c r="G88" s="14">
        <v>764783.35</v>
      </c>
      <c r="H88" s="15">
        <v>0</v>
      </c>
    </row>
    <row r="89" spans="1:8" x14ac:dyDescent="0.25">
      <c r="A89" s="36"/>
      <c r="B89" s="27"/>
      <c r="C89" s="14"/>
      <c r="D89" s="14"/>
      <c r="E89" s="14"/>
      <c r="F89" s="14"/>
      <c r="G89" s="14"/>
      <c r="H89" s="15"/>
    </row>
    <row r="90" spans="1:8" x14ac:dyDescent="0.25">
      <c r="A90" s="26" t="s">
        <v>305</v>
      </c>
      <c r="B90" s="27"/>
      <c r="C90" s="14">
        <v>1590719874</v>
      </c>
      <c r="D90" s="14">
        <v>-1590719874</v>
      </c>
      <c r="E90" s="14">
        <v>0</v>
      </c>
      <c r="F90" s="14">
        <v>0</v>
      </c>
      <c r="G90" s="14">
        <v>0</v>
      </c>
      <c r="H90" s="15">
        <v>0</v>
      </c>
    </row>
    <row r="91" spans="1:8" x14ac:dyDescent="0.25">
      <c r="A91" s="34" t="s">
        <v>208</v>
      </c>
      <c r="C91" s="14">
        <v>1590719874</v>
      </c>
      <c r="D91" s="14">
        <v>-1590719874</v>
      </c>
      <c r="E91" s="14">
        <v>0</v>
      </c>
      <c r="F91" s="14">
        <v>0</v>
      </c>
      <c r="G91" s="14">
        <v>0</v>
      </c>
      <c r="H91" s="15">
        <v>0</v>
      </c>
    </row>
    <row r="92" spans="1:8" x14ac:dyDescent="0.25">
      <c r="A92" s="28"/>
      <c r="B92" s="27" t="s">
        <v>265</v>
      </c>
      <c r="C92" s="14">
        <v>1590719874</v>
      </c>
      <c r="D92" s="14">
        <v>-1590719874</v>
      </c>
      <c r="E92" s="14">
        <v>0</v>
      </c>
      <c r="F92" s="14">
        <v>0</v>
      </c>
      <c r="G92" s="14">
        <v>0</v>
      </c>
      <c r="H92" s="15">
        <v>0</v>
      </c>
    </row>
    <row r="93" spans="1:8" x14ac:dyDescent="0.25">
      <c r="A93" s="28"/>
      <c r="B93" s="27"/>
      <c r="C93" s="14"/>
      <c r="D93" s="14"/>
      <c r="E93" s="14"/>
      <c r="F93" s="14"/>
      <c r="G93" s="14"/>
      <c r="H93" s="15"/>
    </row>
    <row r="94" spans="1:8" x14ac:dyDescent="0.25">
      <c r="A94" s="26" t="s">
        <v>266</v>
      </c>
      <c r="B94" s="27"/>
      <c r="C94" s="14">
        <f>+C96+C99</f>
        <v>58054168</v>
      </c>
      <c r="D94" s="14">
        <f t="shared" ref="D94:H94" si="0">+D96+D99</f>
        <v>-37353817</v>
      </c>
      <c r="E94" s="14">
        <f t="shared" si="0"/>
        <v>20700351</v>
      </c>
      <c r="F94" s="14">
        <f t="shared" si="0"/>
        <v>20700351</v>
      </c>
      <c r="G94" s="14">
        <f t="shared" si="0"/>
        <v>19917351</v>
      </c>
      <c r="H94" s="15">
        <f t="shared" si="0"/>
        <v>0</v>
      </c>
    </row>
    <row r="95" spans="1:8" x14ac:dyDescent="0.25">
      <c r="A95" s="28"/>
      <c r="B95" s="27"/>
      <c r="C95" s="14"/>
      <c r="D95" s="14"/>
      <c r="E95" s="14"/>
      <c r="F95" s="14"/>
      <c r="G95" s="14"/>
      <c r="H95" s="15"/>
    </row>
    <row r="96" spans="1:8" x14ac:dyDescent="0.25">
      <c r="A96" s="28"/>
      <c r="B96" s="34" t="s">
        <v>192</v>
      </c>
      <c r="C96" s="14">
        <v>34800168</v>
      </c>
      <c r="D96" s="14">
        <v>-14099817</v>
      </c>
      <c r="E96" s="14">
        <v>20700351</v>
      </c>
      <c r="F96" s="14">
        <v>20700351</v>
      </c>
      <c r="G96" s="14">
        <v>19917351</v>
      </c>
      <c r="H96" s="15">
        <v>0</v>
      </c>
    </row>
    <row r="97" spans="1:9" x14ac:dyDescent="0.25">
      <c r="A97" s="28"/>
      <c r="B97" s="27" t="s">
        <v>267</v>
      </c>
      <c r="C97" s="14">
        <v>34800168</v>
      </c>
      <c r="D97" s="14">
        <v>-14099817</v>
      </c>
      <c r="E97" s="14">
        <v>20700351</v>
      </c>
      <c r="F97" s="14">
        <v>20700351</v>
      </c>
      <c r="G97" s="14">
        <v>19917351</v>
      </c>
      <c r="H97" s="15">
        <v>0</v>
      </c>
    </row>
    <row r="98" spans="1:9" x14ac:dyDescent="0.25">
      <c r="A98" s="28"/>
      <c r="B98" s="27"/>
      <c r="C98" s="14"/>
      <c r="D98" s="14"/>
      <c r="E98" s="14"/>
      <c r="F98" s="14"/>
      <c r="G98" s="14"/>
      <c r="H98" s="15"/>
    </row>
    <row r="99" spans="1:9" x14ac:dyDescent="0.25">
      <c r="A99" s="28"/>
      <c r="B99" s="34" t="s">
        <v>193</v>
      </c>
      <c r="C99" s="14">
        <v>23254000</v>
      </c>
      <c r="D99" s="14">
        <v>-23254000</v>
      </c>
      <c r="E99" s="14">
        <v>0</v>
      </c>
      <c r="F99" s="14">
        <v>0</v>
      </c>
      <c r="G99" s="14">
        <v>0</v>
      </c>
      <c r="H99" s="15">
        <v>0</v>
      </c>
    </row>
    <row r="100" spans="1:9" x14ac:dyDescent="0.25">
      <c r="A100" s="28"/>
      <c r="B100" s="27" t="s">
        <v>268</v>
      </c>
      <c r="C100" s="14">
        <v>1800000</v>
      </c>
      <c r="D100" s="14">
        <v>-1800000</v>
      </c>
      <c r="E100" s="14">
        <v>0</v>
      </c>
      <c r="F100" s="14">
        <v>0</v>
      </c>
      <c r="G100" s="14">
        <v>0</v>
      </c>
      <c r="H100" s="15">
        <v>0</v>
      </c>
    </row>
    <row r="101" spans="1:9" x14ac:dyDescent="0.25">
      <c r="A101" s="28"/>
      <c r="B101" s="27" t="s">
        <v>291</v>
      </c>
      <c r="C101" s="14">
        <v>21454000</v>
      </c>
      <c r="D101" s="14">
        <v>-21454000</v>
      </c>
      <c r="E101" s="14">
        <v>0</v>
      </c>
      <c r="F101" s="14">
        <v>0</v>
      </c>
      <c r="G101" s="14">
        <v>0</v>
      </c>
      <c r="H101" s="15">
        <v>0</v>
      </c>
      <c r="I101" s="46"/>
    </row>
    <row r="102" spans="1:9" x14ac:dyDescent="0.25">
      <c r="A102" s="28"/>
      <c r="B102" s="27"/>
      <c r="C102" s="14"/>
      <c r="D102" s="14"/>
      <c r="E102" s="14"/>
      <c r="F102" s="14"/>
      <c r="G102" s="14"/>
      <c r="H102" s="15"/>
      <c r="I102" s="46"/>
    </row>
    <row r="103" spans="1:9" x14ac:dyDescent="0.25">
      <c r="A103" s="26" t="s">
        <v>309</v>
      </c>
      <c r="B103" s="27"/>
      <c r="C103" s="14">
        <v>0</v>
      </c>
      <c r="D103" s="14">
        <v>0</v>
      </c>
      <c r="E103" s="14">
        <v>0</v>
      </c>
      <c r="F103" s="14">
        <v>0</v>
      </c>
      <c r="G103" s="14">
        <v>0</v>
      </c>
      <c r="H103" s="15">
        <v>0</v>
      </c>
      <c r="I103" s="46"/>
    </row>
    <row r="104" spans="1:9" x14ac:dyDescent="0.25">
      <c r="A104" s="28"/>
      <c r="B104" s="27"/>
      <c r="C104" s="14"/>
      <c r="D104" s="14"/>
      <c r="E104" s="14"/>
      <c r="F104" s="14"/>
      <c r="G104" s="14"/>
      <c r="H104" s="15"/>
      <c r="I104" s="46"/>
    </row>
    <row r="105" spans="1:9" x14ac:dyDescent="0.25">
      <c r="A105" s="26" t="s">
        <v>306</v>
      </c>
      <c r="B105" s="27"/>
      <c r="C105" s="14">
        <v>0</v>
      </c>
      <c r="D105" s="14">
        <v>0</v>
      </c>
      <c r="E105" s="14">
        <v>0</v>
      </c>
      <c r="F105" s="14">
        <v>0</v>
      </c>
      <c r="G105" s="14">
        <v>0</v>
      </c>
      <c r="H105" s="15">
        <v>0</v>
      </c>
      <c r="I105" s="46"/>
    </row>
    <row r="106" spans="1:9" x14ac:dyDescent="0.25">
      <c r="A106" s="26"/>
      <c r="B106" s="27"/>
      <c r="C106" s="14"/>
      <c r="D106" s="14"/>
      <c r="E106" s="14"/>
      <c r="F106" s="14"/>
      <c r="G106" s="14"/>
      <c r="H106" s="15"/>
      <c r="I106" s="46"/>
    </row>
    <row r="107" spans="1:9" x14ac:dyDescent="0.25">
      <c r="A107" s="26" t="s">
        <v>307</v>
      </c>
      <c r="B107" s="27"/>
      <c r="C107" s="14">
        <v>0</v>
      </c>
      <c r="D107" s="14">
        <v>0</v>
      </c>
      <c r="E107" s="14">
        <v>0</v>
      </c>
      <c r="F107" s="14">
        <v>0</v>
      </c>
      <c r="G107" s="14">
        <v>0</v>
      </c>
      <c r="H107" s="15">
        <v>0</v>
      </c>
      <c r="I107" s="46"/>
    </row>
    <row r="108" spans="1:9" x14ac:dyDescent="0.25">
      <c r="A108" s="26"/>
      <c r="B108" s="27"/>
      <c r="C108" s="14"/>
      <c r="D108" s="14"/>
      <c r="E108" s="14"/>
      <c r="F108" s="14"/>
      <c r="G108" s="14"/>
      <c r="H108" s="15"/>
      <c r="I108" s="46"/>
    </row>
    <row r="109" spans="1:9" x14ac:dyDescent="0.25">
      <c r="A109" s="26" t="s">
        <v>308</v>
      </c>
      <c r="B109" s="27"/>
      <c r="C109" s="14">
        <v>0</v>
      </c>
      <c r="D109" s="14">
        <v>0</v>
      </c>
      <c r="E109" s="14">
        <v>0</v>
      </c>
      <c r="F109" s="14">
        <v>0</v>
      </c>
      <c r="G109" s="14">
        <v>0</v>
      </c>
      <c r="H109" s="15">
        <v>0</v>
      </c>
      <c r="I109" s="46"/>
    </row>
    <row r="110" spans="1:9" x14ac:dyDescent="0.25">
      <c r="A110" s="26"/>
      <c r="B110" s="27"/>
      <c r="C110" s="14"/>
      <c r="D110" s="14"/>
      <c r="E110" s="14"/>
      <c r="F110" s="14"/>
      <c r="G110" s="14"/>
      <c r="H110" s="15"/>
      <c r="I110" s="46"/>
    </row>
    <row r="111" spans="1:9" x14ac:dyDescent="0.25">
      <c r="A111" s="37"/>
      <c r="B111" s="38"/>
      <c r="C111" s="38"/>
      <c r="D111" s="38"/>
      <c r="E111" s="38"/>
      <c r="F111" s="38"/>
      <c r="G111" s="38"/>
      <c r="H111" s="39"/>
    </row>
    <row r="114" spans="1:1" x14ac:dyDescent="0.25">
      <c r="A114" t="s">
        <v>24</v>
      </c>
    </row>
  </sheetData>
  <mergeCells count="7">
    <mergeCell ref="A8:B9"/>
    <mergeCell ref="A1:H1"/>
    <mergeCell ref="A2:H2"/>
    <mergeCell ref="A3:H3"/>
    <mergeCell ref="A4:H4"/>
    <mergeCell ref="A5:H5"/>
    <mergeCell ref="A6:H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showGridLines="0" tabSelected="1" workbookViewId="0">
      <selection activeCell="B40" sqref="B40"/>
    </sheetView>
  </sheetViews>
  <sheetFormatPr baseColWidth="10" defaultRowHeight="15" x14ac:dyDescent="0.25"/>
  <cols>
    <col min="1" max="1" width="64.7109375" customWidth="1"/>
    <col min="2" max="2" width="18.28515625" customWidth="1"/>
    <col min="3" max="3" width="15.7109375" customWidth="1"/>
    <col min="4" max="4" width="17.7109375" customWidth="1"/>
    <col min="5" max="5" width="17.42578125" customWidth="1"/>
    <col min="6" max="6" width="17.140625" customWidth="1"/>
    <col min="7" max="7" width="15.7109375" customWidth="1"/>
  </cols>
  <sheetData>
    <row r="1" spans="1:8" x14ac:dyDescent="0.25">
      <c r="A1" s="50" t="s">
        <v>0</v>
      </c>
      <c r="B1" s="50"/>
      <c r="C1" s="50"/>
      <c r="D1" s="50"/>
      <c r="E1" s="50"/>
      <c r="F1" s="50"/>
      <c r="G1" s="50"/>
    </row>
    <row r="2" spans="1:8" x14ac:dyDescent="0.25">
      <c r="A2" s="50" t="s">
        <v>188</v>
      </c>
      <c r="B2" s="50"/>
      <c r="C2" s="50"/>
      <c r="D2" s="50"/>
      <c r="E2" s="50"/>
      <c r="F2" s="50"/>
      <c r="G2" s="50"/>
    </row>
    <row r="3" spans="1:8" x14ac:dyDescent="0.25">
      <c r="A3" s="50" t="s">
        <v>1</v>
      </c>
      <c r="B3" s="50"/>
      <c r="C3" s="50"/>
      <c r="D3" s="50"/>
      <c r="E3" s="50"/>
      <c r="F3" s="50"/>
      <c r="G3" s="50"/>
    </row>
    <row r="4" spans="1:8" x14ac:dyDescent="0.25">
      <c r="A4" s="50" t="s">
        <v>189</v>
      </c>
      <c r="B4" s="50"/>
      <c r="C4" s="50"/>
      <c r="D4" s="50"/>
      <c r="E4" s="50"/>
      <c r="F4" s="50"/>
      <c r="G4" s="50"/>
    </row>
    <row r="5" spans="1:8" x14ac:dyDescent="0.25">
      <c r="A5" s="50" t="s">
        <v>2</v>
      </c>
      <c r="B5" s="50"/>
      <c r="C5" s="50"/>
      <c r="D5" s="50"/>
      <c r="E5" s="50"/>
      <c r="F5" s="50"/>
      <c r="G5" s="50"/>
    </row>
    <row r="6" spans="1:8" x14ac:dyDescent="0.25">
      <c r="A6" s="50" t="s">
        <v>3</v>
      </c>
      <c r="B6" s="50"/>
      <c r="C6" s="50"/>
      <c r="D6" s="50"/>
      <c r="E6" s="50"/>
      <c r="F6" s="50"/>
      <c r="G6" s="50"/>
    </row>
    <row r="7" spans="1:8" x14ac:dyDescent="0.25">
      <c r="A7" s="2"/>
      <c r="B7" s="2"/>
      <c r="C7" s="2"/>
      <c r="D7" s="2"/>
      <c r="E7" s="2"/>
      <c r="F7" s="2"/>
      <c r="G7" s="2"/>
    </row>
    <row r="8" spans="1:8" ht="25.5" x14ac:dyDescent="0.25">
      <c r="A8" s="5" t="s">
        <v>7</v>
      </c>
      <c r="B8" s="3" t="s">
        <v>25</v>
      </c>
      <c r="C8" s="3" t="s">
        <v>26</v>
      </c>
      <c r="D8" s="3" t="s">
        <v>27</v>
      </c>
      <c r="E8" s="3" t="s">
        <v>5</v>
      </c>
      <c r="F8" s="3" t="s">
        <v>28</v>
      </c>
      <c r="G8" s="6" t="s">
        <v>29</v>
      </c>
    </row>
    <row r="9" spans="1:8" x14ac:dyDescent="0.25">
      <c r="A9" s="7"/>
      <c r="B9" s="8">
        <v>1</v>
      </c>
      <c r="C9" s="8">
        <v>2</v>
      </c>
      <c r="D9" s="8" t="s">
        <v>30</v>
      </c>
      <c r="E9" s="8">
        <v>4</v>
      </c>
      <c r="F9" s="8">
        <v>5</v>
      </c>
      <c r="G9" s="9" t="s">
        <v>31</v>
      </c>
    </row>
    <row r="10" spans="1:8" x14ac:dyDescent="0.25">
      <c r="A10" s="13" t="s">
        <v>150</v>
      </c>
      <c r="B10" s="14">
        <v>29935649232</v>
      </c>
      <c r="C10" s="14">
        <v>19629822.579999998</v>
      </c>
      <c r="D10" s="14">
        <v>29955279054.580002</v>
      </c>
      <c r="E10" s="14">
        <v>28737261112.700001</v>
      </c>
      <c r="F10" s="14">
        <v>28131756996.400002</v>
      </c>
      <c r="G10" s="15">
        <v>1218017941.8800001</v>
      </c>
    </row>
    <row r="11" spans="1:8" x14ac:dyDescent="0.25">
      <c r="A11" s="13" t="s">
        <v>151</v>
      </c>
      <c r="B11" s="14">
        <v>2974616496</v>
      </c>
      <c r="C11" s="14">
        <v>-892116574.83000004</v>
      </c>
      <c r="D11" s="14">
        <v>2082499921.1700001</v>
      </c>
      <c r="E11" s="14">
        <v>2052066552.45</v>
      </c>
      <c r="F11" s="14">
        <v>2006633836.97</v>
      </c>
      <c r="G11" s="15">
        <v>30433368.719999999</v>
      </c>
    </row>
    <row r="12" spans="1:8" x14ac:dyDescent="0.25">
      <c r="A12" s="13" t="s">
        <v>152</v>
      </c>
      <c r="B12" s="14">
        <v>447233979</v>
      </c>
      <c r="C12" s="14">
        <v>274273955.31</v>
      </c>
      <c r="D12" s="14">
        <v>721507934.30999994</v>
      </c>
      <c r="E12" s="14">
        <v>705545571</v>
      </c>
      <c r="F12" s="14">
        <v>694490113.94000006</v>
      </c>
      <c r="G12" s="15">
        <v>15962363.310000001</v>
      </c>
    </row>
    <row r="13" spans="1:8" x14ac:dyDescent="0.25">
      <c r="A13" s="13" t="s">
        <v>153</v>
      </c>
      <c r="B13" s="14">
        <v>1249119026</v>
      </c>
      <c r="C13" s="14">
        <v>-511581694.56999999</v>
      </c>
      <c r="D13" s="14">
        <v>737537331.42999995</v>
      </c>
      <c r="E13" s="14">
        <v>735006896.61000001</v>
      </c>
      <c r="F13" s="14">
        <v>716777780.44000006</v>
      </c>
      <c r="G13" s="15">
        <v>2530434.8199999998</v>
      </c>
    </row>
    <row r="14" spans="1:8" x14ac:dyDescent="0.25">
      <c r="A14" s="13" t="s">
        <v>154</v>
      </c>
      <c r="B14" s="14">
        <v>6206574142</v>
      </c>
      <c r="C14" s="14">
        <v>273250558.44999999</v>
      </c>
      <c r="D14" s="14">
        <v>6479824700.4499998</v>
      </c>
      <c r="E14" s="14">
        <v>6474793081.2399998</v>
      </c>
      <c r="F14" s="14">
        <v>6474729397.2399998</v>
      </c>
      <c r="G14" s="15">
        <v>5031619.21</v>
      </c>
    </row>
    <row r="15" spans="1:8" x14ac:dyDescent="0.25">
      <c r="A15" s="10" t="s">
        <v>61</v>
      </c>
      <c r="B15" s="11">
        <v>40813192875</v>
      </c>
      <c r="C15" s="11">
        <v>-836543933.05999994</v>
      </c>
      <c r="D15" s="11">
        <v>39976648941.940002</v>
      </c>
      <c r="E15" s="11">
        <v>38704673214</v>
      </c>
      <c r="F15" s="11">
        <v>38024388124.989998</v>
      </c>
      <c r="G15" s="12">
        <v>1271975727.9400001</v>
      </c>
      <c r="H15" s="1"/>
    </row>
    <row r="16" spans="1:8" x14ac:dyDescent="0.25">
      <c r="A16" s="16"/>
      <c r="B16" s="17"/>
      <c r="C16" s="17"/>
      <c r="D16" s="17"/>
      <c r="E16" s="17"/>
      <c r="F16" s="17"/>
      <c r="G16" s="18"/>
    </row>
    <row r="17" spans="1:7" x14ac:dyDescent="0.25">
      <c r="A17" s="4"/>
      <c r="B17" s="4"/>
      <c r="C17" s="4"/>
      <c r="D17" s="4"/>
      <c r="E17" s="4"/>
      <c r="F17" s="4"/>
      <c r="G17" s="4"/>
    </row>
    <row r="18" spans="1:7" x14ac:dyDescent="0.25">
      <c r="A18" t="s">
        <v>24</v>
      </c>
    </row>
  </sheetData>
  <mergeCells count="6">
    <mergeCell ref="A6:G6"/>
    <mergeCell ref="A1:G1"/>
    <mergeCell ref="A2:G2"/>
    <mergeCell ref="A3:G3"/>
    <mergeCell ref="A4:G4"/>
    <mergeCell ref="A5:G5"/>
  </mergeCells>
  <printOptions horizontalCentered="1"/>
  <pageMargins left="0.70866141732283472" right="0.70866141732283472" top="0.74803149606299213" bottom="0.74803149606299213" header="0.31496062992125984" footer="0.31496062992125984"/>
  <pageSetup scale="7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showGridLines="0" tabSelected="1" workbookViewId="0">
      <selection activeCell="B40" sqref="B40"/>
    </sheetView>
  </sheetViews>
  <sheetFormatPr baseColWidth="10" defaultRowHeight="15" x14ac:dyDescent="0.25"/>
  <cols>
    <col min="1" max="1" width="64.7109375" customWidth="1"/>
    <col min="2" max="2" width="18.28515625" customWidth="1"/>
    <col min="3" max="4" width="16.7109375" customWidth="1"/>
    <col min="5" max="5" width="17.42578125" customWidth="1"/>
    <col min="6" max="6" width="17.140625" customWidth="1"/>
    <col min="7" max="7" width="15.7109375" customWidth="1"/>
  </cols>
  <sheetData>
    <row r="1" spans="1:8" x14ac:dyDescent="0.25">
      <c r="A1" s="50" t="s">
        <v>0</v>
      </c>
      <c r="B1" s="50"/>
      <c r="C1" s="50"/>
      <c r="D1" s="50"/>
      <c r="E1" s="50"/>
      <c r="F1" s="50"/>
      <c r="G1" s="50"/>
    </row>
    <row r="2" spans="1:8" x14ac:dyDescent="0.25">
      <c r="A2" s="50" t="s">
        <v>188</v>
      </c>
      <c r="B2" s="50"/>
      <c r="C2" s="50"/>
      <c r="D2" s="50"/>
      <c r="E2" s="50"/>
      <c r="F2" s="50"/>
      <c r="G2" s="50"/>
    </row>
    <row r="3" spans="1:8" x14ac:dyDescent="0.25">
      <c r="A3" s="50" t="s">
        <v>1</v>
      </c>
      <c r="B3" s="50"/>
      <c r="C3" s="50"/>
      <c r="D3" s="50"/>
      <c r="E3" s="50"/>
      <c r="F3" s="50"/>
      <c r="G3" s="50"/>
    </row>
    <row r="4" spans="1:8" x14ac:dyDescent="0.25">
      <c r="A4" s="50" t="s">
        <v>189</v>
      </c>
      <c r="B4" s="50"/>
      <c r="C4" s="50"/>
      <c r="D4" s="50"/>
      <c r="E4" s="50"/>
      <c r="F4" s="50"/>
      <c r="G4" s="50"/>
    </row>
    <row r="5" spans="1:8" x14ac:dyDescent="0.25">
      <c r="A5" s="50" t="s">
        <v>2</v>
      </c>
      <c r="B5" s="50"/>
      <c r="C5" s="50"/>
      <c r="D5" s="50"/>
      <c r="E5" s="50"/>
      <c r="F5" s="50"/>
      <c r="G5" s="50"/>
    </row>
    <row r="6" spans="1:8" x14ac:dyDescent="0.25">
      <c r="A6" s="50" t="s">
        <v>3</v>
      </c>
      <c r="B6" s="50"/>
      <c r="C6" s="50"/>
      <c r="D6" s="50"/>
      <c r="E6" s="50"/>
      <c r="F6" s="50"/>
      <c r="G6" s="50"/>
    </row>
    <row r="7" spans="1:8" x14ac:dyDescent="0.25">
      <c r="A7" s="2"/>
      <c r="B7" s="2"/>
      <c r="C7" s="2"/>
      <c r="D7" s="2"/>
      <c r="E7" s="2"/>
      <c r="F7" s="2"/>
      <c r="G7" s="2"/>
    </row>
    <row r="8" spans="1:8" ht="25.5" x14ac:dyDescent="0.25">
      <c r="A8" s="5" t="s">
        <v>7</v>
      </c>
      <c r="B8" s="3" t="s">
        <v>25</v>
      </c>
      <c r="C8" s="3" t="s">
        <v>26</v>
      </c>
      <c r="D8" s="3" t="s">
        <v>27</v>
      </c>
      <c r="E8" s="3" t="s">
        <v>5</v>
      </c>
      <c r="F8" s="3" t="s">
        <v>28</v>
      </c>
      <c r="G8" s="6" t="s">
        <v>29</v>
      </c>
    </row>
    <row r="9" spans="1:8" x14ac:dyDescent="0.25">
      <c r="A9" s="7"/>
      <c r="B9" s="8">
        <v>1</v>
      </c>
      <c r="C9" s="8">
        <v>2</v>
      </c>
      <c r="D9" s="8" t="s">
        <v>30</v>
      </c>
      <c r="E9" s="8">
        <v>4</v>
      </c>
      <c r="F9" s="8">
        <v>5</v>
      </c>
      <c r="G9" s="9" t="s">
        <v>31</v>
      </c>
    </row>
    <row r="10" spans="1:8" x14ac:dyDescent="0.25">
      <c r="A10" s="10" t="s">
        <v>93</v>
      </c>
      <c r="B10" s="11">
        <v>11568137099</v>
      </c>
      <c r="C10" s="11">
        <v>124092824.64</v>
      </c>
      <c r="D10" s="11">
        <v>11692229923.639999</v>
      </c>
      <c r="E10" s="11">
        <v>10714977512.92</v>
      </c>
      <c r="F10" s="11">
        <v>10704164385.34</v>
      </c>
      <c r="G10" s="12">
        <v>977252410.72000003</v>
      </c>
      <c r="H10" s="1"/>
    </row>
    <row r="11" spans="1:8" x14ac:dyDescent="0.25">
      <c r="A11" s="13" t="s">
        <v>94</v>
      </c>
      <c r="B11" s="14">
        <v>6388493486</v>
      </c>
      <c r="C11" s="14">
        <v>-368034376.11000001</v>
      </c>
      <c r="D11" s="14">
        <v>6020459109.8900003</v>
      </c>
      <c r="E11" s="14">
        <v>5829591529.8900003</v>
      </c>
      <c r="F11" s="14">
        <v>5829591529.8900003</v>
      </c>
      <c r="G11" s="15">
        <v>190867580</v>
      </c>
    </row>
    <row r="12" spans="1:8" x14ac:dyDescent="0.25">
      <c r="A12" s="13" t="s">
        <v>95</v>
      </c>
      <c r="B12" s="14">
        <v>618112006</v>
      </c>
      <c r="C12" s="14">
        <v>338996154.31999999</v>
      </c>
      <c r="D12" s="14">
        <v>957108160.32000005</v>
      </c>
      <c r="E12" s="14">
        <v>832986101.51999998</v>
      </c>
      <c r="F12" s="14">
        <v>832854689.54999995</v>
      </c>
      <c r="G12" s="15">
        <v>124122058.8</v>
      </c>
    </row>
    <row r="13" spans="1:8" x14ac:dyDescent="0.25">
      <c r="A13" s="13" t="s">
        <v>96</v>
      </c>
      <c r="B13" s="14">
        <v>1973040520</v>
      </c>
      <c r="C13" s="14">
        <v>-212963446.63</v>
      </c>
      <c r="D13" s="14">
        <v>1760077073.3699999</v>
      </c>
      <c r="E13" s="14">
        <v>1494157511.95</v>
      </c>
      <c r="F13" s="14">
        <v>1494099743.73</v>
      </c>
      <c r="G13" s="15">
        <v>265919561.41999999</v>
      </c>
    </row>
    <row r="14" spans="1:8" x14ac:dyDescent="0.25">
      <c r="A14" s="13" t="s">
        <v>97</v>
      </c>
      <c r="B14" s="14">
        <v>918611489</v>
      </c>
      <c r="C14" s="14">
        <v>317255667.62</v>
      </c>
      <c r="D14" s="14">
        <v>1235867156.6199999</v>
      </c>
      <c r="E14" s="14">
        <v>1024899208.64</v>
      </c>
      <c r="F14" s="14">
        <v>1024899208.64</v>
      </c>
      <c r="G14" s="15">
        <v>210967947.97999999</v>
      </c>
    </row>
    <row r="15" spans="1:8" x14ac:dyDescent="0.25">
      <c r="A15" s="13" t="s">
        <v>98</v>
      </c>
      <c r="B15" s="14">
        <v>685094448</v>
      </c>
      <c r="C15" s="14">
        <v>184638142.06999999</v>
      </c>
      <c r="D15" s="14">
        <v>869732590.07000005</v>
      </c>
      <c r="E15" s="14">
        <v>749160226.27999997</v>
      </c>
      <c r="F15" s="14">
        <v>738536278.88999999</v>
      </c>
      <c r="G15" s="15">
        <v>120572363.79000001</v>
      </c>
    </row>
    <row r="16" spans="1:8" x14ac:dyDescent="0.25">
      <c r="A16" s="13" t="s">
        <v>99</v>
      </c>
      <c r="B16" s="14">
        <v>110593368</v>
      </c>
      <c r="C16" s="14">
        <v>-110593368</v>
      </c>
      <c r="D16" s="14">
        <v>0</v>
      </c>
      <c r="E16" s="14">
        <v>0</v>
      </c>
      <c r="F16" s="14">
        <v>0</v>
      </c>
      <c r="G16" s="15">
        <v>0</v>
      </c>
    </row>
    <row r="17" spans="1:8" x14ac:dyDescent="0.25">
      <c r="A17" s="13" t="s">
        <v>100</v>
      </c>
      <c r="B17" s="14">
        <v>874191782</v>
      </c>
      <c r="C17" s="14">
        <v>-25205948.629999999</v>
      </c>
      <c r="D17" s="14">
        <v>848985833.37</v>
      </c>
      <c r="E17" s="14">
        <v>784182934.63999999</v>
      </c>
      <c r="F17" s="14">
        <v>784182934.63999999</v>
      </c>
      <c r="G17" s="15">
        <v>64802898.729999997</v>
      </c>
    </row>
    <row r="18" spans="1:8" x14ac:dyDescent="0.25">
      <c r="A18" s="10" t="s">
        <v>101</v>
      </c>
      <c r="B18" s="11">
        <v>846504508</v>
      </c>
      <c r="C18" s="11">
        <v>303117573.06</v>
      </c>
      <c r="D18" s="11">
        <v>1149622081.0599999</v>
      </c>
      <c r="E18" s="11">
        <v>1139484789.6800001</v>
      </c>
      <c r="F18" s="11">
        <v>1053856653.11</v>
      </c>
      <c r="G18" s="12">
        <v>10137291.380000001</v>
      </c>
      <c r="H18" s="1"/>
    </row>
    <row r="19" spans="1:8" ht="26.25" x14ac:dyDescent="0.25">
      <c r="A19" s="13" t="s">
        <v>102</v>
      </c>
      <c r="B19" s="14">
        <v>192713670</v>
      </c>
      <c r="C19" s="14">
        <v>106720651.01000001</v>
      </c>
      <c r="D19" s="14">
        <v>299434321.00999999</v>
      </c>
      <c r="E19" s="14">
        <v>296677483.20999998</v>
      </c>
      <c r="F19" s="14">
        <v>283173229.16000003</v>
      </c>
      <c r="G19" s="15">
        <v>2756837.8</v>
      </c>
    </row>
    <row r="20" spans="1:8" x14ac:dyDescent="0.25">
      <c r="A20" s="13" t="s">
        <v>103</v>
      </c>
      <c r="B20" s="14">
        <v>135884709</v>
      </c>
      <c r="C20" s="14">
        <v>74315423.310000002</v>
      </c>
      <c r="D20" s="14">
        <v>210200132.31</v>
      </c>
      <c r="E20" s="14">
        <v>210196438.43000001</v>
      </c>
      <c r="F20" s="14">
        <v>202703966.75999999</v>
      </c>
      <c r="G20" s="15">
        <v>3693.88</v>
      </c>
    </row>
    <row r="21" spans="1:8" x14ac:dyDescent="0.25">
      <c r="A21" s="13" t="s">
        <v>104</v>
      </c>
      <c r="B21" s="14">
        <v>24000</v>
      </c>
      <c r="C21" s="14">
        <v>-19411</v>
      </c>
      <c r="D21" s="14">
        <v>4589</v>
      </c>
      <c r="E21" s="14">
        <v>4587.45</v>
      </c>
      <c r="F21" s="14">
        <v>4587.45</v>
      </c>
      <c r="G21" s="15">
        <v>1.55</v>
      </c>
    </row>
    <row r="22" spans="1:8" x14ac:dyDescent="0.25">
      <c r="A22" s="13" t="s">
        <v>105</v>
      </c>
      <c r="B22" s="14">
        <v>28767207</v>
      </c>
      <c r="C22" s="14">
        <v>8207125.1600000001</v>
      </c>
      <c r="D22" s="14">
        <v>36974332.159999996</v>
      </c>
      <c r="E22" s="14">
        <v>29686836.469999999</v>
      </c>
      <c r="F22" s="14">
        <v>27651713.600000001</v>
      </c>
      <c r="G22" s="15">
        <v>7287495.6900000004</v>
      </c>
    </row>
    <row r="23" spans="1:8" x14ac:dyDescent="0.25">
      <c r="A23" s="13" t="s">
        <v>106</v>
      </c>
      <c r="B23" s="14">
        <v>16946340</v>
      </c>
      <c r="C23" s="14">
        <v>1479624.27</v>
      </c>
      <c r="D23" s="14">
        <v>18425964.27</v>
      </c>
      <c r="E23" s="14">
        <v>18395096.239999998</v>
      </c>
      <c r="F23" s="14">
        <v>15524475.289999999</v>
      </c>
      <c r="G23" s="15">
        <v>30868.03</v>
      </c>
    </row>
    <row r="24" spans="1:8" x14ac:dyDescent="0.25">
      <c r="A24" s="13" t="s">
        <v>107</v>
      </c>
      <c r="B24" s="14">
        <v>277428868</v>
      </c>
      <c r="C24" s="14">
        <v>77090367.569999993</v>
      </c>
      <c r="D24" s="14">
        <v>354519235.56999999</v>
      </c>
      <c r="E24" s="14">
        <v>354519230.74000001</v>
      </c>
      <c r="F24" s="14">
        <v>313440786.5</v>
      </c>
      <c r="G24" s="15">
        <v>4.83</v>
      </c>
    </row>
    <row r="25" spans="1:8" x14ac:dyDescent="0.25">
      <c r="A25" s="13" t="s">
        <v>108</v>
      </c>
      <c r="B25" s="14">
        <v>70656741</v>
      </c>
      <c r="C25" s="14">
        <v>47398819.270000003</v>
      </c>
      <c r="D25" s="14">
        <v>118055560.27</v>
      </c>
      <c r="E25" s="14">
        <v>117999000.08</v>
      </c>
      <c r="F25" s="14">
        <v>115042604.51000001</v>
      </c>
      <c r="G25" s="15">
        <v>56560.19</v>
      </c>
    </row>
    <row r="26" spans="1:8" x14ac:dyDescent="0.25">
      <c r="A26" s="13" t="s">
        <v>109</v>
      </c>
      <c r="B26" s="14">
        <v>9972458</v>
      </c>
      <c r="C26" s="14">
        <v>19448463.539999999</v>
      </c>
      <c r="D26" s="14">
        <v>29420921.539999999</v>
      </c>
      <c r="E26" s="14">
        <v>29420919.34</v>
      </c>
      <c r="F26" s="14">
        <v>22652163.66</v>
      </c>
      <c r="G26" s="15">
        <v>2.2000000000000002</v>
      </c>
    </row>
    <row r="27" spans="1:8" x14ac:dyDescent="0.25">
      <c r="A27" s="13" t="s">
        <v>110</v>
      </c>
      <c r="B27" s="14">
        <v>114110515</v>
      </c>
      <c r="C27" s="14">
        <v>-31523490.07</v>
      </c>
      <c r="D27" s="14">
        <v>82587024.930000007</v>
      </c>
      <c r="E27" s="14">
        <v>82585197.719999999</v>
      </c>
      <c r="F27" s="14">
        <v>73663126.180000007</v>
      </c>
      <c r="G27" s="15">
        <v>1827.21</v>
      </c>
    </row>
    <row r="28" spans="1:8" x14ac:dyDescent="0.25">
      <c r="A28" s="10" t="s">
        <v>111</v>
      </c>
      <c r="B28" s="11">
        <v>2524414105</v>
      </c>
      <c r="C28" s="11">
        <v>364195013.17000002</v>
      </c>
      <c r="D28" s="11">
        <v>2888609118.1700001</v>
      </c>
      <c r="E28" s="11">
        <v>2843307236.2600002</v>
      </c>
      <c r="F28" s="11">
        <v>2565545014.0500002</v>
      </c>
      <c r="G28" s="12">
        <v>45301881.909999996</v>
      </c>
      <c r="H28" s="1"/>
    </row>
    <row r="29" spans="1:8" x14ac:dyDescent="0.25">
      <c r="A29" s="13" t="s">
        <v>112</v>
      </c>
      <c r="B29" s="14">
        <v>259872067</v>
      </c>
      <c r="C29" s="14">
        <v>-38816739.659999996</v>
      </c>
      <c r="D29" s="14">
        <v>221055327.34</v>
      </c>
      <c r="E29" s="14">
        <v>221041036.72999999</v>
      </c>
      <c r="F29" s="14">
        <v>215034858.91999999</v>
      </c>
      <c r="G29" s="15">
        <v>14290.61</v>
      </c>
    </row>
    <row r="30" spans="1:8" x14ac:dyDescent="0.25">
      <c r="A30" s="13" t="s">
        <v>113</v>
      </c>
      <c r="B30" s="14">
        <v>305701292</v>
      </c>
      <c r="C30" s="14">
        <v>-61892335.079999998</v>
      </c>
      <c r="D30" s="14">
        <v>243808956.91999999</v>
      </c>
      <c r="E30" s="14">
        <v>243662950.03</v>
      </c>
      <c r="F30" s="14">
        <v>236448661.75</v>
      </c>
      <c r="G30" s="15">
        <v>146006.89000000001</v>
      </c>
    </row>
    <row r="31" spans="1:8" x14ac:dyDescent="0.25">
      <c r="A31" s="13" t="s">
        <v>114</v>
      </c>
      <c r="B31" s="14">
        <v>423065437</v>
      </c>
      <c r="C31" s="14">
        <v>70128104.120000005</v>
      </c>
      <c r="D31" s="14">
        <v>493193541.12</v>
      </c>
      <c r="E31" s="14">
        <v>497875711.41000003</v>
      </c>
      <c r="F31" s="14">
        <v>432499688.51999998</v>
      </c>
      <c r="G31" s="15">
        <v>-4682170.29</v>
      </c>
    </row>
    <row r="32" spans="1:8" x14ac:dyDescent="0.25">
      <c r="A32" s="13" t="s">
        <v>115</v>
      </c>
      <c r="B32" s="14">
        <v>123102347</v>
      </c>
      <c r="C32" s="14">
        <v>88396366.189999998</v>
      </c>
      <c r="D32" s="14">
        <v>211498713.19</v>
      </c>
      <c r="E32" s="14">
        <v>211304569.65000001</v>
      </c>
      <c r="F32" s="14">
        <v>139268572.22999999</v>
      </c>
      <c r="G32" s="15">
        <v>194143.54</v>
      </c>
    </row>
    <row r="33" spans="1:8" x14ac:dyDescent="0.25">
      <c r="A33" s="13" t="s">
        <v>116</v>
      </c>
      <c r="B33" s="14">
        <v>367947187</v>
      </c>
      <c r="C33" s="14">
        <v>93895698.549999997</v>
      </c>
      <c r="D33" s="14">
        <v>461842885.55000001</v>
      </c>
      <c r="E33" s="14">
        <v>460929684.16000003</v>
      </c>
      <c r="F33" s="14">
        <v>426994191.91000003</v>
      </c>
      <c r="G33" s="15">
        <v>913201.39</v>
      </c>
    </row>
    <row r="34" spans="1:8" x14ac:dyDescent="0.25">
      <c r="A34" s="13" t="s">
        <v>117</v>
      </c>
      <c r="B34" s="14">
        <v>337471142</v>
      </c>
      <c r="C34" s="14">
        <v>-95850482.629999995</v>
      </c>
      <c r="D34" s="14">
        <v>241620659.37</v>
      </c>
      <c r="E34" s="14">
        <v>241554457.59999999</v>
      </c>
      <c r="F34" s="14">
        <v>239254720.66</v>
      </c>
      <c r="G34" s="15">
        <v>66201.77</v>
      </c>
    </row>
    <row r="35" spans="1:8" x14ac:dyDescent="0.25">
      <c r="A35" s="13" t="s">
        <v>118</v>
      </c>
      <c r="B35" s="14">
        <v>67288538</v>
      </c>
      <c r="C35" s="14">
        <v>-32768578.32</v>
      </c>
      <c r="D35" s="14">
        <v>34519959.68</v>
      </c>
      <c r="E35" s="14">
        <v>34336015.399999999</v>
      </c>
      <c r="F35" s="14">
        <v>33784312.109999999</v>
      </c>
      <c r="G35" s="15">
        <v>183944.28</v>
      </c>
    </row>
    <row r="36" spans="1:8" x14ac:dyDescent="0.25">
      <c r="A36" s="13" t="s">
        <v>119</v>
      </c>
      <c r="B36" s="14">
        <v>158775135</v>
      </c>
      <c r="C36" s="14">
        <v>196151131.19999999</v>
      </c>
      <c r="D36" s="14">
        <v>354926266.19999999</v>
      </c>
      <c r="E36" s="14">
        <v>345029372.99000001</v>
      </c>
      <c r="F36" s="14">
        <v>335032365.63</v>
      </c>
      <c r="G36" s="15">
        <v>9896893.2100000009</v>
      </c>
    </row>
    <row r="37" spans="1:8" x14ac:dyDescent="0.25">
      <c r="A37" s="13" t="s">
        <v>70</v>
      </c>
      <c r="B37" s="14">
        <v>481190960</v>
      </c>
      <c r="C37" s="14">
        <v>144951848.80000001</v>
      </c>
      <c r="D37" s="14">
        <v>626142808.79999995</v>
      </c>
      <c r="E37" s="14">
        <v>587573438.28999996</v>
      </c>
      <c r="F37" s="14">
        <v>507227642.31999999</v>
      </c>
      <c r="G37" s="15">
        <v>38569370.509999998</v>
      </c>
    </row>
    <row r="38" spans="1:8" x14ac:dyDescent="0.25">
      <c r="A38" s="10" t="s">
        <v>120</v>
      </c>
      <c r="B38" s="11">
        <v>18469797787</v>
      </c>
      <c r="C38" s="11">
        <v>-1742693241.3399999</v>
      </c>
      <c r="D38" s="11">
        <v>16727104545.66</v>
      </c>
      <c r="E38" s="11">
        <v>16534693236.709999</v>
      </c>
      <c r="F38" s="11">
        <v>16255154210.950001</v>
      </c>
      <c r="G38" s="12">
        <v>192411308.94999999</v>
      </c>
      <c r="H38" s="1"/>
    </row>
    <row r="39" spans="1:8" x14ac:dyDescent="0.25">
      <c r="A39" s="13" t="s">
        <v>121</v>
      </c>
      <c r="B39" s="14">
        <v>14205500281</v>
      </c>
      <c r="C39" s="14">
        <v>-1127828748.5699999</v>
      </c>
      <c r="D39" s="14">
        <v>13077671532.43</v>
      </c>
      <c r="E39" s="14">
        <v>13007138851.75</v>
      </c>
      <c r="F39" s="14">
        <v>12768973715.200001</v>
      </c>
      <c r="G39" s="15">
        <v>70532680.680000007</v>
      </c>
    </row>
    <row r="40" spans="1:8" x14ac:dyDescent="0.25">
      <c r="A40" s="13" t="s">
        <v>122</v>
      </c>
      <c r="B40" s="14">
        <v>3115000</v>
      </c>
      <c r="C40" s="14">
        <v>57757754</v>
      </c>
      <c r="D40" s="14">
        <v>60872754</v>
      </c>
      <c r="E40" s="14">
        <v>60872754</v>
      </c>
      <c r="F40" s="14">
        <v>60872754</v>
      </c>
      <c r="G40" s="15">
        <v>0</v>
      </c>
    </row>
    <row r="41" spans="1:8" x14ac:dyDescent="0.25">
      <c r="A41" s="13" t="s">
        <v>123</v>
      </c>
      <c r="B41" s="14">
        <v>1734364489</v>
      </c>
      <c r="C41" s="14">
        <v>384464557.63999999</v>
      </c>
      <c r="D41" s="14">
        <v>2118829046.6400001</v>
      </c>
      <c r="E41" s="14">
        <v>2015190341.05</v>
      </c>
      <c r="F41" s="14">
        <v>2010495824.3900001</v>
      </c>
      <c r="G41" s="15">
        <v>103638705.59</v>
      </c>
    </row>
    <row r="42" spans="1:8" x14ac:dyDescent="0.25">
      <c r="A42" s="13" t="s">
        <v>124</v>
      </c>
      <c r="B42" s="14">
        <v>620901450</v>
      </c>
      <c r="C42" s="14">
        <v>57018384.159999996</v>
      </c>
      <c r="D42" s="14">
        <v>677919834.15999997</v>
      </c>
      <c r="E42" s="14">
        <v>662210346.29999995</v>
      </c>
      <c r="F42" s="14">
        <v>644533358.41999996</v>
      </c>
      <c r="G42" s="15">
        <v>15709487.859999999</v>
      </c>
    </row>
    <row r="43" spans="1:8" x14ac:dyDescent="0.25">
      <c r="A43" s="13" t="s">
        <v>52</v>
      </c>
      <c r="B43" s="14">
        <v>1253519026</v>
      </c>
      <c r="C43" s="14">
        <v>-515981694.56999999</v>
      </c>
      <c r="D43" s="14">
        <v>737537331.42999995</v>
      </c>
      <c r="E43" s="14">
        <v>735006896.61000001</v>
      </c>
      <c r="F43" s="14">
        <v>716777780.44000006</v>
      </c>
      <c r="G43" s="15">
        <v>2530434.8199999998</v>
      </c>
    </row>
    <row r="44" spans="1:8" x14ac:dyDescent="0.25">
      <c r="A44" s="13" t="s">
        <v>125</v>
      </c>
      <c r="B44" s="14">
        <v>27316961</v>
      </c>
      <c r="C44" s="14">
        <v>-14966961</v>
      </c>
      <c r="D44" s="14">
        <v>12350000</v>
      </c>
      <c r="E44" s="14">
        <v>12350000</v>
      </c>
      <c r="F44" s="14">
        <v>12350000</v>
      </c>
      <c r="G44" s="15">
        <v>0</v>
      </c>
    </row>
    <row r="45" spans="1:8" x14ac:dyDescent="0.25">
      <c r="A45" s="13" t="s">
        <v>126</v>
      </c>
      <c r="B45" s="14">
        <v>558790000</v>
      </c>
      <c r="C45" s="14">
        <v>-558790000</v>
      </c>
      <c r="D45" s="14">
        <v>0</v>
      </c>
      <c r="E45" s="14">
        <v>0</v>
      </c>
      <c r="F45" s="14">
        <v>0</v>
      </c>
      <c r="G45" s="15">
        <v>0</v>
      </c>
    </row>
    <row r="46" spans="1:8" x14ac:dyDescent="0.25">
      <c r="A46" s="13" t="s">
        <v>127</v>
      </c>
      <c r="B46" s="14">
        <v>66290580</v>
      </c>
      <c r="C46" s="14">
        <v>-24366533</v>
      </c>
      <c r="D46" s="14">
        <v>41924047</v>
      </c>
      <c r="E46" s="14">
        <v>41924047</v>
      </c>
      <c r="F46" s="14">
        <v>41150778.5</v>
      </c>
      <c r="G46" s="15">
        <v>0</v>
      </c>
    </row>
    <row r="47" spans="1:8" x14ac:dyDescent="0.25">
      <c r="A47" s="13" t="s">
        <v>128</v>
      </c>
      <c r="B47" s="14">
        <v>0</v>
      </c>
      <c r="C47" s="14">
        <v>0</v>
      </c>
      <c r="D47" s="14">
        <v>0</v>
      </c>
      <c r="E47" s="14">
        <v>0</v>
      </c>
      <c r="F47" s="14">
        <v>0</v>
      </c>
      <c r="G47" s="15">
        <v>0</v>
      </c>
    </row>
    <row r="48" spans="1:8" x14ac:dyDescent="0.25">
      <c r="A48" s="10" t="s">
        <v>129</v>
      </c>
      <c r="B48" s="11">
        <v>78031192</v>
      </c>
      <c r="C48" s="11">
        <v>96361778.790000007</v>
      </c>
      <c r="D48" s="11">
        <v>174392970.78999999</v>
      </c>
      <c r="E48" s="11">
        <v>156947712.77000001</v>
      </c>
      <c r="F48" s="11">
        <v>148186811.21000001</v>
      </c>
      <c r="G48" s="12">
        <v>17445258.02</v>
      </c>
      <c r="H48" s="1"/>
    </row>
    <row r="49" spans="1:8" x14ac:dyDescent="0.25">
      <c r="A49" s="13" t="s">
        <v>130</v>
      </c>
      <c r="B49" s="14">
        <v>10794905</v>
      </c>
      <c r="C49" s="14">
        <v>21328668.34</v>
      </c>
      <c r="D49" s="14">
        <v>32123573.34</v>
      </c>
      <c r="E49" s="14">
        <v>31733604.98</v>
      </c>
      <c r="F49" s="14">
        <v>29880492.079999998</v>
      </c>
      <c r="G49" s="15">
        <v>389968.36</v>
      </c>
    </row>
    <row r="50" spans="1:8" x14ac:dyDescent="0.25">
      <c r="A50" s="13" t="s">
        <v>131</v>
      </c>
      <c r="B50" s="14">
        <v>17524760</v>
      </c>
      <c r="C50" s="14">
        <v>28718150.440000001</v>
      </c>
      <c r="D50" s="14">
        <v>46242910.439999998</v>
      </c>
      <c r="E50" s="14">
        <v>46242796.509999998</v>
      </c>
      <c r="F50" s="14">
        <v>46203767.079999998</v>
      </c>
      <c r="G50" s="15">
        <v>113.93</v>
      </c>
    </row>
    <row r="51" spans="1:8" x14ac:dyDescent="0.25">
      <c r="A51" s="13" t="s">
        <v>292</v>
      </c>
      <c r="B51" s="14">
        <v>8000</v>
      </c>
      <c r="C51" s="14">
        <v>337160.89</v>
      </c>
      <c r="D51" s="14">
        <v>345160.89</v>
      </c>
      <c r="E51" s="14">
        <v>345160.89</v>
      </c>
      <c r="F51" s="14">
        <v>345160.89</v>
      </c>
      <c r="G51" s="15">
        <v>0</v>
      </c>
    </row>
    <row r="52" spans="1:8" x14ac:dyDescent="0.25">
      <c r="A52" s="13" t="s">
        <v>293</v>
      </c>
      <c r="B52" s="14">
        <v>9230900</v>
      </c>
      <c r="C52" s="14">
        <v>1926302</v>
      </c>
      <c r="D52" s="14">
        <v>11157202</v>
      </c>
      <c r="E52" s="14">
        <v>11157202</v>
      </c>
      <c r="F52" s="14">
        <v>11157202</v>
      </c>
      <c r="G52" s="15">
        <v>0</v>
      </c>
    </row>
    <row r="53" spans="1:8" x14ac:dyDescent="0.25">
      <c r="A53" s="13" t="s">
        <v>294</v>
      </c>
      <c r="B53" s="14">
        <v>1537530</v>
      </c>
      <c r="C53" s="14">
        <v>4441705.49</v>
      </c>
      <c r="D53" s="14">
        <v>5979235.4900000002</v>
      </c>
      <c r="E53" s="14">
        <v>5979234.5</v>
      </c>
      <c r="F53" s="14">
        <v>5499959.6200000001</v>
      </c>
      <c r="G53" s="15">
        <v>0.99</v>
      </c>
    </row>
    <row r="54" spans="1:8" x14ac:dyDescent="0.25">
      <c r="A54" s="13" t="s">
        <v>295</v>
      </c>
      <c r="B54" s="14">
        <v>1254074</v>
      </c>
      <c r="C54" s="14">
        <v>33462280.91</v>
      </c>
      <c r="D54" s="14">
        <v>34716354.909999996</v>
      </c>
      <c r="E54" s="14">
        <v>17661180.170000002</v>
      </c>
      <c r="F54" s="14">
        <v>17271695.82</v>
      </c>
      <c r="G54" s="15">
        <v>17055174.739999998</v>
      </c>
    </row>
    <row r="55" spans="1:8" x14ac:dyDescent="0.25">
      <c r="A55" s="13" t="s">
        <v>296</v>
      </c>
      <c r="B55" s="14">
        <v>0</v>
      </c>
      <c r="C55" s="14">
        <v>0</v>
      </c>
      <c r="D55" s="14">
        <v>0</v>
      </c>
      <c r="E55" s="14">
        <v>0</v>
      </c>
      <c r="F55" s="14">
        <v>0</v>
      </c>
      <c r="G55" s="15">
        <v>0</v>
      </c>
    </row>
    <row r="56" spans="1:8" x14ac:dyDescent="0.25">
      <c r="A56" s="13" t="s">
        <v>297</v>
      </c>
      <c r="B56" s="14">
        <v>24000000</v>
      </c>
      <c r="C56" s="14">
        <v>18044860.59</v>
      </c>
      <c r="D56" s="14">
        <v>42044860.590000004</v>
      </c>
      <c r="E56" s="14">
        <v>42044860.590000004</v>
      </c>
      <c r="F56" s="14">
        <v>36044860.590000004</v>
      </c>
      <c r="G56" s="15">
        <v>0</v>
      </c>
    </row>
    <row r="57" spans="1:8" x14ac:dyDescent="0.25">
      <c r="A57" s="13" t="s">
        <v>298</v>
      </c>
      <c r="B57" s="14">
        <v>13681023</v>
      </c>
      <c r="C57" s="14">
        <v>-11897349.869999999</v>
      </c>
      <c r="D57" s="14">
        <v>1783673.13</v>
      </c>
      <c r="E57" s="14">
        <v>1783673.13</v>
      </c>
      <c r="F57" s="14">
        <v>1783673.13</v>
      </c>
      <c r="G57" s="15">
        <v>0</v>
      </c>
    </row>
    <row r="58" spans="1:8" x14ac:dyDescent="0.25">
      <c r="A58" s="10" t="s">
        <v>299</v>
      </c>
      <c r="B58" s="11">
        <v>766764271</v>
      </c>
      <c r="C58" s="11">
        <v>-363282635</v>
      </c>
      <c r="D58" s="11">
        <v>403481636</v>
      </c>
      <c r="E58" s="11">
        <v>391448041.52999997</v>
      </c>
      <c r="F58" s="11">
        <v>385172434.13</v>
      </c>
      <c r="G58" s="12">
        <v>12033594.470000001</v>
      </c>
      <c r="H58" s="1"/>
    </row>
    <row r="59" spans="1:8" x14ac:dyDescent="0.25">
      <c r="A59" s="13" t="s">
        <v>300</v>
      </c>
      <c r="B59" s="14">
        <v>304265259</v>
      </c>
      <c r="C59" s="14">
        <v>-274643173.57999998</v>
      </c>
      <c r="D59" s="14">
        <v>29622085.420000002</v>
      </c>
      <c r="E59" s="14">
        <v>29622085.420000002</v>
      </c>
      <c r="F59" s="14">
        <v>25067210.859999999</v>
      </c>
      <c r="G59" s="15">
        <v>0</v>
      </c>
    </row>
    <row r="60" spans="1:8" x14ac:dyDescent="0.25">
      <c r="A60" s="13" t="s">
        <v>301</v>
      </c>
      <c r="B60" s="14">
        <v>462499012</v>
      </c>
      <c r="C60" s="14">
        <v>-88639461.420000002</v>
      </c>
      <c r="D60" s="14">
        <v>373859550.57999998</v>
      </c>
      <c r="E60" s="14">
        <v>361825956.11000001</v>
      </c>
      <c r="F60" s="14">
        <v>360105223.26999998</v>
      </c>
      <c r="G60" s="15">
        <v>12033594.470000001</v>
      </c>
    </row>
    <row r="61" spans="1:8" x14ac:dyDescent="0.25">
      <c r="A61" s="13" t="s">
        <v>302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5">
        <v>0</v>
      </c>
    </row>
    <row r="62" spans="1:8" x14ac:dyDescent="0.25">
      <c r="A62" s="10" t="s">
        <v>303</v>
      </c>
      <c r="B62" s="11">
        <v>49735792</v>
      </c>
      <c r="C62" s="11">
        <v>-39839572.130000003</v>
      </c>
      <c r="D62" s="11">
        <v>9896219.8699999992</v>
      </c>
      <c r="E62" s="11">
        <v>9896219.8699999992</v>
      </c>
      <c r="F62" s="11">
        <v>9445609</v>
      </c>
      <c r="G62" s="12">
        <v>0</v>
      </c>
      <c r="H62" s="1"/>
    </row>
    <row r="63" spans="1:8" x14ac:dyDescent="0.25">
      <c r="A63" s="13" t="s">
        <v>304</v>
      </c>
      <c r="B63" s="14">
        <v>19400000</v>
      </c>
      <c r="C63" s="14">
        <v>-19400000</v>
      </c>
      <c r="D63" s="14">
        <v>0</v>
      </c>
      <c r="E63" s="14">
        <v>0</v>
      </c>
      <c r="F63" s="14">
        <v>0</v>
      </c>
      <c r="G63" s="15">
        <v>0</v>
      </c>
    </row>
    <row r="64" spans="1:8" x14ac:dyDescent="0.25">
      <c r="A64" s="13" t="s">
        <v>132</v>
      </c>
      <c r="B64" s="14">
        <v>1800000</v>
      </c>
      <c r="C64" s="14">
        <v>7151094.8700000001</v>
      </c>
      <c r="D64" s="14">
        <v>8951094.8699999992</v>
      </c>
      <c r="E64" s="14">
        <v>8951094.8699999992</v>
      </c>
      <c r="F64" s="14">
        <v>8500484</v>
      </c>
      <c r="G64" s="15">
        <v>0</v>
      </c>
    </row>
    <row r="65" spans="1:8" x14ac:dyDescent="0.25">
      <c r="A65" s="13" t="s">
        <v>133</v>
      </c>
      <c r="B65" s="14">
        <v>0</v>
      </c>
      <c r="C65" s="14">
        <v>0</v>
      </c>
      <c r="D65" s="14">
        <v>0</v>
      </c>
      <c r="E65" s="14">
        <v>0</v>
      </c>
      <c r="F65" s="14">
        <v>0</v>
      </c>
      <c r="G65" s="15">
        <v>0</v>
      </c>
    </row>
    <row r="66" spans="1:8" x14ac:dyDescent="0.25">
      <c r="A66" s="13" t="s">
        <v>134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5">
        <v>0</v>
      </c>
    </row>
    <row r="67" spans="1:8" x14ac:dyDescent="0.25">
      <c r="A67" s="13" t="s">
        <v>135</v>
      </c>
      <c r="B67" s="14">
        <v>0</v>
      </c>
      <c r="C67" s="14">
        <v>945125</v>
      </c>
      <c r="D67" s="14">
        <v>945125</v>
      </c>
      <c r="E67" s="14">
        <v>945125</v>
      </c>
      <c r="F67" s="14">
        <v>945125</v>
      </c>
      <c r="G67" s="15">
        <v>0</v>
      </c>
    </row>
    <row r="68" spans="1:8" x14ac:dyDescent="0.25">
      <c r="A68" s="13" t="s">
        <v>136</v>
      </c>
      <c r="B68" s="14">
        <v>0</v>
      </c>
      <c r="C68" s="14">
        <v>0</v>
      </c>
      <c r="D68" s="14">
        <v>0</v>
      </c>
      <c r="E68" s="14">
        <v>0</v>
      </c>
      <c r="F68" s="14">
        <v>0</v>
      </c>
      <c r="G68" s="15">
        <v>0</v>
      </c>
    </row>
    <row r="69" spans="1:8" x14ac:dyDescent="0.25">
      <c r="A69" s="13" t="s">
        <v>137</v>
      </c>
      <c r="B69" s="14">
        <v>28535792</v>
      </c>
      <c r="C69" s="14">
        <v>-28535792</v>
      </c>
      <c r="D69" s="14">
        <v>0</v>
      </c>
      <c r="E69" s="14">
        <v>0</v>
      </c>
      <c r="F69" s="14">
        <v>0</v>
      </c>
      <c r="G69" s="15">
        <v>0</v>
      </c>
    </row>
    <row r="70" spans="1:8" x14ac:dyDescent="0.25">
      <c r="A70" s="10" t="s">
        <v>138</v>
      </c>
      <c r="B70" s="11">
        <v>6062574142</v>
      </c>
      <c r="C70" s="11">
        <v>147230370.44</v>
      </c>
      <c r="D70" s="11">
        <v>6209804512.4399996</v>
      </c>
      <c r="E70" s="11">
        <v>6208372893.2600002</v>
      </c>
      <c r="F70" s="11">
        <v>6208372893.2600002</v>
      </c>
      <c r="G70" s="12">
        <v>1431619.18</v>
      </c>
      <c r="H70" s="1"/>
    </row>
    <row r="71" spans="1:8" x14ac:dyDescent="0.25">
      <c r="A71" s="13" t="s">
        <v>139</v>
      </c>
      <c r="B71" s="14">
        <v>3089579819</v>
      </c>
      <c r="C71" s="14">
        <v>168339753.99000001</v>
      </c>
      <c r="D71" s="14">
        <v>3257919572.9899998</v>
      </c>
      <c r="E71" s="14">
        <v>3257919572.9899998</v>
      </c>
      <c r="F71" s="14">
        <v>3257919572.9899998</v>
      </c>
      <c r="G71" s="15">
        <v>0</v>
      </c>
    </row>
    <row r="72" spans="1:8" x14ac:dyDescent="0.25">
      <c r="A72" s="13" t="s">
        <v>140</v>
      </c>
      <c r="B72" s="14">
        <v>2769371077</v>
      </c>
      <c r="C72" s="14">
        <v>-29826473.5</v>
      </c>
      <c r="D72" s="14">
        <v>2739544603.5</v>
      </c>
      <c r="E72" s="14">
        <v>2738112984.3200002</v>
      </c>
      <c r="F72" s="14">
        <v>2738112984.3200002</v>
      </c>
      <c r="G72" s="15">
        <v>1431619.18</v>
      </c>
    </row>
    <row r="73" spans="1:8" x14ac:dyDescent="0.25">
      <c r="A73" s="13" t="s">
        <v>141</v>
      </c>
      <c r="B73" s="14">
        <v>203623246</v>
      </c>
      <c r="C73" s="14">
        <v>8717089.9499999993</v>
      </c>
      <c r="D73" s="14">
        <v>212340335.94999999</v>
      </c>
      <c r="E73" s="14">
        <v>212340335.94999999</v>
      </c>
      <c r="F73" s="14">
        <v>212340335.94999999</v>
      </c>
      <c r="G73" s="15">
        <v>0</v>
      </c>
    </row>
    <row r="74" spans="1:8" x14ac:dyDescent="0.25">
      <c r="A74" s="10" t="s">
        <v>142</v>
      </c>
      <c r="B74" s="11">
        <v>447233979</v>
      </c>
      <c r="C74" s="11">
        <v>274273955.31</v>
      </c>
      <c r="D74" s="11">
        <v>721507934.30999994</v>
      </c>
      <c r="E74" s="11">
        <v>705545571</v>
      </c>
      <c r="F74" s="11">
        <v>694490113.94000006</v>
      </c>
      <c r="G74" s="12">
        <v>15962363.310000001</v>
      </c>
      <c r="H74" s="1"/>
    </row>
    <row r="75" spans="1:8" x14ac:dyDescent="0.25">
      <c r="A75" s="13" t="s">
        <v>143</v>
      </c>
      <c r="B75" s="14">
        <v>96434564</v>
      </c>
      <c r="C75" s="14">
        <v>264318284.08000001</v>
      </c>
      <c r="D75" s="14">
        <v>360752848.07999998</v>
      </c>
      <c r="E75" s="14">
        <v>357434233.52999997</v>
      </c>
      <c r="F75" s="14">
        <v>353585628.88999999</v>
      </c>
      <c r="G75" s="15">
        <v>3318614.55</v>
      </c>
    </row>
    <row r="76" spans="1:8" x14ac:dyDescent="0.25">
      <c r="A76" s="13" t="s">
        <v>144</v>
      </c>
      <c r="B76" s="14">
        <v>332968349</v>
      </c>
      <c r="C76" s="14">
        <v>25031246.609999999</v>
      </c>
      <c r="D76" s="14">
        <v>357999595.61000001</v>
      </c>
      <c r="E76" s="14">
        <v>345514912.55000001</v>
      </c>
      <c r="F76" s="14">
        <v>338308060.13</v>
      </c>
      <c r="G76" s="15">
        <v>12484683.060000001</v>
      </c>
    </row>
    <row r="77" spans="1:8" x14ac:dyDescent="0.25">
      <c r="A77" s="13" t="s">
        <v>145</v>
      </c>
      <c r="B77" s="14">
        <v>0</v>
      </c>
      <c r="C77" s="14">
        <v>0</v>
      </c>
      <c r="D77" s="14">
        <v>0</v>
      </c>
      <c r="E77" s="14">
        <v>0</v>
      </c>
      <c r="F77" s="14">
        <v>0</v>
      </c>
      <c r="G77" s="15">
        <v>0</v>
      </c>
    </row>
    <row r="78" spans="1:8" x14ac:dyDescent="0.25">
      <c r="A78" s="13" t="s">
        <v>146</v>
      </c>
      <c r="B78" s="14">
        <v>0</v>
      </c>
      <c r="C78" s="14">
        <v>0</v>
      </c>
      <c r="D78" s="14">
        <v>0</v>
      </c>
      <c r="E78" s="14">
        <v>0</v>
      </c>
      <c r="F78" s="14">
        <v>0</v>
      </c>
      <c r="G78" s="15">
        <v>0</v>
      </c>
    </row>
    <row r="79" spans="1:8" x14ac:dyDescent="0.25">
      <c r="A79" s="13" t="s">
        <v>147</v>
      </c>
      <c r="B79" s="14">
        <v>17831066</v>
      </c>
      <c r="C79" s="14">
        <v>-15075575.380000001</v>
      </c>
      <c r="D79" s="14">
        <v>2755490.62</v>
      </c>
      <c r="E79" s="14">
        <v>2596424.92</v>
      </c>
      <c r="F79" s="14">
        <v>2596424.92</v>
      </c>
      <c r="G79" s="15">
        <v>159065.70000000001</v>
      </c>
    </row>
    <row r="80" spans="1:8" x14ac:dyDescent="0.25">
      <c r="A80" s="13" t="s">
        <v>148</v>
      </c>
      <c r="B80" s="14">
        <v>0</v>
      </c>
      <c r="C80" s="14">
        <v>0</v>
      </c>
      <c r="D80" s="14">
        <v>0</v>
      </c>
      <c r="E80" s="14">
        <v>0</v>
      </c>
      <c r="F80" s="14">
        <v>0</v>
      </c>
      <c r="G80" s="15">
        <v>0</v>
      </c>
    </row>
    <row r="81" spans="1:8" x14ac:dyDescent="0.25">
      <c r="A81" s="13" t="s">
        <v>149</v>
      </c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5">
        <v>0</v>
      </c>
    </row>
    <row r="82" spans="1:8" x14ac:dyDescent="0.25">
      <c r="A82" s="10" t="s">
        <v>61</v>
      </c>
      <c r="B82" s="11">
        <v>40813192875</v>
      </c>
      <c r="C82" s="11">
        <v>-836543933.05999994</v>
      </c>
      <c r="D82" s="11">
        <v>39976648941.940002</v>
      </c>
      <c r="E82" s="11">
        <v>38704673214</v>
      </c>
      <c r="F82" s="11">
        <v>38024388124.989998</v>
      </c>
      <c r="G82" s="12">
        <v>1271975727.9400001</v>
      </c>
      <c r="H82" s="1"/>
    </row>
    <row r="83" spans="1:8" x14ac:dyDescent="0.25">
      <c r="A83" s="16"/>
      <c r="B83" s="17"/>
      <c r="C83" s="17"/>
      <c r="D83" s="17"/>
      <c r="E83" s="17"/>
      <c r="F83" s="17"/>
      <c r="G83" s="18"/>
    </row>
    <row r="84" spans="1:8" x14ac:dyDescent="0.25">
      <c r="A84" s="4"/>
      <c r="B84" s="4"/>
      <c r="C84" s="4"/>
      <c r="D84" s="4"/>
      <c r="E84" s="4"/>
      <c r="F84" s="4"/>
      <c r="G84" s="4"/>
    </row>
    <row r="85" spans="1:8" x14ac:dyDescent="0.25">
      <c r="A85" t="s">
        <v>24</v>
      </c>
    </row>
  </sheetData>
  <mergeCells count="6">
    <mergeCell ref="A6:G6"/>
    <mergeCell ref="A1:G1"/>
    <mergeCell ref="A2:G2"/>
    <mergeCell ref="A3:G3"/>
    <mergeCell ref="A4:G4"/>
    <mergeCell ref="A5:G5"/>
  </mergeCells>
  <printOptions horizontalCentered="1"/>
  <pageMargins left="0.70866141732283472" right="0.70866141732283472" top="0.74803149606299213" bottom="0.74803149606299213" header="0.31496062992125984" footer="0.31496062992125984"/>
  <pageSetup scale="6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showGridLines="0" tabSelected="1" topLeftCell="A28" workbookViewId="0">
      <selection activeCell="B40" sqref="B40"/>
    </sheetView>
  </sheetViews>
  <sheetFormatPr baseColWidth="10" defaultRowHeight="15" x14ac:dyDescent="0.25"/>
  <cols>
    <col min="1" max="1" width="64.7109375" customWidth="1"/>
    <col min="2" max="2" width="18.28515625" customWidth="1"/>
    <col min="3" max="3" width="16.85546875" customWidth="1"/>
    <col min="4" max="4" width="17.7109375" customWidth="1"/>
    <col min="5" max="5" width="17.42578125" customWidth="1"/>
    <col min="6" max="6" width="17.140625" customWidth="1"/>
    <col min="7" max="7" width="15.7109375" customWidth="1"/>
  </cols>
  <sheetData>
    <row r="1" spans="1:8" x14ac:dyDescent="0.25">
      <c r="A1" s="50" t="s">
        <v>0</v>
      </c>
      <c r="B1" s="50"/>
      <c r="C1" s="50"/>
      <c r="D1" s="50"/>
      <c r="E1" s="50"/>
      <c r="F1" s="50"/>
      <c r="G1" s="50"/>
    </row>
    <row r="2" spans="1:8" x14ac:dyDescent="0.25">
      <c r="A2" s="50" t="s">
        <v>188</v>
      </c>
      <c r="B2" s="50"/>
      <c r="C2" s="50"/>
      <c r="D2" s="50"/>
      <c r="E2" s="50"/>
      <c r="F2" s="50"/>
      <c r="G2" s="50"/>
    </row>
    <row r="3" spans="1:8" x14ac:dyDescent="0.25">
      <c r="A3" s="50" t="s">
        <v>1</v>
      </c>
      <c r="B3" s="50"/>
      <c r="C3" s="50"/>
      <c r="D3" s="50"/>
      <c r="E3" s="50"/>
      <c r="F3" s="50"/>
      <c r="G3" s="50"/>
    </row>
    <row r="4" spans="1:8" x14ac:dyDescent="0.25">
      <c r="A4" s="50" t="s">
        <v>189</v>
      </c>
      <c r="B4" s="50"/>
      <c r="C4" s="50"/>
      <c r="D4" s="50"/>
      <c r="E4" s="50"/>
      <c r="F4" s="50"/>
      <c r="G4" s="50"/>
    </row>
    <row r="5" spans="1:8" x14ac:dyDescent="0.25">
      <c r="A5" s="50" t="s">
        <v>2</v>
      </c>
      <c r="B5" s="50"/>
      <c r="C5" s="50"/>
      <c r="D5" s="50"/>
      <c r="E5" s="50"/>
      <c r="F5" s="50"/>
      <c r="G5" s="50"/>
    </row>
    <row r="6" spans="1:8" x14ac:dyDescent="0.25">
      <c r="A6" s="50" t="s">
        <v>3</v>
      </c>
      <c r="B6" s="50"/>
      <c r="C6" s="50"/>
      <c r="D6" s="50"/>
      <c r="E6" s="50"/>
      <c r="F6" s="50"/>
      <c r="G6" s="50"/>
    </row>
    <row r="7" spans="1:8" x14ac:dyDescent="0.25">
      <c r="A7" s="2"/>
      <c r="B7" s="2"/>
      <c r="C7" s="2"/>
      <c r="D7" s="2"/>
      <c r="E7" s="2"/>
      <c r="F7" s="2"/>
      <c r="G7" s="2"/>
    </row>
    <row r="8" spans="1:8" ht="25.5" x14ac:dyDescent="0.25">
      <c r="A8" s="5" t="s">
        <v>7</v>
      </c>
      <c r="B8" s="3" t="s">
        <v>25</v>
      </c>
      <c r="C8" s="3" t="s">
        <v>26</v>
      </c>
      <c r="D8" s="3" t="s">
        <v>27</v>
      </c>
      <c r="E8" s="3" t="s">
        <v>5</v>
      </c>
      <c r="F8" s="3" t="s">
        <v>28</v>
      </c>
      <c r="G8" s="6" t="s">
        <v>29</v>
      </c>
    </row>
    <row r="9" spans="1:8" x14ac:dyDescent="0.25">
      <c r="A9" s="7"/>
      <c r="B9" s="8">
        <v>1</v>
      </c>
      <c r="C9" s="8">
        <v>2</v>
      </c>
      <c r="D9" s="8" t="s">
        <v>30</v>
      </c>
      <c r="E9" s="8">
        <v>4</v>
      </c>
      <c r="F9" s="8">
        <v>5</v>
      </c>
      <c r="G9" s="9" t="s">
        <v>31</v>
      </c>
    </row>
    <row r="10" spans="1:8" x14ac:dyDescent="0.25">
      <c r="A10" s="10" t="s">
        <v>62</v>
      </c>
      <c r="B10" s="11">
        <v>6112510970</v>
      </c>
      <c r="C10" s="11">
        <v>539869069.99000001</v>
      </c>
      <c r="D10" s="11">
        <v>6652380039.9899998</v>
      </c>
      <c r="E10" s="11">
        <v>6535269561.0100002</v>
      </c>
      <c r="F10" s="11">
        <v>6238451998.6300001</v>
      </c>
      <c r="G10" s="12">
        <v>117110478.98</v>
      </c>
      <c r="H10" s="1"/>
    </row>
    <row r="11" spans="1:8" x14ac:dyDescent="0.25">
      <c r="A11" s="13" t="s">
        <v>63</v>
      </c>
      <c r="B11" s="14">
        <v>177829927</v>
      </c>
      <c r="C11" s="14">
        <v>38821426.869999997</v>
      </c>
      <c r="D11" s="14">
        <v>216651353.87</v>
      </c>
      <c r="E11" s="14">
        <v>216651353.87</v>
      </c>
      <c r="F11" s="14">
        <v>214627951.80000001</v>
      </c>
      <c r="G11" s="15">
        <v>0</v>
      </c>
    </row>
    <row r="12" spans="1:8" x14ac:dyDescent="0.25">
      <c r="A12" s="13" t="s">
        <v>64</v>
      </c>
      <c r="B12" s="14">
        <v>1361034101</v>
      </c>
      <c r="C12" s="14">
        <v>159702494.63</v>
      </c>
      <c r="D12" s="14">
        <v>1520736595.6300001</v>
      </c>
      <c r="E12" s="14">
        <v>1504491691.51</v>
      </c>
      <c r="F12" s="14">
        <v>1485712735.4000001</v>
      </c>
      <c r="G12" s="15">
        <v>16244904.119999999</v>
      </c>
    </row>
    <row r="13" spans="1:8" x14ac:dyDescent="0.25">
      <c r="A13" s="13" t="s">
        <v>65</v>
      </c>
      <c r="B13" s="14">
        <v>865041297</v>
      </c>
      <c r="C13" s="14">
        <v>8487975.4800000004</v>
      </c>
      <c r="D13" s="14">
        <v>873529272.48000002</v>
      </c>
      <c r="E13" s="14">
        <v>865821547.16999996</v>
      </c>
      <c r="F13" s="14">
        <v>833517735.73000002</v>
      </c>
      <c r="G13" s="15">
        <v>7707725.3099999996</v>
      </c>
    </row>
    <row r="14" spans="1:8" x14ac:dyDescent="0.25">
      <c r="A14" s="13" t="s">
        <v>66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5">
        <v>0</v>
      </c>
    </row>
    <row r="15" spans="1:8" x14ac:dyDescent="0.25">
      <c r="A15" s="13" t="s">
        <v>67</v>
      </c>
      <c r="B15" s="14">
        <v>883644072</v>
      </c>
      <c r="C15" s="14">
        <v>293055210.37</v>
      </c>
      <c r="D15" s="14">
        <v>1176699282.3699999</v>
      </c>
      <c r="E15" s="14">
        <v>1118577476.1700001</v>
      </c>
      <c r="F15" s="14">
        <v>989683688.13999999</v>
      </c>
      <c r="G15" s="15">
        <v>58121806.200000003</v>
      </c>
    </row>
    <row r="16" spans="1:8" x14ac:dyDescent="0.25">
      <c r="A16" s="13" t="s">
        <v>68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5">
        <v>0</v>
      </c>
    </row>
    <row r="17" spans="1:8" x14ac:dyDescent="0.25">
      <c r="A17" s="13" t="s">
        <v>69</v>
      </c>
      <c r="B17" s="14">
        <v>2446107237</v>
      </c>
      <c r="C17" s="14">
        <v>-62359589.640000001</v>
      </c>
      <c r="D17" s="14">
        <v>2383747647.3600001</v>
      </c>
      <c r="E17" s="14">
        <v>2351579766.7399998</v>
      </c>
      <c r="F17" s="14">
        <v>2242931037.3400002</v>
      </c>
      <c r="G17" s="15">
        <v>32167880.620000001</v>
      </c>
    </row>
    <row r="18" spans="1:8" x14ac:dyDescent="0.25">
      <c r="A18" s="13" t="s">
        <v>70</v>
      </c>
      <c r="B18" s="14">
        <v>378854336</v>
      </c>
      <c r="C18" s="14">
        <v>102161552.28</v>
      </c>
      <c r="D18" s="14">
        <v>481015888.27999997</v>
      </c>
      <c r="E18" s="14">
        <v>478147725.55000001</v>
      </c>
      <c r="F18" s="14">
        <v>471978850.22000003</v>
      </c>
      <c r="G18" s="15">
        <v>2868162.73</v>
      </c>
    </row>
    <row r="19" spans="1:8" x14ac:dyDescent="0.25">
      <c r="A19" s="10" t="s">
        <v>71</v>
      </c>
      <c r="B19" s="11">
        <v>25401288477</v>
      </c>
      <c r="C19" s="11">
        <v>-2419206876.1599998</v>
      </c>
      <c r="D19" s="11">
        <v>22982081600.84</v>
      </c>
      <c r="E19" s="11">
        <v>21868938023.119999</v>
      </c>
      <c r="F19" s="11">
        <v>21527867475.580002</v>
      </c>
      <c r="G19" s="12">
        <v>1113143577.72</v>
      </c>
      <c r="H19" s="1"/>
    </row>
    <row r="20" spans="1:8" x14ac:dyDescent="0.25">
      <c r="A20" s="13" t="s">
        <v>72</v>
      </c>
      <c r="B20" s="14">
        <v>496326629</v>
      </c>
      <c r="C20" s="14">
        <v>-428902382.55000001</v>
      </c>
      <c r="D20" s="14">
        <v>67424246.450000003</v>
      </c>
      <c r="E20" s="14">
        <v>66554318.68</v>
      </c>
      <c r="F20" s="14">
        <v>61284747.780000001</v>
      </c>
      <c r="G20" s="15">
        <v>869927.77</v>
      </c>
    </row>
    <row r="21" spans="1:8" x14ac:dyDescent="0.25">
      <c r="A21" s="13" t="s">
        <v>73</v>
      </c>
      <c r="B21" s="14">
        <v>1119527913</v>
      </c>
      <c r="C21" s="14">
        <v>-359248877.14999998</v>
      </c>
      <c r="D21" s="14">
        <v>760279035.85000002</v>
      </c>
      <c r="E21" s="14">
        <v>758966598.61000001</v>
      </c>
      <c r="F21" s="14">
        <v>758503469</v>
      </c>
      <c r="G21" s="15">
        <v>1312437.24</v>
      </c>
    </row>
    <row r="22" spans="1:8" x14ac:dyDescent="0.25">
      <c r="A22" s="13" t="s">
        <v>74</v>
      </c>
      <c r="B22" s="14">
        <v>5130512569</v>
      </c>
      <c r="C22" s="14">
        <v>156202375.84</v>
      </c>
      <c r="D22" s="14">
        <v>5286714944.8400002</v>
      </c>
      <c r="E22" s="14">
        <v>5259319457.8400002</v>
      </c>
      <c r="F22" s="14">
        <v>5100555680.0100002</v>
      </c>
      <c r="G22" s="15">
        <v>27395487</v>
      </c>
    </row>
    <row r="23" spans="1:8" x14ac:dyDescent="0.25">
      <c r="A23" s="13" t="s">
        <v>75</v>
      </c>
      <c r="B23" s="14">
        <v>930745380</v>
      </c>
      <c r="C23" s="14">
        <v>-33124079.399999999</v>
      </c>
      <c r="D23" s="14">
        <v>897621300.60000002</v>
      </c>
      <c r="E23" s="14">
        <v>884708828.39999998</v>
      </c>
      <c r="F23" s="14">
        <v>878727251.75</v>
      </c>
      <c r="G23" s="15">
        <v>12912472.199999999</v>
      </c>
    </row>
    <row r="24" spans="1:8" x14ac:dyDescent="0.25">
      <c r="A24" s="13" t="s">
        <v>76</v>
      </c>
      <c r="B24" s="14">
        <v>14058619844</v>
      </c>
      <c r="C24" s="14">
        <v>-117465056.14</v>
      </c>
      <c r="D24" s="14">
        <v>13941154787.860001</v>
      </c>
      <c r="E24" s="14">
        <v>12974859526.17</v>
      </c>
      <c r="F24" s="14">
        <v>12851997586.15</v>
      </c>
      <c r="G24" s="15">
        <v>966295261.69000006</v>
      </c>
    </row>
    <row r="25" spans="1:8" x14ac:dyDescent="0.25">
      <c r="A25" s="13" t="s">
        <v>77</v>
      </c>
      <c r="B25" s="14">
        <v>3636652973</v>
      </c>
      <c r="C25" s="14">
        <v>-1638279114.9200001</v>
      </c>
      <c r="D25" s="14">
        <v>1998373858.0799999</v>
      </c>
      <c r="E25" s="14">
        <v>1894016313.8399999</v>
      </c>
      <c r="F25" s="14">
        <v>1846743427.8099999</v>
      </c>
      <c r="G25" s="15">
        <v>104357544.23999999</v>
      </c>
    </row>
    <row r="26" spans="1:8" x14ac:dyDescent="0.25">
      <c r="A26" s="13" t="s">
        <v>78</v>
      </c>
      <c r="B26" s="14">
        <v>28903169</v>
      </c>
      <c r="C26" s="14">
        <v>1610258.16</v>
      </c>
      <c r="D26" s="14">
        <v>30513427.16</v>
      </c>
      <c r="E26" s="14">
        <v>30512979.579999998</v>
      </c>
      <c r="F26" s="14">
        <v>30055313.079999998</v>
      </c>
      <c r="G26" s="15">
        <v>447.58</v>
      </c>
    </row>
    <row r="27" spans="1:8" x14ac:dyDescent="0.25">
      <c r="A27" s="10" t="s">
        <v>79</v>
      </c>
      <c r="B27" s="11">
        <v>2645585307</v>
      </c>
      <c r="C27" s="11">
        <v>495269359.35000002</v>
      </c>
      <c r="D27" s="11">
        <v>3140854666.3499999</v>
      </c>
      <c r="E27" s="11">
        <v>3120126977.6300001</v>
      </c>
      <c r="F27" s="11">
        <v>3088849139.5999999</v>
      </c>
      <c r="G27" s="12">
        <v>20727688.719999999</v>
      </c>
      <c r="H27" s="1"/>
    </row>
    <row r="28" spans="1:8" x14ac:dyDescent="0.25">
      <c r="A28" s="13" t="s">
        <v>80</v>
      </c>
      <c r="B28" s="14">
        <v>633949869</v>
      </c>
      <c r="C28" s="14">
        <v>405691795.60000002</v>
      </c>
      <c r="D28" s="14">
        <v>1039641664.6</v>
      </c>
      <c r="E28" s="14">
        <v>1026224958.23</v>
      </c>
      <c r="F28" s="14">
        <v>1023513957.4</v>
      </c>
      <c r="G28" s="15">
        <v>13416706.369999999</v>
      </c>
    </row>
    <row r="29" spans="1:8" x14ac:dyDescent="0.25">
      <c r="A29" s="13" t="s">
        <v>81</v>
      </c>
      <c r="B29" s="14">
        <v>643885868</v>
      </c>
      <c r="C29" s="14">
        <v>82378253.840000004</v>
      </c>
      <c r="D29" s="14">
        <v>726264121.84000003</v>
      </c>
      <c r="E29" s="14">
        <v>723645842.42999995</v>
      </c>
      <c r="F29" s="14">
        <v>715312356.65999997</v>
      </c>
      <c r="G29" s="15">
        <v>2618279.41</v>
      </c>
    </row>
    <row r="30" spans="1:8" x14ac:dyDescent="0.25">
      <c r="A30" s="13" t="s">
        <v>82</v>
      </c>
      <c r="B30" s="14">
        <v>0</v>
      </c>
      <c r="C30" s="14">
        <v>0</v>
      </c>
      <c r="D30" s="14">
        <v>0</v>
      </c>
      <c r="E30" s="14">
        <v>0</v>
      </c>
      <c r="F30" s="14">
        <v>0</v>
      </c>
      <c r="G30" s="15">
        <v>0</v>
      </c>
    </row>
    <row r="31" spans="1:8" x14ac:dyDescent="0.25">
      <c r="A31" s="13" t="s">
        <v>83</v>
      </c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5">
        <v>0</v>
      </c>
    </row>
    <row r="32" spans="1:8" x14ac:dyDescent="0.25">
      <c r="A32" s="13" t="s">
        <v>84</v>
      </c>
      <c r="B32" s="14">
        <v>564339073</v>
      </c>
      <c r="C32" s="14">
        <v>89020222.340000004</v>
      </c>
      <c r="D32" s="14">
        <v>653359295.34000003</v>
      </c>
      <c r="E32" s="14">
        <v>651725894.73000002</v>
      </c>
      <c r="F32" s="14">
        <v>643973689.65999997</v>
      </c>
      <c r="G32" s="15">
        <v>1633400.61</v>
      </c>
    </row>
    <row r="33" spans="1:8" x14ac:dyDescent="0.25">
      <c r="A33" s="13" t="s">
        <v>85</v>
      </c>
      <c r="B33" s="14">
        <v>0</v>
      </c>
      <c r="C33" s="14">
        <v>0</v>
      </c>
      <c r="D33" s="14">
        <v>0</v>
      </c>
      <c r="E33" s="14">
        <v>0</v>
      </c>
      <c r="F33" s="14">
        <v>0</v>
      </c>
      <c r="G33" s="15">
        <v>0</v>
      </c>
    </row>
    <row r="34" spans="1:8" x14ac:dyDescent="0.25">
      <c r="A34" s="13" t="s">
        <v>86</v>
      </c>
      <c r="B34" s="14">
        <v>608063853</v>
      </c>
      <c r="C34" s="14">
        <v>7342974.6200000001</v>
      </c>
      <c r="D34" s="14">
        <v>615406827.62</v>
      </c>
      <c r="E34" s="14">
        <v>614600291.54999995</v>
      </c>
      <c r="F34" s="14">
        <v>611692646.76999998</v>
      </c>
      <c r="G34" s="15">
        <v>806536.07</v>
      </c>
    </row>
    <row r="35" spans="1:8" x14ac:dyDescent="0.25">
      <c r="A35" s="13" t="s">
        <v>87</v>
      </c>
      <c r="B35" s="14">
        <v>195346644</v>
      </c>
      <c r="C35" s="14">
        <v>-89163887.049999997</v>
      </c>
      <c r="D35" s="14">
        <v>106182756.95</v>
      </c>
      <c r="E35" s="14">
        <v>103929990.69</v>
      </c>
      <c r="F35" s="14">
        <v>94356489.109999999</v>
      </c>
      <c r="G35" s="15">
        <v>2252766.2599999998</v>
      </c>
    </row>
    <row r="36" spans="1:8" x14ac:dyDescent="0.25">
      <c r="A36" s="13" t="s">
        <v>88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5">
        <v>0</v>
      </c>
    </row>
    <row r="37" spans="1:8" x14ac:dyDescent="0.25">
      <c r="A37" s="10" t="s">
        <v>89</v>
      </c>
      <c r="B37" s="11">
        <v>6653808121</v>
      </c>
      <c r="C37" s="11">
        <v>547524513.75999999</v>
      </c>
      <c r="D37" s="11">
        <v>7201332634.7600002</v>
      </c>
      <c r="E37" s="11">
        <v>7180338652.2399998</v>
      </c>
      <c r="F37" s="11">
        <v>7169219511.1800003</v>
      </c>
      <c r="G37" s="12">
        <v>20993982.52</v>
      </c>
      <c r="H37" s="1"/>
    </row>
    <row r="38" spans="1:8" x14ac:dyDescent="0.25">
      <c r="A38" s="13" t="s">
        <v>90</v>
      </c>
      <c r="B38" s="14">
        <v>447233979</v>
      </c>
      <c r="C38" s="14">
        <v>274273955.31</v>
      </c>
      <c r="D38" s="14">
        <v>721507934.30999994</v>
      </c>
      <c r="E38" s="14">
        <v>705545571</v>
      </c>
      <c r="F38" s="14">
        <v>694490113.94000006</v>
      </c>
      <c r="G38" s="15">
        <v>15962363.310000001</v>
      </c>
    </row>
    <row r="39" spans="1:8" ht="26.25" x14ac:dyDescent="0.25">
      <c r="A39" s="13" t="s">
        <v>91</v>
      </c>
      <c r="B39" s="14">
        <v>6206574142</v>
      </c>
      <c r="C39" s="14">
        <v>273250558.44999999</v>
      </c>
      <c r="D39" s="14">
        <v>6479824700.4499998</v>
      </c>
      <c r="E39" s="14">
        <v>6474793081.2399998</v>
      </c>
      <c r="F39" s="14">
        <v>6474729397.2399998</v>
      </c>
      <c r="G39" s="15">
        <v>5031619.21</v>
      </c>
    </row>
    <row r="40" spans="1:8" x14ac:dyDescent="0.25">
      <c r="A40" s="13" t="s">
        <v>92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5">
        <v>0</v>
      </c>
    </row>
    <row r="41" spans="1:8" x14ac:dyDescent="0.25">
      <c r="A41" s="13" t="s">
        <v>60</v>
      </c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15">
        <v>0</v>
      </c>
    </row>
    <row r="42" spans="1:8" x14ac:dyDescent="0.25">
      <c r="A42" s="10" t="s">
        <v>61</v>
      </c>
      <c r="B42" s="11">
        <v>40813192875</v>
      </c>
      <c r="C42" s="11">
        <v>-836543933.05999994</v>
      </c>
      <c r="D42" s="11">
        <v>39976648941.940002</v>
      </c>
      <c r="E42" s="11">
        <v>38704673214</v>
      </c>
      <c r="F42" s="11">
        <v>38024388124.989998</v>
      </c>
      <c r="G42" s="12">
        <v>1271975727.9400001</v>
      </c>
      <c r="H42" s="1"/>
    </row>
    <row r="43" spans="1:8" x14ac:dyDescent="0.25">
      <c r="A43" s="16"/>
      <c r="B43" s="17"/>
      <c r="C43" s="17"/>
      <c r="D43" s="17"/>
      <c r="E43" s="17"/>
      <c r="F43" s="17"/>
      <c r="G43" s="18"/>
    </row>
    <row r="44" spans="1:8" x14ac:dyDescent="0.25">
      <c r="A44" s="4"/>
      <c r="B44" s="4"/>
      <c r="C44" s="4"/>
      <c r="D44" s="4"/>
      <c r="E44" s="4"/>
      <c r="F44" s="4"/>
      <c r="G44" s="4"/>
    </row>
    <row r="45" spans="1:8" x14ac:dyDescent="0.25">
      <c r="A45" t="s">
        <v>24</v>
      </c>
    </row>
  </sheetData>
  <mergeCells count="6">
    <mergeCell ref="A6:G6"/>
    <mergeCell ref="A1:G1"/>
    <mergeCell ref="A2:G2"/>
    <mergeCell ref="A3:G3"/>
    <mergeCell ref="A4:G4"/>
    <mergeCell ref="A5:G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"/>
  <sheetViews>
    <sheetView showGridLines="0" tabSelected="1" workbookViewId="0">
      <selection activeCell="B40" sqref="B40"/>
    </sheetView>
  </sheetViews>
  <sheetFormatPr baseColWidth="10" defaultRowHeight="15" x14ac:dyDescent="0.25"/>
  <cols>
    <col min="1" max="1" width="64.7109375" customWidth="1"/>
    <col min="2" max="2" width="18.28515625" customWidth="1"/>
    <col min="3" max="3" width="18" customWidth="1"/>
    <col min="4" max="4" width="17.7109375" customWidth="1"/>
    <col min="5" max="5" width="17.42578125" customWidth="1"/>
    <col min="6" max="6" width="17.140625" customWidth="1"/>
    <col min="7" max="7" width="15.7109375" customWidth="1"/>
  </cols>
  <sheetData>
    <row r="1" spans="1:8" x14ac:dyDescent="0.25">
      <c r="A1" s="50" t="s">
        <v>0</v>
      </c>
      <c r="B1" s="50"/>
      <c r="C1" s="50"/>
      <c r="D1" s="50"/>
      <c r="E1" s="50"/>
      <c r="F1" s="50"/>
      <c r="G1" s="50"/>
    </row>
    <row r="2" spans="1:8" x14ac:dyDescent="0.25">
      <c r="A2" s="50" t="s">
        <v>188</v>
      </c>
      <c r="B2" s="50"/>
      <c r="C2" s="50"/>
      <c r="D2" s="50"/>
      <c r="E2" s="50"/>
      <c r="F2" s="50"/>
      <c r="G2" s="50"/>
    </row>
    <row r="3" spans="1:8" x14ac:dyDescent="0.25">
      <c r="A3" s="50" t="s">
        <v>1</v>
      </c>
      <c r="B3" s="50"/>
      <c r="C3" s="50"/>
      <c r="D3" s="50"/>
      <c r="E3" s="50"/>
      <c r="F3" s="50"/>
      <c r="G3" s="50"/>
    </row>
    <row r="4" spans="1:8" x14ac:dyDescent="0.25">
      <c r="A4" s="50" t="s">
        <v>189</v>
      </c>
      <c r="B4" s="50"/>
      <c r="C4" s="50"/>
      <c r="D4" s="50"/>
      <c r="E4" s="50"/>
      <c r="F4" s="50"/>
      <c r="G4" s="50"/>
    </row>
    <row r="5" spans="1:8" x14ac:dyDescent="0.25">
      <c r="A5" s="50" t="s">
        <v>2</v>
      </c>
      <c r="B5" s="50"/>
      <c r="C5" s="50"/>
      <c r="D5" s="50"/>
      <c r="E5" s="50"/>
      <c r="F5" s="50"/>
      <c r="G5" s="50"/>
    </row>
    <row r="6" spans="1:8" x14ac:dyDescent="0.25">
      <c r="A6" s="50" t="s">
        <v>3</v>
      </c>
      <c r="B6" s="50"/>
      <c r="C6" s="50"/>
      <c r="D6" s="50"/>
      <c r="E6" s="50"/>
      <c r="F6" s="50"/>
      <c r="G6" s="50"/>
    </row>
    <row r="7" spans="1:8" x14ac:dyDescent="0.25">
      <c r="A7" s="2"/>
      <c r="B7" s="2"/>
      <c r="C7" s="2"/>
      <c r="D7" s="2"/>
      <c r="E7" s="2"/>
      <c r="F7" s="2"/>
      <c r="G7" s="2"/>
    </row>
    <row r="8" spans="1:8" ht="25.5" x14ac:dyDescent="0.25">
      <c r="A8" s="5" t="s">
        <v>7</v>
      </c>
      <c r="B8" s="3" t="s">
        <v>25</v>
      </c>
      <c r="C8" s="3" t="s">
        <v>26</v>
      </c>
      <c r="D8" s="3" t="s">
        <v>27</v>
      </c>
      <c r="E8" s="3" t="s">
        <v>5</v>
      </c>
      <c r="F8" s="3" t="s">
        <v>28</v>
      </c>
      <c r="G8" s="6" t="s">
        <v>29</v>
      </c>
    </row>
    <row r="9" spans="1:8" x14ac:dyDescent="0.25">
      <c r="A9" s="7"/>
      <c r="B9" s="8">
        <v>1</v>
      </c>
      <c r="C9" s="8">
        <v>2</v>
      </c>
      <c r="D9" s="8" t="s">
        <v>30</v>
      </c>
      <c r="E9" s="8">
        <v>4</v>
      </c>
      <c r="F9" s="8">
        <v>5</v>
      </c>
      <c r="G9" s="9" t="s">
        <v>31</v>
      </c>
    </row>
    <row r="10" spans="1:8" x14ac:dyDescent="0.25">
      <c r="A10" s="10" t="s">
        <v>32</v>
      </c>
      <c r="B10" s="11">
        <v>2534599710</v>
      </c>
      <c r="C10" s="11">
        <v>986123201.84000003</v>
      </c>
      <c r="D10" s="11">
        <v>3520722911.8400002</v>
      </c>
      <c r="E10" s="11">
        <v>3415621111.6599998</v>
      </c>
      <c r="F10" s="11">
        <v>3390597356.4200001</v>
      </c>
      <c r="G10" s="12">
        <v>105101800.18000001</v>
      </c>
      <c r="H10" s="1"/>
    </row>
    <row r="11" spans="1:8" x14ac:dyDescent="0.25">
      <c r="A11" s="13" t="s">
        <v>33</v>
      </c>
      <c r="B11" s="14">
        <v>2357191728</v>
      </c>
      <c r="C11" s="14">
        <v>319291559.02999997</v>
      </c>
      <c r="D11" s="14">
        <v>2676483287.0300002</v>
      </c>
      <c r="E11" s="14">
        <v>2571381486.8499999</v>
      </c>
      <c r="F11" s="14">
        <v>2546357731.6100001</v>
      </c>
      <c r="G11" s="15">
        <v>105101800.18000001</v>
      </c>
    </row>
    <row r="12" spans="1:8" x14ac:dyDescent="0.25">
      <c r="A12" s="13" t="s">
        <v>34</v>
      </c>
      <c r="B12" s="14">
        <v>177407982</v>
      </c>
      <c r="C12" s="14">
        <v>666831642.80999994</v>
      </c>
      <c r="D12" s="14">
        <v>844239624.80999994</v>
      </c>
      <c r="E12" s="14">
        <v>844239624.80999994</v>
      </c>
      <c r="F12" s="14">
        <v>844239624.80999994</v>
      </c>
      <c r="G12" s="15">
        <v>0</v>
      </c>
    </row>
    <row r="13" spans="1:8" x14ac:dyDescent="0.25">
      <c r="A13" s="10" t="s">
        <v>35</v>
      </c>
      <c r="B13" s="11">
        <v>23634071849</v>
      </c>
      <c r="C13" s="11">
        <v>-2446353563.4400001</v>
      </c>
      <c r="D13" s="11">
        <v>21187718285.560001</v>
      </c>
      <c r="E13" s="11">
        <v>20289682087.049999</v>
      </c>
      <c r="F13" s="11">
        <v>19996768647.75</v>
      </c>
      <c r="G13" s="12">
        <v>898036198.50999999</v>
      </c>
      <c r="H13" s="1"/>
    </row>
    <row r="14" spans="1:8" x14ac:dyDescent="0.25">
      <c r="A14" s="13" t="s">
        <v>36</v>
      </c>
      <c r="B14" s="14">
        <v>18234032742</v>
      </c>
      <c r="C14" s="14">
        <v>-1554490717.6600001</v>
      </c>
      <c r="D14" s="14">
        <v>16679542024.34</v>
      </c>
      <c r="E14" s="14">
        <v>15834618564.01</v>
      </c>
      <c r="F14" s="14">
        <v>15656771636.209999</v>
      </c>
      <c r="G14" s="15">
        <v>844923460.33000004</v>
      </c>
    </row>
    <row r="15" spans="1:8" x14ac:dyDescent="0.25">
      <c r="A15" s="13" t="s">
        <v>37</v>
      </c>
      <c r="B15" s="14">
        <v>10545428</v>
      </c>
      <c r="C15" s="14">
        <v>14816370.76</v>
      </c>
      <c r="D15" s="14">
        <v>25361798.760000002</v>
      </c>
      <c r="E15" s="14">
        <v>25250640.140000001</v>
      </c>
      <c r="F15" s="14">
        <v>20673104.93</v>
      </c>
      <c r="G15" s="15">
        <v>111158.62</v>
      </c>
    </row>
    <row r="16" spans="1:8" x14ac:dyDescent="0.25">
      <c r="A16" s="13" t="s">
        <v>38</v>
      </c>
      <c r="B16" s="14">
        <v>145874138</v>
      </c>
      <c r="C16" s="14">
        <v>-25861530.670000002</v>
      </c>
      <c r="D16" s="14">
        <v>120012607.33</v>
      </c>
      <c r="E16" s="14">
        <v>118967864.90000001</v>
      </c>
      <c r="F16" s="14">
        <v>107972261.61</v>
      </c>
      <c r="G16" s="15">
        <v>1044742.43</v>
      </c>
    </row>
    <row r="17" spans="1:8" x14ac:dyDescent="0.25">
      <c r="A17" s="13" t="s">
        <v>39</v>
      </c>
      <c r="B17" s="14">
        <v>583526903</v>
      </c>
      <c r="C17" s="14">
        <v>-150656227.00999999</v>
      </c>
      <c r="D17" s="14">
        <v>432870675.99000001</v>
      </c>
      <c r="E17" s="14">
        <v>431951126.23000002</v>
      </c>
      <c r="F17" s="14">
        <v>426549846.75999999</v>
      </c>
      <c r="G17" s="15">
        <v>919549.76</v>
      </c>
    </row>
    <row r="18" spans="1:8" x14ac:dyDescent="0.25">
      <c r="A18" s="13" t="s">
        <v>40</v>
      </c>
      <c r="B18" s="14">
        <v>280483625</v>
      </c>
      <c r="C18" s="14">
        <v>-112810939.17</v>
      </c>
      <c r="D18" s="14">
        <v>167672685.83000001</v>
      </c>
      <c r="E18" s="14">
        <v>166557869.88</v>
      </c>
      <c r="F18" s="14">
        <v>163648071.16</v>
      </c>
      <c r="G18" s="15">
        <v>1114815.95</v>
      </c>
    </row>
    <row r="19" spans="1:8" x14ac:dyDescent="0.25">
      <c r="A19" s="13" t="s">
        <v>41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5">
        <v>0</v>
      </c>
    </row>
    <row r="20" spans="1:8" x14ac:dyDescent="0.25">
      <c r="A20" s="13" t="s">
        <v>42</v>
      </c>
      <c r="B20" s="14">
        <v>2564580610</v>
      </c>
      <c r="C20" s="14">
        <v>10081325.810000001</v>
      </c>
      <c r="D20" s="14">
        <v>2574661935.8099999</v>
      </c>
      <c r="E20" s="14">
        <v>2537411172.4699998</v>
      </c>
      <c r="F20" s="14">
        <v>2446381965.6700001</v>
      </c>
      <c r="G20" s="15">
        <v>37250763.340000004</v>
      </c>
    </row>
    <row r="21" spans="1:8" x14ac:dyDescent="0.25">
      <c r="A21" s="13" t="s">
        <v>43</v>
      </c>
      <c r="B21" s="14">
        <v>1815028403</v>
      </c>
      <c r="C21" s="14">
        <v>-627431845.5</v>
      </c>
      <c r="D21" s="14">
        <v>1187596557.5</v>
      </c>
      <c r="E21" s="14">
        <v>1174924849.4200001</v>
      </c>
      <c r="F21" s="14">
        <v>1174771761.4100001</v>
      </c>
      <c r="G21" s="15">
        <v>12671708.08</v>
      </c>
    </row>
    <row r="22" spans="1:8" x14ac:dyDescent="0.25">
      <c r="A22" s="10" t="s">
        <v>44</v>
      </c>
      <c r="B22" s="11">
        <v>7281149072</v>
      </c>
      <c r="C22" s="11">
        <v>44325434.600000001</v>
      </c>
      <c r="D22" s="11">
        <v>7325474506.6000004</v>
      </c>
      <c r="E22" s="11">
        <v>7080161194.6899996</v>
      </c>
      <c r="F22" s="11">
        <v>6747541437.8100004</v>
      </c>
      <c r="G22" s="12">
        <v>245313311.91</v>
      </c>
      <c r="H22" s="1"/>
    </row>
    <row r="23" spans="1:8" ht="26.25" x14ac:dyDescent="0.25">
      <c r="A23" s="13" t="s">
        <v>45</v>
      </c>
      <c r="B23" s="14">
        <v>6960372283</v>
      </c>
      <c r="C23" s="14">
        <v>175950075.44</v>
      </c>
      <c r="D23" s="14">
        <v>7136322358.4399996</v>
      </c>
      <c r="E23" s="14">
        <v>6893064722.6300001</v>
      </c>
      <c r="F23" s="14">
        <v>6572216284.6400003</v>
      </c>
      <c r="G23" s="15">
        <v>243257635.81</v>
      </c>
    </row>
    <row r="24" spans="1:8" x14ac:dyDescent="0.25">
      <c r="A24" s="13" t="s">
        <v>46</v>
      </c>
      <c r="B24" s="14">
        <v>320776789</v>
      </c>
      <c r="C24" s="14">
        <v>-131624640.84</v>
      </c>
      <c r="D24" s="14">
        <v>189152148.16</v>
      </c>
      <c r="E24" s="14">
        <v>187096472.06</v>
      </c>
      <c r="F24" s="14">
        <v>175325153.16999999</v>
      </c>
      <c r="G24" s="15">
        <v>2055676.1</v>
      </c>
    </row>
    <row r="25" spans="1:8" x14ac:dyDescent="0.25">
      <c r="A25" s="13" t="s">
        <v>47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5">
        <v>0</v>
      </c>
    </row>
    <row r="26" spans="1:8" x14ac:dyDescent="0.25">
      <c r="A26" s="10" t="s">
        <v>48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2">
        <v>0</v>
      </c>
      <c r="H26" s="1"/>
    </row>
    <row r="27" spans="1:8" x14ac:dyDescent="0.25">
      <c r="A27" s="13" t="s">
        <v>49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5">
        <v>0</v>
      </c>
    </row>
    <row r="28" spans="1:8" x14ac:dyDescent="0.25">
      <c r="A28" s="13" t="s">
        <v>50</v>
      </c>
      <c r="B28" s="14">
        <v>0</v>
      </c>
      <c r="C28" s="14">
        <v>0</v>
      </c>
      <c r="D28" s="14">
        <v>0</v>
      </c>
      <c r="E28" s="14">
        <v>0</v>
      </c>
      <c r="F28" s="14">
        <v>0</v>
      </c>
      <c r="G28" s="15">
        <v>0</v>
      </c>
    </row>
    <row r="29" spans="1:8" x14ac:dyDescent="0.25">
      <c r="A29" s="10" t="s">
        <v>51</v>
      </c>
      <c r="B29" s="11">
        <v>709564123</v>
      </c>
      <c r="C29" s="11">
        <v>31836480.18</v>
      </c>
      <c r="D29" s="11">
        <v>741400603.17999995</v>
      </c>
      <c r="E29" s="11">
        <v>738870168.36000001</v>
      </c>
      <c r="F29" s="11">
        <v>720261171.83000004</v>
      </c>
      <c r="G29" s="12">
        <v>2530434.8199999998</v>
      </c>
      <c r="H29" s="1"/>
    </row>
    <row r="30" spans="1:8" x14ac:dyDescent="0.25">
      <c r="A30" s="13" t="s">
        <v>52</v>
      </c>
      <c r="B30" s="14">
        <v>709564123</v>
      </c>
      <c r="C30" s="14">
        <v>31836480.18</v>
      </c>
      <c r="D30" s="14">
        <v>741400603.17999995</v>
      </c>
      <c r="E30" s="14">
        <v>738870168.36000001</v>
      </c>
      <c r="F30" s="14">
        <v>720261171.83000004</v>
      </c>
      <c r="G30" s="15">
        <v>2530434.8199999998</v>
      </c>
    </row>
    <row r="31" spans="1:8" x14ac:dyDescent="0.25">
      <c r="A31" s="13" t="s">
        <v>53</v>
      </c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5">
        <v>0</v>
      </c>
    </row>
    <row r="32" spans="1:8" x14ac:dyDescent="0.25">
      <c r="A32" s="13" t="s">
        <v>54</v>
      </c>
      <c r="B32" s="14">
        <v>0</v>
      </c>
      <c r="C32" s="14">
        <v>0</v>
      </c>
      <c r="D32" s="14">
        <v>0</v>
      </c>
      <c r="E32" s="14">
        <v>0</v>
      </c>
      <c r="F32" s="14">
        <v>0</v>
      </c>
      <c r="G32" s="15">
        <v>0</v>
      </c>
    </row>
    <row r="33" spans="1:8" x14ac:dyDescent="0.25">
      <c r="A33" s="13" t="s">
        <v>55</v>
      </c>
      <c r="B33" s="14">
        <v>0</v>
      </c>
      <c r="C33" s="14">
        <v>0</v>
      </c>
      <c r="D33" s="14">
        <v>0</v>
      </c>
      <c r="E33" s="14">
        <v>0</v>
      </c>
      <c r="F33" s="14">
        <v>0</v>
      </c>
      <c r="G33" s="15">
        <v>0</v>
      </c>
    </row>
    <row r="34" spans="1:8" x14ac:dyDescent="0.25">
      <c r="A34" s="10" t="s">
        <v>56</v>
      </c>
      <c r="B34" s="11">
        <v>6653808121</v>
      </c>
      <c r="C34" s="11">
        <v>547524513.75999999</v>
      </c>
      <c r="D34" s="11">
        <v>7201332634.7600002</v>
      </c>
      <c r="E34" s="11">
        <v>7180338652.2399998</v>
      </c>
      <c r="F34" s="11">
        <v>7169219511.1800003</v>
      </c>
      <c r="G34" s="12">
        <v>20993982.52</v>
      </c>
      <c r="H34" s="1"/>
    </row>
    <row r="35" spans="1:8" x14ac:dyDescent="0.25">
      <c r="A35" s="13" t="s">
        <v>57</v>
      </c>
      <c r="B35" s="14">
        <v>2913371077</v>
      </c>
      <c r="C35" s="14">
        <v>96193714.510000005</v>
      </c>
      <c r="D35" s="14">
        <v>3009564791.5100002</v>
      </c>
      <c r="E35" s="14">
        <v>3004533172.3000002</v>
      </c>
      <c r="F35" s="14">
        <v>3004469488.3000002</v>
      </c>
      <c r="G35" s="15">
        <v>5031619.21</v>
      </c>
    </row>
    <row r="36" spans="1:8" x14ac:dyDescent="0.25">
      <c r="A36" s="13" t="s">
        <v>58</v>
      </c>
      <c r="B36" s="14">
        <v>3293203065</v>
      </c>
      <c r="C36" s="14">
        <v>177056843.94</v>
      </c>
      <c r="D36" s="14">
        <v>3470259908.9400001</v>
      </c>
      <c r="E36" s="14">
        <v>3470259908.9400001</v>
      </c>
      <c r="F36" s="14">
        <v>3470259908.9400001</v>
      </c>
      <c r="G36" s="15">
        <v>0</v>
      </c>
    </row>
    <row r="37" spans="1:8" ht="26.25" x14ac:dyDescent="0.25">
      <c r="A37" s="13" t="s">
        <v>59</v>
      </c>
      <c r="B37" s="14">
        <v>447233979</v>
      </c>
      <c r="C37" s="14">
        <v>274273955.31</v>
      </c>
      <c r="D37" s="14">
        <v>721507934.30999994</v>
      </c>
      <c r="E37" s="14">
        <v>705545571</v>
      </c>
      <c r="F37" s="14">
        <v>694490113.94000006</v>
      </c>
      <c r="G37" s="15">
        <v>15962363.310000001</v>
      </c>
    </row>
    <row r="38" spans="1:8" x14ac:dyDescent="0.25">
      <c r="A38" s="13" t="s">
        <v>60</v>
      </c>
      <c r="B38" s="14">
        <v>0</v>
      </c>
      <c r="C38" s="14">
        <v>0</v>
      </c>
      <c r="D38" s="14">
        <v>0</v>
      </c>
      <c r="E38" s="14">
        <v>0</v>
      </c>
      <c r="F38" s="14">
        <v>0</v>
      </c>
      <c r="G38" s="15">
        <v>0</v>
      </c>
    </row>
    <row r="39" spans="1:8" x14ac:dyDescent="0.25">
      <c r="A39" s="10" t="s">
        <v>61</v>
      </c>
      <c r="B39" s="11">
        <v>40813192875</v>
      </c>
      <c r="C39" s="11">
        <v>-836543933.05999994</v>
      </c>
      <c r="D39" s="11">
        <v>39976648941.940002</v>
      </c>
      <c r="E39" s="11">
        <v>38704673214</v>
      </c>
      <c r="F39" s="11">
        <v>38024388124.989998</v>
      </c>
      <c r="G39" s="12">
        <v>1271975727.9400001</v>
      </c>
      <c r="H39" s="1"/>
    </row>
    <row r="40" spans="1:8" x14ac:dyDescent="0.25">
      <c r="A40" s="16"/>
      <c r="B40" s="17"/>
      <c r="C40" s="17"/>
      <c r="D40" s="17"/>
      <c r="E40" s="17"/>
      <c r="F40" s="17"/>
      <c r="G40" s="18"/>
    </row>
    <row r="41" spans="1:8" x14ac:dyDescent="0.25">
      <c r="A41" s="4"/>
      <c r="B41" s="4"/>
      <c r="C41" s="4"/>
      <c r="D41" s="4"/>
      <c r="E41" s="4"/>
      <c r="F41" s="4"/>
      <c r="G41" s="4"/>
    </row>
    <row r="42" spans="1:8" x14ac:dyDescent="0.25">
      <c r="A42" t="s">
        <v>24</v>
      </c>
    </row>
  </sheetData>
  <mergeCells count="6">
    <mergeCell ref="A6:G6"/>
    <mergeCell ref="A1:G1"/>
    <mergeCell ref="A2:G2"/>
    <mergeCell ref="A3:G3"/>
    <mergeCell ref="A4:G4"/>
    <mergeCell ref="A5:G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2"/>
  <sheetViews>
    <sheetView showGridLines="0" tabSelected="1" workbookViewId="0">
      <selection activeCell="B40" sqref="B40"/>
    </sheetView>
  </sheetViews>
  <sheetFormatPr baseColWidth="10" defaultRowHeight="15" x14ac:dyDescent="0.25"/>
  <cols>
    <col min="1" max="1" width="64.7109375" customWidth="1"/>
    <col min="2" max="2" width="18.28515625" customWidth="1"/>
    <col min="3" max="3" width="25.5703125" customWidth="1"/>
    <col min="4" max="4" width="17.7109375" customWidth="1"/>
  </cols>
  <sheetData>
    <row r="1" spans="1:4" x14ac:dyDescent="0.25">
      <c r="A1" s="50" t="s">
        <v>0</v>
      </c>
      <c r="B1" s="50"/>
      <c r="C1" s="50"/>
      <c r="D1" s="50"/>
    </row>
    <row r="2" spans="1:4" x14ac:dyDescent="0.25">
      <c r="A2" s="50" t="s">
        <v>188</v>
      </c>
      <c r="B2" s="50"/>
      <c r="C2" s="50"/>
      <c r="D2" s="50"/>
    </row>
    <row r="3" spans="1:4" x14ac:dyDescent="0.25">
      <c r="A3" s="50" t="s">
        <v>1</v>
      </c>
      <c r="B3" s="50"/>
      <c r="C3" s="50"/>
      <c r="D3" s="50"/>
    </row>
    <row r="4" spans="1:4" x14ac:dyDescent="0.25">
      <c r="A4" s="50" t="s">
        <v>189</v>
      </c>
      <c r="B4" s="50"/>
      <c r="C4" s="50"/>
      <c r="D4" s="50"/>
    </row>
    <row r="5" spans="1:4" x14ac:dyDescent="0.25">
      <c r="A5" s="50" t="s">
        <v>2</v>
      </c>
      <c r="B5" s="50"/>
      <c r="C5" s="50"/>
      <c r="D5" s="50"/>
    </row>
    <row r="6" spans="1:4" x14ac:dyDescent="0.25">
      <c r="A6" s="50" t="s">
        <v>3</v>
      </c>
      <c r="B6" s="50"/>
      <c r="C6" s="50"/>
      <c r="D6" s="50"/>
    </row>
    <row r="7" spans="1:4" x14ac:dyDescent="0.25">
      <c r="A7" s="2"/>
      <c r="B7" s="2"/>
      <c r="C7" s="2"/>
      <c r="D7" s="2"/>
    </row>
    <row r="8" spans="1:4" x14ac:dyDescent="0.25">
      <c r="A8" s="5" t="s">
        <v>7</v>
      </c>
      <c r="B8" s="3" t="s">
        <v>4</v>
      </c>
      <c r="C8" s="3" t="s">
        <v>5</v>
      </c>
      <c r="D8" s="6" t="s">
        <v>6</v>
      </c>
    </row>
    <row r="9" spans="1:4" x14ac:dyDescent="0.25">
      <c r="A9" s="7"/>
      <c r="B9" s="8"/>
      <c r="C9" s="8"/>
      <c r="D9" s="9"/>
    </row>
    <row r="10" spans="1:4" x14ac:dyDescent="0.25">
      <c r="A10" s="10" t="s">
        <v>8</v>
      </c>
      <c r="B10" s="11">
        <v>40813192874.769997</v>
      </c>
      <c r="C10" s="11">
        <v>37891053170.959999</v>
      </c>
      <c r="D10" s="12">
        <v>37891053170.959999</v>
      </c>
    </row>
    <row r="11" spans="1:4" x14ac:dyDescent="0.25">
      <c r="A11" s="13" t="s">
        <v>9</v>
      </c>
      <c r="B11" s="14">
        <v>40813192874.769997</v>
      </c>
      <c r="C11" s="14">
        <v>37891053170.959999</v>
      </c>
      <c r="D11" s="15">
        <v>37891053170.959999</v>
      </c>
    </row>
    <row r="12" spans="1:4" x14ac:dyDescent="0.25">
      <c r="A12" s="13" t="s">
        <v>10</v>
      </c>
      <c r="B12" s="14">
        <v>0</v>
      </c>
      <c r="C12" s="14">
        <v>0</v>
      </c>
      <c r="D12" s="15">
        <v>0</v>
      </c>
    </row>
    <row r="13" spans="1:4" x14ac:dyDescent="0.25">
      <c r="A13" s="10" t="s">
        <v>11</v>
      </c>
      <c r="B13" s="11">
        <f>+B14</f>
        <v>40716758311</v>
      </c>
      <c r="C13" s="11">
        <f>+C14</f>
        <v>38347238980.470001</v>
      </c>
      <c r="D13" s="12">
        <f>+D14</f>
        <v>37670802496.099998</v>
      </c>
    </row>
    <row r="14" spans="1:4" x14ac:dyDescent="0.25">
      <c r="A14" s="13" t="s">
        <v>12</v>
      </c>
      <c r="B14" s="14">
        <f>40813192875-B23</f>
        <v>40716758311</v>
      </c>
      <c r="C14" s="14">
        <f>38704673214-C23</f>
        <v>38347238980.470001</v>
      </c>
      <c r="D14" s="15">
        <f>38024388124.99-D23</f>
        <v>37670802496.099998</v>
      </c>
    </row>
    <row r="15" spans="1:4" x14ac:dyDescent="0.25">
      <c r="A15" s="13" t="s">
        <v>13</v>
      </c>
      <c r="B15" s="14">
        <v>0</v>
      </c>
      <c r="C15" s="14">
        <v>0</v>
      </c>
      <c r="D15" s="15">
        <v>0</v>
      </c>
    </row>
    <row r="16" spans="1:4" x14ac:dyDescent="0.25">
      <c r="A16" s="10" t="s">
        <v>14</v>
      </c>
      <c r="B16" s="11">
        <f>+B10-B13</f>
        <v>96434563.769996643</v>
      </c>
      <c r="C16" s="11">
        <f>+C10-C13</f>
        <v>-456185809.51000214</v>
      </c>
      <c r="D16" s="12">
        <f>+D10-D13</f>
        <v>220250674.86000061</v>
      </c>
    </row>
    <row r="17" spans="1:4" x14ac:dyDescent="0.25">
      <c r="A17" s="7" t="s">
        <v>15</v>
      </c>
      <c r="B17" s="8" t="s">
        <v>16</v>
      </c>
      <c r="C17" s="8" t="s">
        <v>5</v>
      </c>
      <c r="D17" s="9" t="s">
        <v>17</v>
      </c>
    </row>
    <row r="18" spans="1:4" x14ac:dyDescent="0.25">
      <c r="A18" s="10" t="s">
        <v>18</v>
      </c>
      <c r="B18" s="11">
        <f>+B16</f>
        <v>96434563.769996643</v>
      </c>
      <c r="C18" s="11">
        <f>+C16</f>
        <v>-456185809.51000214</v>
      </c>
      <c r="D18" s="12">
        <f>+D16</f>
        <v>220250674.86000061</v>
      </c>
    </row>
    <row r="19" spans="1:4" x14ac:dyDescent="0.25">
      <c r="A19" s="13" t="s">
        <v>19</v>
      </c>
      <c r="B19" s="14">
        <v>332968349</v>
      </c>
      <c r="C19" s="14">
        <v>345514912.55000001</v>
      </c>
      <c r="D19" s="15">
        <v>338308060.13</v>
      </c>
    </row>
    <row r="20" spans="1:4" x14ac:dyDescent="0.25">
      <c r="A20" s="10" t="s">
        <v>20</v>
      </c>
      <c r="B20" s="11">
        <f>+B18+B19</f>
        <v>429402912.76999664</v>
      </c>
      <c r="C20" s="11">
        <f>+C18+C19</f>
        <v>-110670896.96000212</v>
      </c>
      <c r="D20" s="12">
        <f>+D18+D19</f>
        <v>558558734.99000061</v>
      </c>
    </row>
    <row r="21" spans="1:4" x14ac:dyDescent="0.25">
      <c r="A21" s="7" t="s">
        <v>15</v>
      </c>
      <c r="B21" s="8" t="s">
        <v>16</v>
      </c>
      <c r="C21" s="8" t="s">
        <v>5</v>
      </c>
      <c r="D21" s="9" t="s">
        <v>17</v>
      </c>
    </row>
    <row r="22" spans="1:4" x14ac:dyDescent="0.25">
      <c r="A22" s="13" t="s">
        <v>21</v>
      </c>
      <c r="B22" s="14">
        <v>0</v>
      </c>
      <c r="C22" s="14">
        <v>0</v>
      </c>
      <c r="D22" s="15">
        <v>0</v>
      </c>
    </row>
    <row r="23" spans="1:4" x14ac:dyDescent="0.25">
      <c r="A23" s="13" t="s">
        <v>22</v>
      </c>
      <c r="B23" s="14">
        <v>96434564</v>
      </c>
      <c r="C23" s="14">
        <v>357434233.52999997</v>
      </c>
      <c r="D23" s="15">
        <v>353585628.88999999</v>
      </c>
    </row>
    <row r="24" spans="1:4" x14ac:dyDescent="0.25">
      <c r="A24" s="10" t="s">
        <v>23</v>
      </c>
      <c r="B24" s="11">
        <v>-96434564</v>
      </c>
      <c r="C24" s="11">
        <v>-357434233.52999997</v>
      </c>
      <c r="D24" s="12">
        <v>-353585628.88999999</v>
      </c>
    </row>
    <row r="25" spans="1:4" x14ac:dyDescent="0.25">
      <c r="A25" s="16"/>
      <c r="B25" s="17"/>
      <c r="C25" s="17"/>
      <c r="D25" s="18"/>
    </row>
    <row r="26" spans="1:4" x14ac:dyDescent="0.25">
      <c r="A26" s="4"/>
      <c r="B26" s="4"/>
      <c r="C26" s="4"/>
      <c r="D26" s="4"/>
    </row>
    <row r="27" spans="1:4" x14ac:dyDescent="0.25">
      <c r="A27" t="s">
        <v>24</v>
      </c>
    </row>
    <row r="32" spans="1:4" x14ac:dyDescent="0.25">
      <c r="B32" s="24"/>
      <c r="C32" s="24"/>
      <c r="D32" s="24"/>
    </row>
  </sheetData>
  <mergeCells count="6">
    <mergeCell ref="A6:D6"/>
    <mergeCell ref="A1:D1"/>
    <mergeCell ref="A2:D2"/>
    <mergeCell ref="A3:D3"/>
    <mergeCell ref="A4:D4"/>
    <mergeCell ref="A5:D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2</vt:i4>
      </vt:variant>
    </vt:vector>
  </HeadingPairs>
  <TitlesOfParts>
    <vt:vector size="11" baseType="lpstr">
      <vt:lpstr>Análitico Ingresos</vt:lpstr>
      <vt:lpstr>Clasificación Admin 1</vt:lpstr>
      <vt:lpstr>Clasificación Admin 2</vt:lpstr>
      <vt:lpstr>Clasificación Admin 3</vt:lpstr>
      <vt:lpstr>Clasificación Económica</vt:lpstr>
      <vt:lpstr>Objeto del Gasto</vt:lpstr>
      <vt:lpstr>Clasificación Funcional</vt:lpstr>
      <vt:lpstr>Categoría Programática</vt:lpstr>
      <vt:lpstr>Postura Fiscal</vt:lpstr>
      <vt:lpstr>'Clasificación Admin 3'!Títulos_a_imprimir</vt:lpstr>
      <vt:lpstr>'Objeto del Gasto'!Títulos_a_imprimir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Eduar Raul Chi Santana</cp:lastModifiedBy>
  <cp:lastPrinted>2019-02-06T22:20:42Z</cp:lastPrinted>
  <dcterms:created xsi:type="dcterms:W3CDTF">2019-01-30T15:52:50Z</dcterms:created>
  <dcterms:modified xsi:type="dcterms:W3CDTF">2019-02-06T22:20:46Z</dcterms:modified>
</cp:coreProperties>
</file>