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035" firstSheet="2" activeTab="3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D24" i="4" l="1"/>
  <c r="C24" i="4"/>
  <c r="B24" i="4"/>
  <c r="B18" i="4"/>
  <c r="B16" i="4"/>
  <c r="D13" i="4"/>
  <c r="D16" i="4" s="1"/>
  <c r="D18" i="4" s="1"/>
  <c r="C13" i="4"/>
  <c r="C16" i="4" s="1"/>
  <c r="C18" i="4" s="1"/>
  <c r="B13" i="4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G15" i="8"/>
  <c r="G14" i="8"/>
  <c r="G13" i="8"/>
  <c r="G12" i="8"/>
  <c r="G11" i="8"/>
  <c r="G10" i="8"/>
  <c r="D15" i="8"/>
  <c r="D14" i="8"/>
  <c r="D13" i="8"/>
  <c r="D12" i="8"/>
  <c r="D11" i="8"/>
  <c r="D10" i="8"/>
  <c r="G10" i="9"/>
  <c r="D10" i="9"/>
</calcChain>
</file>

<file path=xl/sharedStrings.xml><?xml version="1.0" encoding="utf-8"?>
<sst xmlns="http://schemas.openxmlformats.org/spreadsheetml/2006/main" count="304" uniqueCount="207">
  <si>
    <t>Cuenta Pública 2018</t>
  </si>
  <si>
    <t>Estado Analítico del Ejercicio del Presupuesto de Egresos</t>
  </si>
  <si>
    <t>Indicadores de Postura Fiscal</t>
  </si>
  <si>
    <t>Del  1o. de Enero al 31 de Marzo de 2018</t>
  </si>
  <si>
    <t>(Pesos)</t>
  </si>
  <si>
    <t>PODER EJECUTIVO</t>
  </si>
  <si>
    <t>Estimado/Aprobado</t>
  </si>
  <si>
    <t>Devengado</t>
  </si>
  <si>
    <t>Recaudado/Pagado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</si>
  <si>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</si>
  <si>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</si>
  <si>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</si>
  <si>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</si>
  <si>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</si>
  <si>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</si>
  <si>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</si>
  <si>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</si>
  <si>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</si>
  <si>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>Estimado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</si>
  <si>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</si>
  <si>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</si>
  <si>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</si>
  <si>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</si>
  <si>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</si>
  <si>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</si>
  <si>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</si>
  <si>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</si>
  <si>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</si>
  <si>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</si>
  <si>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</si>
  <si>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Pagado</t>
  </si>
  <si>
    <t>Subejercicio</t>
  </si>
  <si>
    <t>3 = (1 + 2)</t>
  </si>
  <si>
    <t>6 = (3 - 4)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</si>
  <si>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</si>
  <si>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</si>
  <si>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</si>
  <si>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</si>
  <si>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</si>
  <si>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</si>
  <si>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</si>
  <si>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</si>
  <si>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</si>
  <si>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</si>
  <si>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</si>
  <si>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</si>
  <si>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</si>
  <si>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</si>
  <si>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</si>
  <si>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</si>
  <si>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</si>
  <si>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</si>
  <si>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</si>
  <si>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</si>
  <si>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</si>
  <si>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</si>
  <si>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</si>
  <si>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</si>
  <si>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</si>
  <si>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</si>
  <si>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           Participaciones a Entidades Federativas y Municipios</t>
  </si>
  <si>
    <t xml:space="preserve">               Costo Financiero, Deuda o Apoyos a Deudores y Ahorradores de la Banca</t>
  </si>
  <si>
    <t xml:space="preserve">           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</si>
  <si>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</si>
  <si>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</si>
  <si>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</si>
  <si>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</si>
  <si>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</si>
  <si>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</si>
  <si>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</si>
  <si>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</si>
  <si>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</si>
  <si>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</si>
  <si>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</si>
  <si>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</si>
  <si>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</si>
  <si>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</si>
  <si>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</si>
  <si>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</si>
  <si>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</si>
  <si>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</si>
  <si>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</si>
  <si>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</si>
  <si>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</si>
  <si>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</si>
  <si>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</si>
  <si>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</si>
  <si>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</si>
  <si>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</si>
  <si>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</si>
  <si>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</si>
  <si>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</si>
  <si>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</si>
  <si>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</si>
  <si>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</si>
  <si>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</si>
  <si>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</si>
  <si>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</si>
  <si>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</si>
  <si>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</si>
  <si>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</si>
  <si>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</si>
  <si>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</si>
  <si>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</si>
  <si>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</si>
  <si>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</si>
  <si>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</si>
  <si>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</si>
  <si>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</si>
  <si>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</si>
  <si>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</si>
  <si>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</si>
  <si>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</si>
  <si>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</si>
  <si>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</si>
  <si>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</si>
  <si>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</si>
  <si>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</si>
  <si>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</si>
  <si>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</si>
  <si>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</si>
  <si>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</si>
  <si>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</si>
  <si>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</si>
  <si>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</si>
  <si>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</si>
  <si>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</si>
  <si>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</si>
  <si>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</si>
  <si>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</si>
  <si>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</si>
  <si>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</si>
  <si>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</si>
  <si>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</si>
  <si>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</si>
  <si>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</si>
  <si>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</si>
  <si>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</si>
  <si>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</si>
  <si>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</si>
  <si>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</si>
  <si>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</si>
  <si>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</si>
  <si>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</si>
  <si>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</si>
  <si>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</si>
  <si>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</si>
  <si>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</si>
  <si>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</si>
  <si>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</si>
  <si>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</si>
  <si>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</si>
  <si>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</si>
  <si>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</si>
  <si>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</si>
  <si>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</si>
  <si>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</si>
  <si>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</si>
  <si>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</si>
  <si>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</si>
  <si>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</si>
  <si>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</si>
  <si>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</si>
  <si>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</si>
  <si>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</si>
  <si>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</si>
  <si>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</si>
  <si>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</si>
  <si>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</si>
  <si>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</si>
  <si>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</si>
  <si>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</si>
  <si>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</si>
  <si>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</si>
  <si>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PODER EJECUTIVO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</si>
  <si>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</si>
  <si>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</si>
  <si>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</si>
  <si>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</si>
  <si>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</si>
  <si>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</si>
  <si>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</si>
  <si>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</si>
  <si>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</si>
  <si>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</si>
  <si>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</si>
  <si>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</si>
  <si>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</si>
  <si>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</si>
  <si>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</si>
  <si>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</si>
  <si>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</si>
  <si>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</si>
  <si>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</si>
  <si>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</si>
  <si>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</si>
  <si>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</si>
  <si>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</si>
  <si>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</si>
  <si>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</si>
  <si>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           Participaciones y Aportaciones</t>
  </si>
  <si>
    <t xml:space="preserve">               Transferencias, Asignaciones, Subsidios y Otras Ayudas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</si>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</sst>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8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7.42578125" bestFit="1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2" t="s">
        <v>5</v>
      </c>
      <c r="B2" s="22"/>
      <c r="C2" s="22"/>
      <c r="D2" s="22"/>
      <c r="E2" s="22"/>
      <c r="F2" s="22"/>
      <c r="G2" s="22"/>
    </row>
    <row r="3" spans="1:7" x14ac:dyDescent="0.25">
      <c r="A3" s="22" t="s">
        <v>175</v>
      </c>
      <c r="B3" s="22"/>
      <c r="C3" s="22"/>
      <c r="D3" s="22"/>
      <c r="E3" s="22"/>
      <c r="F3" s="22"/>
      <c r="G3" s="22"/>
    </row>
    <row r="4" spans="1:7" x14ac:dyDescent="0.25">
      <c r="A4" s="22" t="s">
        <v>3</v>
      </c>
      <c r="B4" s="22"/>
      <c r="C4" s="22"/>
      <c r="D4" s="22"/>
      <c r="E4" s="22"/>
      <c r="F4" s="22"/>
      <c r="G4" s="22"/>
    </row>
    <row r="5" spans="1:7" x14ac:dyDescent="0.25">
      <c r="A5" s="22" t="s">
        <v>4</v>
      </c>
      <c r="B5" s="22"/>
      <c r="C5" s="22"/>
      <c r="D5" s="22"/>
      <c r="E5" s="22"/>
      <c r="F5" s="22"/>
      <c r="G5" s="22"/>
    </row>
    <row r="6" spans="1:7" x14ac:dyDescent="0.25">
      <c r="A6" s="2"/>
      <c r="B6" s="2"/>
      <c r="C6" s="2"/>
      <c r="D6" s="2"/>
      <c r="E6" s="2"/>
      <c r="F6" s="2"/>
      <c r="G6" s="2"/>
    </row>
    <row r="7" spans="1:7" ht="25.5" x14ac:dyDescent="0.25">
      <c r="A7" s="5" t="s">
        <v>180</v>
      </c>
      <c r="B7" s="3" t="s">
        <v>18</v>
      </c>
      <c r="C7" s="3" t="s">
        <v>176</v>
      </c>
      <c r="D7" s="3" t="s">
        <v>29</v>
      </c>
      <c r="E7" s="3" t="s">
        <v>7</v>
      </c>
      <c r="F7" s="3" t="s">
        <v>177</v>
      </c>
      <c r="G7" s="6" t="s">
        <v>178</v>
      </c>
    </row>
    <row r="8" spans="1:7" x14ac:dyDescent="0.25">
      <c r="A8" s="7"/>
      <c r="B8" s="8">
        <v>1</v>
      </c>
      <c r="C8" s="8">
        <v>2</v>
      </c>
      <c r="D8" s="8" t="s">
        <v>32</v>
      </c>
      <c r="E8" s="8">
        <v>4</v>
      </c>
      <c r="F8" s="8">
        <v>5</v>
      </c>
      <c r="G8" s="9" t="s">
        <v>179</v>
      </c>
    </row>
    <row r="9" spans="1:7" x14ac:dyDescent="0.25">
      <c r="A9" s="16" t="s">
        <v>181</v>
      </c>
      <c r="B9" s="17">
        <v>1891007550</v>
      </c>
      <c r="C9" s="17">
        <v>0</v>
      </c>
      <c r="D9" s="17">
        <v>1891007550</v>
      </c>
      <c r="E9" s="17">
        <v>505506654.95999998</v>
      </c>
      <c r="F9" s="17">
        <v>505506654.95999998</v>
      </c>
      <c r="G9" s="18">
        <v>-1385500895.04</v>
      </c>
    </row>
    <row r="10" spans="1:7" x14ac:dyDescent="0.25">
      <c r="A10" s="16" t="s">
        <v>182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</row>
    <row r="11" spans="1:7" x14ac:dyDescent="0.25">
      <c r="A11" s="16" t="s">
        <v>183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8">
        <v>0</v>
      </c>
    </row>
    <row r="12" spans="1:7" x14ac:dyDescent="0.25">
      <c r="A12" s="16" t="s">
        <v>184</v>
      </c>
      <c r="B12" s="17">
        <v>913790281</v>
      </c>
      <c r="C12" s="17">
        <v>0</v>
      </c>
      <c r="D12" s="17">
        <v>913790281</v>
      </c>
      <c r="E12" s="17">
        <v>295730435.31</v>
      </c>
      <c r="F12" s="17">
        <v>295730435.31</v>
      </c>
      <c r="G12" s="18">
        <v>-618059845.69000006</v>
      </c>
    </row>
    <row r="13" spans="1:7" x14ac:dyDescent="0.25">
      <c r="A13" s="16" t="s">
        <v>185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>
        <v>0</v>
      </c>
    </row>
    <row r="14" spans="1:7" x14ac:dyDescent="0.25">
      <c r="A14" s="16" t="s">
        <v>186</v>
      </c>
      <c r="B14" s="17">
        <v>153748899</v>
      </c>
      <c r="C14" s="17">
        <v>0</v>
      </c>
      <c r="D14" s="17">
        <v>153748899</v>
      </c>
      <c r="E14" s="17">
        <v>58276161.969999999</v>
      </c>
      <c r="F14" s="17">
        <v>58276161.969999999</v>
      </c>
      <c r="G14" s="18">
        <v>-95472737.030000001</v>
      </c>
    </row>
    <row r="15" spans="1:7" x14ac:dyDescent="0.25">
      <c r="A15" s="16" t="s">
        <v>187</v>
      </c>
      <c r="B15" s="17">
        <v>66607872</v>
      </c>
      <c r="C15" s="17">
        <v>0</v>
      </c>
      <c r="D15" s="17">
        <v>66607872</v>
      </c>
      <c r="E15" s="17">
        <v>23918369.620000001</v>
      </c>
      <c r="F15" s="17">
        <v>23918369.620000001</v>
      </c>
      <c r="G15" s="18">
        <v>-42689502.380000003</v>
      </c>
    </row>
    <row r="16" spans="1:7" x14ac:dyDescent="0.25">
      <c r="A16" s="16" t="s">
        <v>188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8">
        <v>0</v>
      </c>
    </row>
    <row r="17" spans="1:8" x14ac:dyDescent="0.25">
      <c r="A17" s="16" t="s">
        <v>186</v>
      </c>
      <c r="B17" s="17">
        <v>845620982</v>
      </c>
      <c r="C17" s="17">
        <v>0</v>
      </c>
      <c r="D17" s="17">
        <v>845620982</v>
      </c>
      <c r="E17" s="17">
        <v>146291029.72999999</v>
      </c>
      <c r="F17" s="17">
        <v>146291029.72999999</v>
      </c>
      <c r="G17" s="18">
        <v>-699329952.26999998</v>
      </c>
    </row>
    <row r="18" spans="1:8" x14ac:dyDescent="0.25">
      <c r="A18" s="16" t="s">
        <v>187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8">
        <v>0</v>
      </c>
    </row>
    <row r="19" spans="1:8" x14ac:dyDescent="0.25">
      <c r="A19" s="16" t="s">
        <v>189</v>
      </c>
      <c r="B19" s="17">
        <v>3126559657</v>
      </c>
      <c r="C19" s="17">
        <v>0</v>
      </c>
      <c r="D19" s="17">
        <v>3126559657</v>
      </c>
      <c r="E19" s="17">
        <v>0</v>
      </c>
      <c r="F19" s="17">
        <v>0</v>
      </c>
      <c r="G19" s="18">
        <v>-3126559657</v>
      </c>
    </row>
    <row r="20" spans="1:8" x14ac:dyDescent="0.25">
      <c r="A20" s="16" t="s">
        <v>155</v>
      </c>
      <c r="B20" s="17">
        <v>31917099860.77</v>
      </c>
      <c r="C20" s="17">
        <v>0</v>
      </c>
      <c r="D20" s="17">
        <v>31917099860.77</v>
      </c>
      <c r="E20" s="17">
        <v>7524837476.4099998</v>
      </c>
      <c r="F20" s="17">
        <v>7524837476.4099998</v>
      </c>
      <c r="G20" s="18">
        <v>-24392262384.360001</v>
      </c>
    </row>
    <row r="21" spans="1:8" x14ac:dyDescent="0.25">
      <c r="A21" s="16" t="s">
        <v>124</v>
      </c>
      <c r="B21" s="17">
        <v>1898757773</v>
      </c>
      <c r="C21" s="17">
        <v>0</v>
      </c>
      <c r="D21" s="17">
        <v>1898757773</v>
      </c>
      <c r="E21" s="17">
        <v>529986000</v>
      </c>
      <c r="F21" s="17">
        <v>529986000</v>
      </c>
      <c r="G21" s="18">
        <v>-1368771773</v>
      </c>
    </row>
    <row r="22" spans="1:8" x14ac:dyDescent="0.25">
      <c r="A22" s="16" t="s">
        <v>190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</row>
    <row r="23" spans="1:8" x14ac:dyDescent="0.25">
      <c r="A23" s="13" t="s">
        <v>191</v>
      </c>
      <c r="B23" s="14">
        <v>40813192874.769997</v>
      </c>
      <c r="C23" s="14">
        <v>0</v>
      </c>
      <c r="D23" s="14">
        <v>40813192874.769997</v>
      </c>
      <c r="E23" s="14">
        <v>9084546128</v>
      </c>
      <c r="F23" s="14">
        <v>9084546128</v>
      </c>
      <c r="G23" s="15">
        <v>-31728646746.77</v>
      </c>
      <c r="H23" s="1"/>
    </row>
    <row r="24" spans="1:8" x14ac:dyDescent="0.25">
      <c r="A24" s="13" t="s">
        <v>192</v>
      </c>
      <c r="B24" s="14">
        <v>37686633217.769997</v>
      </c>
      <c r="C24" s="14">
        <v>0</v>
      </c>
      <c r="D24" s="14">
        <v>37686633217.769997</v>
      </c>
      <c r="E24" s="14">
        <v>9084546128</v>
      </c>
      <c r="F24" s="14">
        <v>9084546128</v>
      </c>
      <c r="G24" s="15">
        <v>-28602087089.77</v>
      </c>
      <c r="H24" s="1"/>
    </row>
    <row r="25" spans="1:8" x14ac:dyDescent="0.25">
      <c r="A25" s="16" t="s">
        <v>193</v>
      </c>
      <c r="B25" s="17">
        <v>1891007550</v>
      </c>
      <c r="C25" s="17">
        <v>0</v>
      </c>
      <c r="D25" s="17">
        <v>1891007550</v>
      </c>
      <c r="E25" s="17">
        <v>505506654.95999998</v>
      </c>
      <c r="F25" s="17">
        <v>505506654.95999998</v>
      </c>
      <c r="G25" s="18">
        <v>-1385500895.04</v>
      </c>
    </row>
    <row r="26" spans="1:8" x14ac:dyDescent="0.25">
      <c r="A26" s="16" t="s">
        <v>194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v>0</v>
      </c>
    </row>
    <row r="27" spans="1:8" x14ac:dyDescent="0.25">
      <c r="A27" s="16" t="s">
        <v>195</v>
      </c>
      <c r="B27" s="17">
        <v>913790281</v>
      </c>
      <c r="C27" s="17">
        <v>0</v>
      </c>
      <c r="D27" s="17">
        <v>913790281</v>
      </c>
      <c r="E27" s="17">
        <v>295730435.31</v>
      </c>
      <c r="F27" s="17">
        <v>295730435.31</v>
      </c>
      <c r="G27" s="18">
        <v>-618059845.69000006</v>
      </c>
    </row>
    <row r="28" spans="1:8" x14ac:dyDescent="0.25">
      <c r="A28" s="16" t="s">
        <v>196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8">
        <v>0</v>
      </c>
    </row>
    <row r="29" spans="1:8" x14ac:dyDescent="0.25">
      <c r="A29" s="16" t="s">
        <v>197</v>
      </c>
      <c r="B29" s="17">
        <v>153748899</v>
      </c>
      <c r="C29" s="17">
        <v>0</v>
      </c>
      <c r="D29" s="17">
        <v>153748899</v>
      </c>
      <c r="E29" s="17">
        <v>58276161.969999999</v>
      </c>
      <c r="F29" s="17">
        <v>58276161.969999999</v>
      </c>
      <c r="G29" s="18">
        <v>-95472737.030000001</v>
      </c>
    </row>
    <row r="30" spans="1:8" x14ac:dyDescent="0.25">
      <c r="A30" s="16" t="s">
        <v>198</v>
      </c>
      <c r="B30" s="17">
        <v>66607872</v>
      </c>
      <c r="C30" s="17">
        <v>0</v>
      </c>
      <c r="D30" s="17">
        <v>66607872</v>
      </c>
      <c r="E30" s="17">
        <v>23918369.620000001</v>
      </c>
      <c r="F30" s="17">
        <v>23918369.620000001</v>
      </c>
      <c r="G30" s="18">
        <v>-42689502.380000003</v>
      </c>
    </row>
    <row r="31" spans="1:8" x14ac:dyDescent="0.25">
      <c r="A31" s="16" t="s">
        <v>199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8">
        <v>0</v>
      </c>
    </row>
    <row r="32" spans="1:8" x14ac:dyDescent="0.25">
      <c r="A32" s="16" t="s">
        <v>197</v>
      </c>
      <c r="B32" s="17">
        <v>845620982</v>
      </c>
      <c r="C32" s="17">
        <v>0</v>
      </c>
      <c r="D32" s="17">
        <v>845620982</v>
      </c>
      <c r="E32" s="17">
        <v>146291029.72999999</v>
      </c>
      <c r="F32" s="17">
        <v>146291029.72999999</v>
      </c>
      <c r="G32" s="18">
        <v>-699329952.26999998</v>
      </c>
    </row>
    <row r="33" spans="1:8" x14ac:dyDescent="0.25">
      <c r="A33" s="16" t="s">
        <v>198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8">
        <v>0</v>
      </c>
    </row>
    <row r="34" spans="1:8" x14ac:dyDescent="0.25">
      <c r="A34" s="16" t="s">
        <v>200</v>
      </c>
      <c r="B34" s="17">
        <v>31917099860.77</v>
      </c>
      <c r="C34" s="17">
        <v>0</v>
      </c>
      <c r="D34" s="17">
        <v>31917099860.77</v>
      </c>
      <c r="E34" s="17">
        <v>7524837476.4099998</v>
      </c>
      <c r="F34" s="17">
        <v>7524837476.4099998</v>
      </c>
      <c r="G34" s="18">
        <v>-24392262384.360001</v>
      </c>
    </row>
    <row r="35" spans="1:8" x14ac:dyDescent="0.25">
      <c r="A35" s="16" t="s">
        <v>201</v>
      </c>
      <c r="B35" s="17">
        <v>1898757773</v>
      </c>
      <c r="C35" s="17">
        <v>0</v>
      </c>
      <c r="D35" s="17">
        <v>1898757773</v>
      </c>
      <c r="E35" s="17">
        <v>529986000</v>
      </c>
      <c r="F35" s="17">
        <v>529986000</v>
      </c>
      <c r="G35" s="18">
        <v>-1368771773</v>
      </c>
    </row>
    <row r="36" spans="1:8" x14ac:dyDescent="0.25">
      <c r="A36" s="13" t="s">
        <v>202</v>
      </c>
      <c r="B36" s="14">
        <v>3126559657</v>
      </c>
      <c r="C36" s="14">
        <v>0</v>
      </c>
      <c r="D36" s="14">
        <v>3126559657</v>
      </c>
      <c r="E36" s="14">
        <v>0</v>
      </c>
      <c r="F36" s="14">
        <v>0</v>
      </c>
      <c r="G36" s="15">
        <v>-3126559657</v>
      </c>
      <c r="H36" s="1"/>
    </row>
    <row r="37" spans="1:8" x14ac:dyDescent="0.25">
      <c r="A37" s="16" t="s">
        <v>203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8">
        <v>0</v>
      </c>
    </row>
    <row r="38" spans="1:8" x14ac:dyDescent="0.25">
      <c r="A38" s="16" t="s">
        <v>204</v>
      </c>
      <c r="B38" s="17">
        <v>3126559657</v>
      </c>
      <c r="C38" s="17">
        <v>0</v>
      </c>
      <c r="D38" s="17">
        <v>3126559657</v>
      </c>
      <c r="E38" s="17">
        <v>0</v>
      </c>
      <c r="F38" s="17">
        <v>0</v>
      </c>
      <c r="G38" s="18">
        <v>-3126559657</v>
      </c>
    </row>
    <row r="39" spans="1:8" x14ac:dyDescent="0.25">
      <c r="A39" s="16" t="s">
        <v>201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8">
        <v>0</v>
      </c>
    </row>
    <row r="40" spans="1:8" x14ac:dyDescent="0.25">
      <c r="A40" s="13" t="s">
        <v>205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5">
        <v>0</v>
      </c>
      <c r="H40" s="1"/>
    </row>
    <row r="41" spans="1:8" x14ac:dyDescent="0.25">
      <c r="A41" s="16" t="s">
        <v>206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8">
        <v>0</v>
      </c>
    </row>
    <row r="42" spans="1:8" x14ac:dyDescent="0.25">
      <c r="A42" s="13" t="s">
        <v>191</v>
      </c>
      <c r="B42" s="14">
        <v>40813192874.769997</v>
      </c>
      <c r="C42" s="14">
        <v>0</v>
      </c>
      <c r="D42" s="14">
        <v>40813192874.769997</v>
      </c>
      <c r="E42" s="14">
        <v>9084546128</v>
      </c>
      <c r="F42" s="14">
        <v>9084546128</v>
      </c>
      <c r="G42" s="15">
        <v>-31728646746.77</v>
      </c>
      <c r="H42" s="1"/>
    </row>
    <row r="43" spans="1:8" x14ac:dyDescent="0.25">
      <c r="A43" s="19"/>
      <c r="B43" s="20"/>
      <c r="C43" s="20"/>
      <c r="D43" s="20"/>
      <c r="E43" s="20"/>
      <c r="F43" s="20"/>
      <c r="G43" s="21"/>
    </row>
    <row r="44" spans="1:8" x14ac:dyDescent="0.25">
      <c r="A44" s="4"/>
      <c r="B44" s="4"/>
      <c r="C44" s="4"/>
      <c r="D44" s="4"/>
      <c r="E44" s="4"/>
      <c r="F44" s="4"/>
      <c r="G44" s="4"/>
    </row>
    <row r="45" spans="1:8" x14ac:dyDescent="0.25">
      <c r="A45" t="s">
        <v>25</v>
      </c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workbookViewId="0">
      <selection activeCell="B22" sqref="B22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6.85546875" bestFit="1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2" t="s">
        <v>5</v>
      </c>
      <c r="B2" s="22"/>
      <c r="C2" s="22"/>
      <c r="D2" s="22"/>
      <c r="E2" s="22"/>
      <c r="F2" s="22"/>
      <c r="G2" s="22"/>
    </row>
    <row r="3" spans="1:7" x14ac:dyDescent="0.25">
      <c r="A3" s="22" t="s">
        <v>1</v>
      </c>
      <c r="B3" s="22"/>
      <c r="C3" s="22"/>
      <c r="D3" s="22"/>
      <c r="E3" s="22"/>
      <c r="F3" s="22"/>
      <c r="G3" s="22"/>
    </row>
    <row r="4" spans="1:7" x14ac:dyDescent="0.25">
      <c r="A4" s="22" t="s">
        <v>173</v>
      </c>
      <c r="B4" s="22"/>
      <c r="C4" s="22"/>
      <c r="D4" s="22"/>
      <c r="E4" s="22"/>
      <c r="F4" s="22"/>
      <c r="G4" s="22"/>
    </row>
    <row r="5" spans="1:7" x14ac:dyDescent="0.25">
      <c r="A5" s="22" t="s">
        <v>3</v>
      </c>
      <c r="B5" s="22"/>
      <c r="C5" s="22"/>
      <c r="D5" s="22"/>
      <c r="E5" s="22"/>
      <c r="F5" s="22"/>
      <c r="G5" s="22"/>
    </row>
    <row r="6" spans="1:7" x14ac:dyDescent="0.25">
      <c r="A6" s="22" t="s">
        <v>4</v>
      </c>
      <c r="B6" s="22"/>
      <c r="C6" s="22"/>
      <c r="D6" s="22"/>
      <c r="E6" s="22"/>
      <c r="F6" s="22"/>
      <c r="G6" s="22"/>
    </row>
    <row r="7" spans="1:7" x14ac:dyDescent="0.25">
      <c r="A7" s="2"/>
      <c r="B7" s="2"/>
      <c r="C7" s="2"/>
      <c r="D7" s="2"/>
      <c r="E7" s="2"/>
      <c r="F7" s="2"/>
      <c r="G7" s="2"/>
    </row>
    <row r="8" spans="1:7" ht="25.5" x14ac:dyDescent="0.25">
      <c r="A8" s="5" t="s">
        <v>9</v>
      </c>
      <c r="B8" s="3" t="s">
        <v>27</v>
      </c>
      <c r="C8" s="3" t="s">
        <v>28</v>
      </c>
      <c r="D8" s="3" t="s">
        <v>29</v>
      </c>
      <c r="E8" s="3" t="s">
        <v>7</v>
      </c>
      <c r="F8" s="3" t="s">
        <v>30</v>
      </c>
      <c r="G8" s="6" t="s">
        <v>31</v>
      </c>
    </row>
    <row r="9" spans="1:7" x14ac:dyDescent="0.25">
      <c r="A9" s="7"/>
      <c r="B9" s="8">
        <v>1</v>
      </c>
      <c r="C9" s="8">
        <v>2</v>
      </c>
      <c r="D9" s="8" t="s">
        <v>32</v>
      </c>
      <c r="E9" s="8">
        <v>4</v>
      </c>
      <c r="F9" s="8">
        <v>5</v>
      </c>
      <c r="G9" s="9" t="s">
        <v>33</v>
      </c>
    </row>
    <row r="10" spans="1:7" x14ac:dyDescent="0.25">
      <c r="A10" s="16" t="s">
        <v>174</v>
      </c>
      <c r="B10" s="24">
        <v>40813192875</v>
      </c>
      <c r="C10" s="17">
        <v>1589083776.5699999</v>
      </c>
      <c r="D10" s="17">
        <f>+B10+C10</f>
        <v>42402276651.57</v>
      </c>
      <c r="E10" s="17">
        <v>8546267393.8800001</v>
      </c>
      <c r="F10" s="17">
        <v>7905848713.9399996</v>
      </c>
      <c r="G10" s="18">
        <f>+D10-E10</f>
        <v>33856009257.689999</v>
      </c>
    </row>
    <row r="11" spans="1:7" x14ac:dyDescent="0.25">
      <c r="A11" s="19"/>
      <c r="B11" s="20"/>
      <c r="C11" s="20"/>
      <c r="D11" s="20"/>
      <c r="E11" s="20"/>
      <c r="F11" s="20"/>
      <c r="G11" s="2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workbookViewId="0">
      <selection activeCell="G15" sqref="G15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6.85546875" bestFit="1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A2" s="22" t="s">
        <v>5</v>
      </c>
      <c r="B2" s="22"/>
      <c r="C2" s="22"/>
      <c r="D2" s="22"/>
      <c r="E2" s="22"/>
      <c r="F2" s="22"/>
      <c r="G2" s="22"/>
    </row>
    <row r="3" spans="1:8" x14ac:dyDescent="0.25">
      <c r="A3" s="22" t="s">
        <v>1</v>
      </c>
      <c r="B3" s="22"/>
      <c r="C3" s="22"/>
      <c r="D3" s="22"/>
      <c r="E3" s="22"/>
      <c r="F3" s="22"/>
      <c r="G3" s="22"/>
    </row>
    <row r="4" spans="1:8" x14ac:dyDescent="0.25">
      <c r="A4" s="22" t="s">
        <v>167</v>
      </c>
      <c r="B4" s="22"/>
      <c r="C4" s="22"/>
      <c r="D4" s="22"/>
      <c r="E4" s="22"/>
      <c r="F4" s="22"/>
      <c r="G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</row>
    <row r="6" spans="1:8" x14ac:dyDescent="0.25">
      <c r="A6" s="22" t="s">
        <v>4</v>
      </c>
      <c r="B6" s="22"/>
      <c r="C6" s="22"/>
      <c r="D6" s="22"/>
      <c r="E6" s="22"/>
      <c r="F6" s="22"/>
      <c r="G6" s="22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9</v>
      </c>
      <c r="B8" s="3" t="s">
        <v>27</v>
      </c>
      <c r="C8" s="3" t="s">
        <v>28</v>
      </c>
      <c r="D8" s="3" t="s">
        <v>29</v>
      </c>
      <c r="E8" s="3" t="s">
        <v>7</v>
      </c>
      <c r="F8" s="3" t="s">
        <v>30</v>
      </c>
      <c r="G8" s="6" t="s">
        <v>31</v>
      </c>
    </row>
    <row r="9" spans="1:8" x14ac:dyDescent="0.25">
      <c r="A9" s="7"/>
      <c r="B9" s="8">
        <v>1</v>
      </c>
      <c r="C9" s="8">
        <v>2</v>
      </c>
      <c r="D9" s="8" t="s">
        <v>32</v>
      </c>
      <c r="E9" s="8">
        <v>4</v>
      </c>
      <c r="F9" s="8">
        <v>5</v>
      </c>
      <c r="G9" s="9" t="s">
        <v>33</v>
      </c>
    </row>
    <row r="10" spans="1:8" x14ac:dyDescent="0.25">
      <c r="A10" s="16" t="s">
        <v>168</v>
      </c>
      <c r="B10" s="26">
        <v>29935649232</v>
      </c>
      <c r="C10" s="17">
        <v>1264750621.47</v>
      </c>
      <c r="D10" s="17">
        <f>+B10+C10</f>
        <v>31200399853.470001</v>
      </c>
      <c r="E10" s="17">
        <v>6257422363.79</v>
      </c>
      <c r="F10" s="17">
        <v>5642616671.46</v>
      </c>
      <c r="G10" s="18">
        <f>+D10-E10</f>
        <v>24942977489.68</v>
      </c>
    </row>
    <row r="11" spans="1:8" x14ac:dyDescent="0.25">
      <c r="A11" s="16" t="s">
        <v>169</v>
      </c>
      <c r="B11" s="26">
        <v>2974616496</v>
      </c>
      <c r="C11" s="17">
        <v>115595891.44</v>
      </c>
      <c r="D11" s="26">
        <f t="shared" ref="D11:D15" si="0">+B11+C11</f>
        <v>3090212387.4400001</v>
      </c>
      <c r="E11" s="17">
        <v>202482238.63</v>
      </c>
      <c r="F11" s="17">
        <v>181101460.63</v>
      </c>
      <c r="G11" s="18">
        <f t="shared" ref="G11:G15" si="1">+D11-E11</f>
        <v>2887730148.8099999</v>
      </c>
    </row>
    <row r="12" spans="1:8" x14ac:dyDescent="0.25">
      <c r="A12" s="16" t="s">
        <v>170</v>
      </c>
      <c r="B12" s="26">
        <v>447233979</v>
      </c>
      <c r="C12" s="17">
        <v>171765572</v>
      </c>
      <c r="D12" s="26">
        <f t="shared" si="0"/>
        <v>618999551</v>
      </c>
      <c r="E12" s="17">
        <v>250302413</v>
      </c>
      <c r="F12" s="17">
        <v>248570203.38999999</v>
      </c>
      <c r="G12" s="18">
        <f t="shared" si="1"/>
        <v>368697138</v>
      </c>
    </row>
    <row r="13" spans="1:8" x14ac:dyDescent="0.25">
      <c r="A13" s="16" t="s">
        <v>171</v>
      </c>
      <c r="B13" s="26">
        <v>1249119026</v>
      </c>
      <c r="C13" s="17">
        <v>0</v>
      </c>
      <c r="D13" s="26">
        <f t="shared" si="0"/>
        <v>1249119026</v>
      </c>
      <c r="E13" s="17">
        <v>136089114.25999999</v>
      </c>
      <c r="F13" s="17">
        <v>136089114.25999999</v>
      </c>
      <c r="G13" s="18">
        <f t="shared" si="1"/>
        <v>1113029911.74</v>
      </c>
    </row>
    <row r="14" spans="1:8" x14ac:dyDescent="0.25">
      <c r="A14" s="16" t="s">
        <v>172</v>
      </c>
      <c r="B14" s="26">
        <v>6206574142</v>
      </c>
      <c r="C14" s="17">
        <v>36971691.659999996</v>
      </c>
      <c r="D14" s="26">
        <f t="shared" si="0"/>
        <v>6243545833.6599998</v>
      </c>
      <c r="E14" s="17">
        <v>1699971264.2</v>
      </c>
      <c r="F14" s="17">
        <v>1697471264.2</v>
      </c>
      <c r="G14" s="18">
        <f t="shared" si="1"/>
        <v>4543574569.46</v>
      </c>
    </row>
    <row r="15" spans="1:8" x14ac:dyDescent="0.25">
      <c r="A15" s="13" t="s">
        <v>63</v>
      </c>
      <c r="B15" s="25">
        <v>40813192875</v>
      </c>
      <c r="C15" s="14">
        <v>1589083776.5699999</v>
      </c>
      <c r="D15" s="25">
        <f t="shared" si="0"/>
        <v>42402276651.57</v>
      </c>
      <c r="E15" s="14">
        <v>8546267393.8800001</v>
      </c>
      <c r="F15" s="14">
        <v>7905848713.9399996</v>
      </c>
      <c r="G15" s="15">
        <f t="shared" si="1"/>
        <v>33856009257.689999</v>
      </c>
      <c r="H15" s="1"/>
    </row>
    <row r="16" spans="1:8" x14ac:dyDescent="0.25">
      <c r="A16" s="19"/>
      <c r="B16" s="20"/>
      <c r="C16" s="20"/>
      <c r="D16" s="20"/>
      <c r="E16" s="20"/>
      <c r="F16" s="20"/>
      <c r="G16" s="21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topLeftCell="A60" workbookViewId="0">
      <selection activeCell="A73" sqref="A73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6.85546875" bestFit="1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A2" s="22" t="s">
        <v>5</v>
      </c>
      <c r="B2" s="22"/>
      <c r="C2" s="22"/>
      <c r="D2" s="22"/>
      <c r="E2" s="22"/>
      <c r="F2" s="22"/>
      <c r="G2" s="22"/>
    </row>
    <row r="3" spans="1:8" x14ac:dyDescent="0.25">
      <c r="A3" s="22" t="s">
        <v>1</v>
      </c>
      <c r="B3" s="22"/>
      <c r="C3" s="22"/>
      <c r="D3" s="22"/>
      <c r="E3" s="22"/>
      <c r="F3" s="22"/>
      <c r="G3" s="22"/>
    </row>
    <row r="4" spans="1:8" x14ac:dyDescent="0.25">
      <c r="A4" s="22" t="s">
        <v>96</v>
      </c>
      <c r="B4" s="22"/>
      <c r="C4" s="22"/>
      <c r="D4" s="22"/>
      <c r="E4" s="22"/>
      <c r="F4" s="22"/>
      <c r="G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</row>
    <row r="6" spans="1:8" x14ac:dyDescent="0.25">
      <c r="A6" s="22" t="s">
        <v>4</v>
      </c>
      <c r="B6" s="22"/>
      <c r="C6" s="22"/>
      <c r="D6" s="22"/>
      <c r="E6" s="22"/>
      <c r="F6" s="22"/>
      <c r="G6" s="22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9</v>
      </c>
      <c r="B8" s="3" t="s">
        <v>27</v>
      </c>
      <c r="C8" s="3" t="s">
        <v>28</v>
      </c>
      <c r="D8" s="3" t="s">
        <v>29</v>
      </c>
      <c r="E8" s="3" t="s">
        <v>7</v>
      </c>
      <c r="F8" s="3" t="s">
        <v>30</v>
      </c>
      <c r="G8" s="6" t="s">
        <v>31</v>
      </c>
    </row>
    <row r="9" spans="1:8" x14ac:dyDescent="0.25">
      <c r="A9" s="7"/>
      <c r="B9" s="8">
        <v>1</v>
      </c>
      <c r="C9" s="8">
        <v>2</v>
      </c>
      <c r="D9" s="8" t="s">
        <v>32</v>
      </c>
      <c r="E9" s="8">
        <v>4</v>
      </c>
      <c r="F9" s="8">
        <v>5</v>
      </c>
      <c r="G9" s="9" t="s">
        <v>33</v>
      </c>
    </row>
    <row r="10" spans="1:8" x14ac:dyDescent="0.25">
      <c r="A10" s="13" t="s">
        <v>97</v>
      </c>
      <c r="B10" s="27">
        <v>11568137099</v>
      </c>
      <c r="C10" s="14">
        <v>543612315.92999995</v>
      </c>
      <c r="D10" s="14">
        <f>+B10+C10</f>
        <v>12111749414.93</v>
      </c>
      <c r="E10" s="14">
        <v>2126265575.54</v>
      </c>
      <c r="F10" s="14">
        <v>2013877974.23</v>
      </c>
      <c r="G10" s="15">
        <f>+D10-E10</f>
        <v>9985483839.3899994</v>
      </c>
      <c r="H10" s="1"/>
    </row>
    <row r="11" spans="1:8" x14ac:dyDescent="0.25">
      <c r="A11" s="16" t="s">
        <v>98</v>
      </c>
      <c r="B11" s="28">
        <v>6388493486</v>
      </c>
      <c r="C11" s="17">
        <v>178308552.93000001</v>
      </c>
      <c r="D11" s="27">
        <f t="shared" ref="D11:D74" si="0">+B11+C11</f>
        <v>6566802038.9300003</v>
      </c>
      <c r="E11" s="17">
        <v>1217986476.74</v>
      </c>
      <c r="F11" s="17">
        <v>1217986476.74</v>
      </c>
      <c r="G11" s="15">
        <f t="shared" ref="G11:G74" si="1">+D11-E11</f>
        <v>5348815562.1900005</v>
      </c>
    </row>
    <row r="12" spans="1:8" x14ac:dyDescent="0.25">
      <c r="A12" s="16" t="s">
        <v>99</v>
      </c>
      <c r="B12" s="28">
        <v>618112006</v>
      </c>
      <c r="C12" s="17">
        <v>156931347.44</v>
      </c>
      <c r="D12" s="27">
        <f t="shared" si="0"/>
        <v>775043353.44000006</v>
      </c>
      <c r="E12" s="17">
        <v>189055507.37</v>
      </c>
      <c r="F12" s="17">
        <v>186007876.44999999</v>
      </c>
      <c r="G12" s="15">
        <f t="shared" si="1"/>
        <v>585987846.07000005</v>
      </c>
    </row>
    <row r="13" spans="1:8" x14ac:dyDescent="0.25">
      <c r="A13" s="16" t="s">
        <v>100</v>
      </c>
      <c r="B13" s="28">
        <v>1973040520</v>
      </c>
      <c r="C13" s="17">
        <v>17509238.440000001</v>
      </c>
      <c r="D13" s="27">
        <f t="shared" si="0"/>
        <v>1990549758.4400001</v>
      </c>
      <c r="E13" s="17">
        <v>294583293.87</v>
      </c>
      <c r="F13" s="17">
        <v>294583293.87</v>
      </c>
      <c r="G13" s="15">
        <f t="shared" si="1"/>
        <v>1695966464.5700002</v>
      </c>
    </row>
    <row r="14" spans="1:8" x14ac:dyDescent="0.25">
      <c r="A14" s="16" t="s">
        <v>101</v>
      </c>
      <c r="B14" s="28">
        <v>918611489</v>
      </c>
      <c r="C14" s="17">
        <v>68846704.810000002</v>
      </c>
      <c r="D14" s="27">
        <f t="shared" si="0"/>
        <v>987458193.80999994</v>
      </c>
      <c r="E14" s="17">
        <v>150323900.33000001</v>
      </c>
      <c r="F14" s="17">
        <v>68497129.939999998</v>
      </c>
      <c r="G14" s="15">
        <f t="shared" si="1"/>
        <v>837134293.4799999</v>
      </c>
    </row>
    <row r="15" spans="1:8" x14ac:dyDescent="0.25">
      <c r="A15" s="16" t="s">
        <v>102</v>
      </c>
      <c r="B15" s="28">
        <v>685094448</v>
      </c>
      <c r="C15" s="17">
        <v>107793453.26000001</v>
      </c>
      <c r="D15" s="27">
        <f t="shared" si="0"/>
        <v>792887901.25999999</v>
      </c>
      <c r="E15" s="17">
        <v>157376147.13</v>
      </c>
      <c r="F15" s="17">
        <v>129862947.13</v>
      </c>
      <c r="G15" s="15">
        <f t="shared" si="1"/>
        <v>635511754.13</v>
      </c>
    </row>
    <row r="16" spans="1:8" x14ac:dyDescent="0.25">
      <c r="A16" s="16" t="s">
        <v>103</v>
      </c>
      <c r="B16" s="28">
        <v>110593368</v>
      </c>
      <c r="C16" s="17">
        <v>20481115</v>
      </c>
      <c r="D16" s="27">
        <f t="shared" si="0"/>
        <v>131074483</v>
      </c>
      <c r="E16" s="17">
        <v>0</v>
      </c>
      <c r="F16" s="17">
        <v>0</v>
      </c>
      <c r="G16" s="15">
        <f t="shared" si="1"/>
        <v>131074483</v>
      </c>
    </row>
    <row r="17" spans="1:8" x14ac:dyDescent="0.25">
      <c r="A17" s="16" t="s">
        <v>104</v>
      </c>
      <c r="B17" s="28">
        <v>874191782</v>
      </c>
      <c r="C17" s="17">
        <v>-6258095.9500000002</v>
      </c>
      <c r="D17" s="27">
        <f t="shared" si="0"/>
        <v>867933686.04999995</v>
      </c>
      <c r="E17" s="17">
        <v>116940250.09999999</v>
      </c>
      <c r="F17" s="17">
        <v>116940250.09999999</v>
      </c>
      <c r="G17" s="15">
        <f t="shared" si="1"/>
        <v>750993435.94999993</v>
      </c>
    </row>
    <row r="18" spans="1:8" x14ac:dyDescent="0.25">
      <c r="A18" s="13" t="s">
        <v>105</v>
      </c>
      <c r="B18" s="27">
        <v>846504508</v>
      </c>
      <c r="C18" s="14">
        <v>34384572.43</v>
      </c>
      <c r="D18" s="27">
        <f t="shared" si="0"/>
        <v>880889080.42999995</v>
      </c>
      <c r="E18" s="14">
        <v>142393721.74000001</v>
      </c>
      <c r="F18" s="14">
        <v>119336415.72</v>
      </c>
      <c r="G18" s="15">
        <f t="shared" si="1"/>
        <v>738495358.68999994</v>
      </c>
      <c r="H18" s="1"/>
    </row>
    <row r="19" spans="1:8" ht="26.25" x14ac:dyDescent="0.25">
      <c r="A19" s="16" t="s">
        <v>106</v>
      </c>
      <c r="B19" s="28">
        <v>192713670</v>
      </c>
      <c r="C19" s="17">
        <v>-7629142.5099999998</v>
      </c>
      <c r="D19" s="27">
        <f t="shared" si="0"/>
        <v>185084527.49000001</v>
      </c>
      <c r="E19" s="17">
        <v>13817640.609999999</v>
      </c>
      <c r="F19" s="17">
        <v>7114879.7300000004</v>
      </c>
      <c r="G19" s="15">
        <f t="shared" si="1"/>
        <v>171266886.88</v>
      </c>
    </row>
    <row r="20" spans="1:8" x14ac:dyDescent="0.25">
      <c r="A20" s="16" t="s">
        <v>107</v>
      </c>
      <c r="B20" s="28">
        <v>135884709</v>
      </c>
      <c r="C20" s="17">
        <v>19726104.059999999</v>
      </c>
      <c r="D20" s="27">
        <f t="shared" si="0"/>
        <v>155610813.06</v>
      </c>
      <c r="E20" s="17">
        <v>42153539.57</v>
      </c>
      <c r="F20" s="17">
        <v>34812906.869999997</v>
      </c>
      <c r="G20" s="15">
        <f t="shared" si="1"/>
        <v>113457273.49000001</v>
      </c>
    </row>
    <row r="21" spans="1:8" x14ac:dyDescent="0.25">
      <c r="A21" s="16" t="s">
        <v>108</v>
      </c>
      <c r="B21" s="28">
        <v>24000</v>
      </c>
      <c r="C21" s="17">
        <v>0</v>
      </c>
      <c r="D21" s="27">
        <f t="shared" si="0"/>
        <v>24000</v>
      </c>
      <c r="E21" s="17">
        <v>0</v>
      </c>
      <c r="F21" s="17">
        <v>0</v>
      </c>
      <c r="G21" s="15">
        <f t="shared" si="1"/>
        <v>24000</v>
      </c>
    </row>
    <row r="22" spans="1:8" x14ac:dyDescent="0.25">
      <c r="A22" s="16" t="s">
        <v>109</v>
      </c>
      <c r="B22" s="28">
        <v>28767207</v>
      </c>
      <c r="C22" s="17">
        <v>3418365.09</v>
      </c>
      <c r="D22" s="27">
        <f t="shared" si="0"/>
        <v>32185572.09</v>
      </c>
      <c r="E22" s="17">
        <v>5509826.6699999999</v>
      </c>
      <c r="F22" s="17">
        <v>3991069.18</v>
      </c>
      <c r="G22" s="15">
        <f t="shared" si="1"/>
        <v>26675745.420000002</v>
      </c>
    </row>
    <row r="23" spans="1:8" x14ac:dyDescent="0.25">
      <c r="A23" s="16" t="s">
        <v>110</v>
      </c>
      <c r="B23" s="28">
        <v>16946340</v>
      </c>
      <c r="C23" s="17">
        <v>1492303.01</v>
      </c>
      <c r="D23" s="27">
        <f t="shared" si="0"/>
        <v>18438643.010000002</v>
      </c>
      <c r="E23" s="17">
        <v>1364287.14</v>
      </c>
      <c r="F23" s="17">
        <v>676110.8</v>
      </c>
      <c r="G23" s="15">
        <f t="shared" si="1"/>
        <v>17074355.870000001</v>
      </c>
    </row>
    <row r="24" spans="1:8" x14ac:dyDescent="0.25">
      <c r="A24" s="16" t="s">
        <v>111</v>
      </c>
      <c r="B24" s="28">
        <v>277428868</v>
      </c>
      <c r="C24" s="17">
        <v>23038440.719999999</v>
      </c>
      <c r="D24" s="27">
        <f t="shared" si="0"/>
        <v>300467308.72000003</v>
      </c>
      <c r="E24" s="17">
        <v>73378333.5</v>
      </c>
      <c r="F24" s="17">
        <v>69740199.400000006</v>
      </c>
      <c r="G24" s="15">
        <f t="shared" si="1"/>
        <v>227088975.22000003</v>
      </c>
    </row>
    <row r="25" spans="1:8" x14ac:dyDescent="0.25">
      <c r="A25" s="16" t="s">
        <v>112</v>
      </c>
      <c r="B25" s="28">
        <v>70656741</v>
      </c>
      <c r="C25" s="17">
        <v>167338.92000000001</v>
      </c>
      <c r="D25" s="27">
        <f t="shared" si="0"/>
        <v>70824079.920000002</v>
      </c>
      <c r="E25" s="17">
        <v>2206527.2400000002</v>
      </c>
      <c r="F25" s="17">
        <v>1923408.77</v>
      </c>
      <c r="G25" s="15">
        <f t="shared" si="1"/>
        <v>68617552.680000007</v>
      </c>
    </row>
    <row r="26" spans="1:8" x14ac:dyDescent="0.25">
      <c r="A26" s="16" t="s">
        <v>113</v>
      </c>
      <c r="B26" s="28">
        <v>9972458</v>
      </c>
      <c r="C26" s="17">
        <v>-26534</v>
      </c>
      <c r="D26" s="27">
        <f t="shared" si="0"/>
        <v>9945924</v>
      </c>
      <c r="E26" s="17">
        <v>0</v>
      </c>
      <c r="F26" s="17">
        <v>0</v>
      </c>
      <c r="G26" s="15">
        <f t="shared" si="1"/>
        <v>9945924</v>
      </c>
    </row>
    <row r="27" spans="1:8" x14ac:dyDescent="0.25">
      <c r="A27" s="16" t="s">
        <v>114</v>
      </c>
      <c r="B27" s="28">
        <v>114110515</v>
      </c>
      <c r="C27" s="17">
        <v>-5802302.8600000003</v>
      </c>
      <c r="D27" s="27">
        <f t="shared" si="0"/>
        <v>108308212.14</v>
      </c>
      <c r="E27" s="17">
        <v>3963567.01</v>
      </c>
      <c r="F27" s="17">
        <v>1077840.97</v>
      </c>
      <c r="G27" s="15">
        <f t="shared" si="1"/>
        <v>104344645.13</v>
      </c>
    </row>
    <row r="28" spans="1:8" x14ac:dyDescent="0.25">
      <c r="A28" s="13" t="s">
        <v>115</v>
      </c>
      <c r="B28" s="27">
        <v>2524414105</v>
      </c>
      <c r="C28" s="14">
        <v>75565565.689999998</v>
      </c>
      <c r="D28" s="27">
        <f t="shared" si="0"/>
        <v>2599979670.6900001</v>
      </c>
      <c r="E28" s="14">
        <v>354343999.89999998</v>
      </c>
      <c r="F28" s="14">
        <v>280310803.49000001</v>
      </c>
      <c r="G28" s="15">
        <f t="shared" si="1"/>
        <v>2245635670.79</v>
      </c>
      <c r="H28" s="1"/>
    </row>
    <row r="29" spans="1:8" x14ac:dyDescent="0.25">
      <c r="A29" s="16" t="s">
        <v>116</v>
      </c>
      <c r="B29" s="28">
        <v>259872067</v>
      </c>
      <c r="C29" s="17">
        <v>-10127148.4</v>
      </c>
      <c r="D29" s="27">
        <f t="shared" si="0"/>
        <v>249744918.59999999</v>
      </c>
      <c r="E29" s="17">
        <v>21968170.190000001</v>
      </c>
      <c r="F29" s="17">
        <v>20831328.280000001</v>
      </c>
      <c r="G29" s="15">
        <f t="shared" si="1"/>
        <v>227776748.41</v>
      </c>
    </row>
    <row r="30" spans="1:8" x14ac:dyDescent="0.25">
      <c r="A30" s="16" t="s">
        <v>117</v>
      </c>
      <c r="B30" s="28">
        <v>305701292</v>
      </c>
      <c r="C30" s="17">
        <v>-1629378.28</v>
      </c>
      <c r="D30" s="27">
        <f t="shared" si="0"/>
        <v>304071913.72000003</v>
      </c>
      <c r="E30" s="17">
        <v>44180416.109999999</v>
      </c>
      <c r="F30" s="17">
        <v>40005431.539999999</v>
      </c>
      <c r="G30" s="15">
        <f t="shared" si="1"/>
        <v>259891497.61000001</v>
      </c>
    </row>
    <row r="31" spans="1:8" x14ac:dyDescent="0.25">
      <c r="A31" s="16" t="s">
        <v>118</v>
      </c>
      <c r="B31" s="28">
        <v>423065437</v>
      </c>
      <c r="C31" s="17">
        <v>16458021</v>
      </c>
      <c r="D31" s="27">
        <f t="shared" si="0"/>
        <v>439523458</v>
      </c>
      <c r="E31" s="17">
        <v>64703145.219999999</v>
      </c>
      <c r="F31" s="17">
        <v>39807565.960000001</v>
      </c>
      <c r="G31" s="15">
        <f t="shared" si="1"/>
        <v>374820312.77999997</v>
      </c>
    </row>
    <row r="32" spans="1:8" x14ac:dyDescent="0.25">
      <c r="A32" s="16" t="s">
        <v>119</v>
      </c>
      <c r="B32" s="28">
        <v>123102347</v>
      </c>
      <c r="C32" s="17">
        <v>6076742.54</v>
      </c>
      <c r="D32" s="27">
        <f t="shared" si="0"/>
        <v>129179089.54000001</v>
      </c>
      <c r="E32" s="17">
        <v>12426190.85</v>
      </c>
      <c r="F32" s="17">
        <v>5606687.4199999999</v>
      </c>
      <c r="G32" s="15">
        <f t="shared" si="1"/>
        <v>116752898.69000001</v>
      </c>
    </row>
    <row r="33" spans="1:8" x14ac:dyDescent="0.25">
      <c r="A33" s="16" t="s">
        <v>120</v>
      </c>
      <c r="B33" s="28">
        <v>367947187</v>
      </c>
      <c r="C33" s="17">
        <v>5863848.5599999996</v>
      </c>
      <c r="D33" s="27">
        <f t="shared" si="0"/>
        <v>373811035.56</v>
      </c>
      <c r="E33" s="17">
        <v>49427622.25</v>
      </c>
      <c r="F33" s="17">
        <v>40184874.579999998</v>
      </c>
      <c r="G33" s="15">
        <f t="shared" si="1"/>
        <v>324383413.31</v>
      </c>
    </row>
    <row r="34" spans="1:8" x14ac:dyDescent="0.25">
      <c r="A34" s="16" t="s">
        <v>121</v>
      </c>
      <c r="B34" s="28">
        <v>337471142</v>
      </c>
      <c r="C34" s="17">
        <v>-17800121</v>
      </c>
      <c r="D34" s="27">
        <f t="shared" si="0"/>
        <v>319671021</v>
      </c>
      <c r="E34" s="17">
        <v>7016144</v>
      </c>
      <c r="F34" s="17">
        <v>0</v>
      </c>
      <c r="G34" s="15">
        <f t="shared" si="1"/>
        <v>312654877</v>
      </c>
    </row>
    <row r="35" spans="1:8" x14ac:dyDescent="0.25">
      <c r="A35" s="16" t="s">
        <v>122</v>
      </c>
      <c r="B35" s="28">
        <v>67288538</v>
      </c>
      <c r="C35" s="17">
        <v>376878</v>
      </c>
      <c r="D35" s="27">
        <f t="shared" si="0"/>
        <v>67665416</v>
      </c>
      <c r="E35" s="17">
        <v>6606114.4299999997</v>
      </c>
      <c r="F35" s="17">
        <v>2787871.85</v>
      </c>
      <c r="G35" s="15">
        <f t="shared" si="1"/>
        <v>61059301.57</v>
      </c>
    </row>
    <row r="36" spans="1:8" x14ac:dyDescent="0.25">
      <c r="A36" s="16" t="s">
        <v>123</v>
      </c>
      <c r="B36" s="28">
        <v>158775135</v>
      </c>
      <c r="C36" s="17">
        <v>60003001</v>
      </c>
      <c r="D36" s="27">
        <f t="shared" si="0"/>
        <v>218778136</v>
      </c>
      <c r="E36" s="17">
        <v>68520164.569999993</v>
      </c>
      <c r="F36" s="17">
        <v>63911554.299999997</v>
      </c>
      <c r="G36" s="15">
        <f t="shared" si="1"/>
        <v>150257971.43000001</v>
      </c>
    </row>
    <row r="37" spans="1:8" x14ac:dyDescent="0.25">
      <c r="A37" s="16" t="s">
        <v>73</v>
      </c>
      <c r="B37" s="28">
        <v>481190960</v>
      </c>
      <c r="C37" s="17">
        <v>16343722.27</v>
      </c>
      <c r="D37" s="27">
        <f t="shared" si="0"/>
        <v>497534682.26999998</v>
      </c>
      <c r="E37" s="17">
        <v>79496032.280000001</v>
      </c>
      <c r="F37" s="17">
        <v>67175489.560000002</v>
      </c>
      <c r="G37" s="15">
        <f t="shared" si="1"/>
        <v>418038649.99000001</v>
      </c>
    </row>
    <row r="38" spans="1:8" x14ac:dyDescent="0.25">
      <c r="A38" s="13" t="s">
        <v>124</v>
      </c>
      <c r="B38" s="27">
        <v>18469797787</v>
      </c>
      <c r="C38" s="14">
        <v>701267416.20000005</v>
      </c>
      <c r="D38" s="27">
        <f t="shared" si="0"/>
        <v>19171065203.200001</v>
      </c>
      <c r="E38" s="14">
        <v>3912720503.98</v>
      </c>
      <c r="F38" s="14">
        <v>3499101137.3899999</v>
      </c>
      <c r="G38" s="15">
        <f t="shared" si="1"/>
        <v>15258344699.220001</v>
      </c>
      <c r="H38" s="1"/>
    </row>
    <row r="39" spans="1:8" x14ac:dyDescent="0.25">
      <c r="A39" s="16" t="s">
        <v>125</v>
      </c>
      <c r="B39" s="28">
        <v>14205500281</v>
      </c>
      <c r="C39" s="17">
        <v>622876862.75</v>
      </c>
      <c r="D39" s="27">
        <f t="shared" si="0"/>
        <v>14828377143.75</v>
      </c>
      <c r="E39" s="17">
        <v>3154077350.4699998</v>
      </c>
      <c r="F39" s="17">
        <v>2855112829.5700002</v>
      </c>
      <c r="G39" s="15">
        <f t="shared" si="1"/>
        <v>11674299793.280001</v>
      </c>
    </row>
    <row r="40" spans="1:8" x14ac:dyDescent="0.25">
      <c r="A40" s="16" t="s">
        <v>126</v>
      </c>
      <c r="B40" s="28">
        <v>3115000</v>
      </c>
      <c r="C40" s="17">
        <v>0</v>
      </c>
      <c r="D40" s="27">
        <f t="shared" si="0"/>
        <v>3115000</v>
      </c>
      <c r="E40" s="17">
        <v>753750</v>
      </c>
      <c r="F40" s="17">
        <v>753750</v>
      </c>
      <c r="G40" s="15">
        <f t="shared" si="1"/>
        <v>2361250</v>
      </c>
    </row>
    <row r="41" spans="1:8" x14ac:dyDescent="0.25">
      <c r="A41" s="16" t="s">
        <v>127</v>
      </c>
      <c r="B41" s="28">
        <v>1734364489</v>
      </c>
      <c r="C41" s="17">
        <v>78632266.340000004</v>
      </c>
      <c r="D41" s="27">
        <f t="shared" si="0"/>
        <v>1812996755.3399999</v>
      </c>
      <c r="E41" s="17">
        <v>502205785.38</v>
      </c>
      <c r="F41" s="17">
        <v>418165184.61000001</v>
      </c>
      <c r="G41" s="15">
        <f t="shared" si="1"/>
        <v>1310790969.96</v>
      </c>
    </row>
    <row r="42" spans="1:8" x14ac:dyDescent="0.25">
      <c r="A42" s="16" t="s">
        <v>128</v>
      </c>
      <c r="B42" s="28">
        <v>620901450</v>
      </c>
      <c r="C42" s="17">
        <v>-241712.89</v>
      </c>
      <c r="D42" s="27">
        <f t="shared" si="0"/>
        <v>620659737.11000001</v>
      </c>
      <c r="E42" s="17">
        <v>104633782.87</v>
      </c>
      <c r="F42" s="17">
        <v>74019537.950000003</v>
      </c>
      <c r="G42" s="15">
        <f t="shared" si="1"/>
        <v>516025954.24000001</v>
      </c>
    </row>
    <row r="43" spans="1:8" x14ac:dyDescent="0.25">
      <c r="A43" s="16" t="s">
        <v>54</v>
      </c>
      <c r="B43" s="28">
        <v>1253519026</v>
      </c>
      <c r="C43" s="17">
        <v>0</v>
      </c>
      <c r="D43" s="27">
        <f t="shared" si="0"/>
        <v>1253519026</v>
      </c>
      <c r="E43" s="17">
        <v>136089114.25999999</v>
      </c>
      <c r="F43" s="17">
        <v>136089114.25999999</v>
      </c>
      <c r="G43" s="15">
        <f t="shared" si="1"/>
        <v>1117429911.74</v>
      </c>
    </row>
    <row r="44" spans="1:8" x14ac:dyDescent="0.25">
      <c r="A44" s="16" t="s">
        <v>129</v>
      </c>
      <c r="B44" s="28">
        <v>27316961</v>
      </c>
      <c r="C44" s="17">
        <v>0</v>
      </c>
      <c r="D44" s="27">
        <f t="shared" si="0"/>
        <v>27316961</v>
      </c>
      <c r="E44" s="17">
        <v>10350000</v>
      </c>
      <c r="F44" s="17">
        <v>10350000</v>
      </c>
      <c r="G44" s="15">
        <f t="shared" si="1"/>
        <v>16966961</v>
      </c>
    </row>
    <row r="45" spans="1:8" x14ac:dyDescent="0.25">
      <c r="A45" s="16" t="s">
        <v>130</v>
      </c>
      <c r="B45" s="28">
        <v>558790000</v>
      </c>
      <c r="C45" s="17">
        <v>0</v>
      </c>
      <c r="D45" s="27">
        <f t="shared" si="0"/>
        <v>558790000</v>
      </c>
      <c r="E45" s="17">
        <v>0</v>
      </c>
      <c r="F45" s="17">
        <v>0</v>
      </c>
      <c r="G45" s="15">
        <f t="shared" si="1"/>
        <v>558790000</v>
      </c>
    </row>
    <row r="46" spans="1:8" x14ac:dyDescent="0.25">
      <c r="A46" s="16" t="s">
        <v>131</v>
      </c>
      <c r="B46" s="28">
        <v>66290580</v>
      </c>
      <c r="C46" s="17">
        <v>0</v>
      </c>
      <c r="D46" s="27">
        <f t="shared" si="0"/>
        <v>66290580</v>
      </c>
      <c r="E46" s="17">
        <v>4610721</v>
      </c>
      <c r="F46" s="17">
        <v>4610721</v>
      </c>
      <c r="G46" s="15">
        <f t="shared" si="1"/>
        <v>61679859</v>
      </c>
    </row>
    <row r="47" spans="1:8" x14ac:dyDescent="0.25">
      <c r="A47" s="16" t="s">
        <v>132</v>
      </c>
      <c r="B47" s="28">
        <v>0</v>
      </c>
      <c r="C47" s="17">
        <v>0</v>
      </c>
      <c r="D47" s="27">
        <f t="shared" si="0"/>
        <v>0</v>
      </c>
      <c r="E47" s="17">
        <v>0</v>
      </c>
      <c r="F47" s="17">
        <v>0</v>
      </c>
      <c r="G47" s="15">
        <f t="shared" si="1"/>
        <v>0</v>
      </c>
    </row>
    <row r="48" spans="1:8" x14ac:dyDescent="0.25">
      <c r="A48" s="13" t="s">
        <v>133</v>
      </c>
      <c r="B48" s="27">
        <v>78031192</v>
      </c>
      <c r="C48" s="14">
        <v>57635014</v>
      </c>
      <c r="D48" s="27">
        <f t="shared" si="0"/>
        <v>135666206</v>
      </c>
      <c r="E48" s="14">
        <v>64963569.659999996</v>
      </c>
      <c r="F48" s="14">
        <v>49963569.659999996</v>
      </c>
      <c r="G48" s="15">
        <f t="shared" si="1"/>
        <v>70702636.340000004</v>
      </c>
      <c r="H48" s="1"/>
    </row>
    <row r="49" spans="1:8" x14ac:dyDescent="0.25">
      <c r="A49" s="16" t="s">
        <v>134</v>
      </c>
      <c r="B49" s="28">
        <v>10794905</v>
      </c>
      <c r="C49" s="17">
        <v>9188985</v>
      </c>
      <c r="D49" s="27">
        <f t="shared" si="0"/>
        <v>19983890</v>
      </c>
      <c r="E49" s="17">
        <v>1699881.81</v>
      </c>
      <c r="F49" s="17">
        <v>1699881.81</v>
      </c>
      <c r="G49" s="15">
        <f t="shared" si="1"/>
        <v>18284008.190000001</v>
      </c>
    </row>
    <row r="50" spans="1:8" x14ac:dyDescent="0.25">
      <c r="A50" s="16" t="s">
        <v>135</v>
      </c>
      <c r="B50" s="28">
        <v>17524760</v>
      </c>
      <c r="C50" s="17">
        <v>37698525</v>
      </c>
      <c r="D50" s="27">
        <f t="shared" si="0"/>
        <v>55223285</v>
      </c>
      <c r="E50" s="17">
        <v>36927655.520000003</v>
      </c>
      <c r="F50" s="17">
        <v>36927655.520000003</v>
      </c>
      <c r="G50" s="15">
        <f t="shared" si="1"/>
        <v>18295629.479999997</v>
      </c>
    </row>
    <row r="51" spans="1:8" x14ac:dyDescent="0.25">
      <c r="A51" s="16" t="s">
        <v>136</v>
      </c>
      <c r="B51" s="28">
        <v>8000</v>
      </c>
      <c r="C51" s="17">
        <v>0</v>
      </c>
      <c r="D51" s="27">
        <f t="shared" si="0"/>
        <v>8000</v>
      </c>
      <c r="E51" s="17">
        <v>0</v>
      </c>
      <c r="F51" s="17">
        <v>0</v>
      </c>
      <c r="G51" s="15">
        <f t="shared" si="1"/>
        <v>8000</v>
      </c>
    </row>
    <row r="52" spans="1:8" x14ac:dyDescent="0.25">
      <c r="A52" s="16" t="s">
        <v>137</v>
      </c>
      <c r="B52" s="28">
        <v>9230900</v>
      </c>
      <c r="C52" s="17">
        <v>677904</v>
      </c>
      <c r="D52" s="27">
        <f t="shared" si="0"/>
        <v>9908804</v>
      </c>
      <c r="E52" s="17">
        <v>0</v>
      </c>
      <c r="F52" s="17">
        <v>0</v>
      </c>
      <c r="G52" s="15">
        <f t="shared" si="1"/>
        <v>9908804</v>
      </c>
    </row>
    <row r="53" spans="1:8" x14ac:dyDescent="0.25">
      <c r="A53" s="16" t="s">
        <v>138</v>
      </c>
      <c r="B53" s="28">
        <v>1537530</v>
      </c>
      <c r="C53" s="17">
        <v>0</v>
      </c>
      <c r="D53" s="27">
        <f t="shared" si="0"/>
        <v>1537530</v>
      </c>
      <c r="E53" s="17">
        <v>0</v>
      </c>
      <c r="F53" s="17">
        <v>0</v>
      </c>
      <c r="G53" s="15">
        <f t="shared" si="1"/>
        <v>1537530</v>
      </c>
    </row>
    <row r="54" spans="1:8" x14ac:dyDescent="0.25">
      <c r="A54" s="16" t="s">
        <v>139</v>
      </c>
      <c r="B54" s="28">
        <v>1254074</v>
      </c>
      <c r="C54" s="17">
        <v>8069600</v>
      </c>
      <c r="D54" s="27">
        <f t="shared" si="0"/>
        <v>9323674</v>
      </c>
      <c r="E54" s="17">
        <v>2336032.33</v>
      </c>
      <c r="F54" s="17">
        <v>2336032.33</v>
      </c>
      <c r="G54" s="15">
        <f t="shared" si="1"/>
        <v>6987641.6699999999</v>
      </c>
    </row>
    <row r="55" spans="1:8" x14ac:dyDescent="0.25">
      <c r="A55" s="16" t="s">
        <v>140</v>
      </c>
      <c r="B55" s="28">
        <v>0</v>
      </c>
      <c r="C55" s="17">
        <v>0</v>
      </c>
      <c r="D55" s="27">
        <f t="shared" si="0"/>
        <v>0</v>
      </c>
      <c r="E55" s="17">
        <v>0</v>
      </c>
      <c r="F55" s="17">
        <v>0</v>
      </c>
      <c r="G55" s="15">
        <f t="shared" si="1"/>
        <v>0</v>
      </c>
    </row>
    <row r="56" spans="1:8" x14ac:dyDescent="0.25">
      <c r="A56" s="16" t="s">
        <v>141</v>
      </c>
      <c r="B56" s="28">
        <v>24000000</v>
      </c>
      <c r="C56" s="17">
        <v>0</v>
      </c>
      <c r="D56" s="27">
        <f t="shared" si="0"/>
        <v>24000000</v>
      </c>
      <c r="E56" s="17">
        <v>24000000</v>
      </c>
      <c r="F56" s="17">
        <v>9000000</v>
      </c>
      <c r="G56" s="15">
        <f t="shared" si="1"/>
        <v>0</v>
      </c>
    </row>
    <row r="57" spans="1:8" x14ac:dyDescent="0.25">
      <c r="A57" s="16" t="s">
        <v>142</v>
      </c>
      <c r="B57" s="28">
        <v>13681023</v>
      </c>
      <c r="C57" s="17">
        <v>2000000</v>
      </c>
      <c r="D57" s="27">
        <f t="shared" si="0"/>
        <v>15681023</v>
      </c>
      <c r="E57" s="17">
        <v>0</v>
      </c>
      <c r="F57" s="17">
        <v>0</v>
      </c>
      <c r="G57" s="15">
        <f t="shared" si="1"/>
        <v>15681023</v>
      </c>
    </row>
    <row r="58" spans="1:8" x14ac:dyDescent="0.25">
      <c r="A58" s="13" t="s">
        <v>143</v>
      </c>
      <c r="B58" s="27">
        <v>766764271</v>
      </c>
      <c r="C58" s="14">
        <v>4359941</v>
      </c>
      <c r="D58" s="27">
        <f t="shared" si="0"/>
        <v>771124212</v>
      </c>
      <c r="E58" s="14">
        <v>16548828.859999999</v>
      </c>
      <c r="F58" s="14">
        <v>16548828.859999999</v>
      </c>
      <c r="G58" s="15">
        <f t="shared" si="1"/>
        <v>754575383.13999999</v>
      </c>
      <c r="H58" s="1"/>
    </row>
    <row r="59" spans="1:8" x14ac:dyDescent="0.25">
      <c r="A59" s="16" t="s">
        <v>144</v>
      </c>
      <c r="B59" s="28">
        <v>304265259</v>
      </c>
      <c r="C59" s="17">
        <v>0</v>
      </c>
      <c r="D59" s="27">
        <f t="shared" si="0"/>
        <v>304265259</v>
      </c>
      <c r="E59" s="17">
        <v>0</v>
      </c>
      <c r="F59" s="17">
        <v>0</v>
      </c>
      <c r="G59" s="15">
        <f t="shared" si="1"/>
        <v>304265259</v>
      </c>
    </row>
    <row r="60" spans="1:8" x14ac:dyDescent="0.25">
      <c r="A60" s="16" t="s">
        <v>145</v>
      </c>
      <c r="B60" s="28">
        <v>462499012</v>
      </c>
      <c r="C60" s="17">
        <v>4359941</v>
      </c>
      <c r="D60" s="27">
        <f t="shared" si="0"/>
        <v>466858953</v>
      </c>
      <c r="E60" s="17">
        <v>16548828.859999999</v>
      </c>
      <c r="F60" s="17">
        <v>16548828.859999999</v>
      </c>
      <c r="G60" s="15">
        <f t="shared" si="1"/>
        <v>450310124.13999999</v>
      </c>
    </row>
    <row r="61" spans="1:8" x14ac:dyDescent="0.25">
      <c r="A61" s="16" t="s">
        <v>146</v>
      </c>
      <c r="B61" s="28">
        <v>0</v>
      </c>
      <c r="C61" s="17">
        <v>0</v>
      </c>
      <c r="D61" s="27">
        <f t="shared" si="0"/>
        <v>0</v>
      </c>
      <c r="E61" s="17">
        <v>0</v>
      </c>
      <c r="F61" s="17">
        <v>0</v>
      </c>
      <c r="G61" s="15">
        <f t="shared" si="1"/>
        <v>0</v>
      </c>
    </row>
    <row r="62" spans="1:8" x14ac:dyDescent="0.25">
      <c r="A62" s="13" t="s">
        <v>147</v>
      </c>
      <c r="B62" s="27">
        <v>49735792</v>
      </c>
      <c r="C62" s="14">
        <v>-637800</v>
      </c>
      <c r="D62" s="27">
        <f t="shared" si="0"/>
        <v>49097992</v>
      </c>
      <c r="E62" s="14">
        <v>3869994</v>
      </c>
      <c r="F62" s="14">
        <v>3280994</v>
      </c>
      <c r="G62" s="15">
        <f t="shared" si="1"/>
        <v>45227998</v>
      </c>
      <c r="H62" s="1"/>
    </row>
    <row r="63" spans="1:8" x14ac:dyDescent="0.25">
      <c r="A63" s="16" t="s">
        <v>148</v>
      </c>
      <c r="B63" s="28">
        <v>19400000</v>
      </c>
      <c r="C63" s="17">
        <v>0</v>
      </c>
      <c r="D63" s="27">
        <f t="shared" si="0"/>
        <v>19400000</v>
      </c>
      <c r="E63" s="17">
        <v>0</v>
      </c>
      <c r="F63" s="17">
        <v>0</v>
      </c>
      <c r="G63" s="15">
        <f t="shared" si="1"/>
        <v>19400000</v>
      </c>
    </row>
    <row r="64" spans="1:8" x14ac:dyDescent="0.25">
      <c r="A64" s="16" t="s">
        <v>149</v>
      </c>
      <c r="B64" s="28">
        <v>1800000</v>
      </c>
      <c r="C64" s="17">
        <v>2969994</v>
      </c>
      <c r="D64" s="27">
        <f t="shared" si="0"/>
        <v>4769994</v>
      </c>
      <c r="E64" s="17">
        <v>3869994</v>
      </c>
      <c r="F64" s="17">
        <v>3280994</v>
      </c>
      <c r="G64" s="15">
        <f t="shared" si="1"/>
        <v>900000</v>
      </c>
    </row>
    <row r="65" spans="1:8" x14ac:dyDescent="0.25">
      <c r="A65" s="16" t="s">
        <v>150</v>
      </c>
      <c r="B65" s="28">
        <v>0</v>
      </c>
      <c r="C65" s="17">
        <v>0</v>
      </c>
      <c r="D65" s="27">
        <f t="shared" si="0"/>
        <v>0</v>
      </c>
      <c r="E65" s="17">
        <v>0</v>
      </c>
      <c r="F65" s="17">
        <v>0</v>
      </c>
      <c r="G65" s="15">
        <f t="shared" si="1"/>
        <v>0</v>
      </c>
    </row>
    <row r="66" spans="1:8" x14ac:dyDescent="0.25">
      <c r="A66" s="16" t="s">
        <v>151</v>
      </c>
      <c r="B66" s="28">
        <v>0</v>
      </c>
      <c r="C66" s="17">
        <v>0</v>
      </c>
      <c r="D66" s="27">
        <f t="shared" si="0"/>
        <v>0</v>
      </c>
      <c r="E66" s="17">
        <v>0</v>
      </c>
      <c r="F66" s="17">
        <v>0</v>
      </c>
      <c r="G66" s="15">
        <f t="shared" si="1"/>
        <v>0</v>
      </c>
    </row>
    <row r="67" spans="1:8" x14ac:dyDescent="0.25">
      <c r="A67" s="16" t="s">
        <v>152</v>
      </c>
      <c r="B67" s="28">
        <v>0</v>
      </c>
      <c r="C67" s="17">
        <v>0</v>
      </c>
      <c r="D67" s="27">
        <f t="shared" si="0"/>
        <v>0</v>
      </c>
      <c r="E67" s="17">
        <v>0</v>
      </c>
      <c r="F67" s="17">
        <v>0</v>
      </c>
      <c r="G67" s="15">
        <f t="shared" si="1"/>
        <v>0</v>
      </c>
    </row>
    <row r="68" spans="1:8" x14ac:dyDescent="0.25">
      <c r="A68" s="16" t="s">
        <v>153</v>
      </c>
      <c r="B68" s="28">
        <v>0</v>
      </c>
      <c r="C68" s="17">
        <v>0</v>
      </c>
      <c r="D68" s="27">
        <f t="shared" si="0"/>
        <v>0</v>
      </c>
      <c r="E68" s="17">
        <v>0</v>
      </c>
      <c r="F68" s="17">
        <v>0</v>
      </c>
      <c r="G68" s="15">
        <f t="shared" si="1"/>
        <v>0</v>
      </c>
    </row>
    <row r="69" spans="1:8" x14ac:dyDescent="0.25">
      <c r="A69" s="16" t="s">
        <v>154</v>
      </c>
      <c r="B69" s="28">
        <v>28535792</v>
      </c>
      <c r="C69" s="17">
        <v>-3607794</v>
      </c>
      <c r="D69" s="27">
        <f t="shared" si="0"/>
        <v>24927998</v>
      </c>
      <c r="E69" s="17">
        <v>0</v>
      </c>
      <c r="F69" s="17">
        <v>0</v>
      </c>
      <c r="G69" s="15">
        <f t="shared" si="1"/>
        <v>24927998</v>
      </c>
    </row>
    <row r="70" spans="1:8" x14ac:dyDescent="0.25">
      <c r="A70" s="13" t="s">
        <v>155</v>
      </c>
      <c r="B70" s="27">
        <v>6062574142</v>
      </c>
      <c r="C70" s="14">
        <v>1131179.32</v>
      </c>
      <c r="D70" s="27">
        <f t="shared" si="0"/>
        <v>6063705321.3199997</v>
      </c>
      <c r="E70" s="14">
        <v>1674858787.2</v>
      </c>
      <c r="F70" s="14">
        <v>1674858787.2</v>
      </c>
      <c r="G70" s="15">
        <f t="shared" si="1"/>
        <v>4388846534.1199999</v>
      </c>
      <c r="H70" s="1"/>
    </row>
    <row r="71" spans="1:8" x14ac:dyDescent="0.25">
      <c r="A71" s="16" t="s">
        <v>156</v>
      </c>
      <c r="B71" s="28">
        <v>3089579819</v>
      </c>
      <c r="C71" s="17">
        <v>7959496</v>
      </c>
      <c r="D71" s="27">
        <f t="shared" si="0"/>
        <v>3097539315</v>
      </c>
      <c r="E71" s="17">
        <v>870328327.88</v>
      </c>
      <c r="F71" s="17">
        <v>870328327.88</v>
      </c>
      <c r="G71" s="15">
        <f t="shared" si="1"/>
        <v>2227210987.1199999</v>
      </c>
    </row>
    <row r="72" spans="1:8" x14ac:dyDescent="0.25">
      <c r="A72" s="16" t="s">
        <v>157</v>
      </c>
      <c r="B72" s="28">
        <v>2769371077</v>
      </c>
      <c r="C72" s="17">
        <v>1131179.32</v>
      </c>
      <c r="D72" s="27">
        <f t="shared" si="0"/>
        <v>2770502256.3200002</v>
      </c>
      <c r="E72" s="17">
        <v>757618871.32000005</v>
      </c>
      <c r="F72" s="17">
        <v>757618871.32000005</v>
      </c>
      <c r="G72" s="15">
        <f t="shared" si="1"/>
        <v>2012883385</v>
      </c>
    </row>
    <row r="73" spans="1:8" x14ac:dyDescent="0.25">
      <c r="A73" s="16" t="s">
        <v>158</v>
      </c>
      <c r="B73" s="28">
        <v>203623246</v>
      </c>
      <c r="C73" s="17">
        <v>-7959496</v>
      </c>
      <c r="D73" s="27">
        <f t="shared" si="0"/>
        <v>195663750</v>
      </c>
      <c r="E73" s="17">
        <v>46911588</v>
      </c>
      <c r="F73" s="17">
        <v>46911588</v>
      </c>
      <c r="G73" s="15">
        <f t="shared" si="1"/>
        <v>148752162</v>
      </c>
    </row>
    <row r="74" spans="1:8" x14ac:dyDescent="0.25">
      <c r="A74" s="13" t="s">
        <v>159</v>
      </c>
      <c r="B74" s="27">
        <v>447233979</v>
      </c>
      <c r="C74" s="14">
        <v>171765572</v>
      </c>
      <c r="D74" s="27">
        <f t="shared" si="0"/>
        <v>618999551</v>
      </c>
      <c r="E74" s="14">
        <v>250302413</v>
      </c>
      <c r="F74" s="14">
        <v>248570203.38999999</v>
      </c>
      <c r="G74" s="15">
        <f t="shared" si="1"/>
        <v>368697138</v>
      </c>
      <c r="H74" s="1"/>
    </row>
    <row r="75" spans="1:8" x14ac:dyDescent="0.25">
      <c r="A75" s="16" t="s">
        <v>160</v>
      </c>
      <c r="B75" s="28">
        <v>96434564</v>
      </c>
      <c r="C75" s="17">
        <v>155738100</v>
      </c>
      <c r="D75" s="27">
        <f t="shared" ref="D75:D82" si="2">+B75+C75</f>
        <v>252172664</v>
      </c>
      <c r="E75" s="17">
        <v>172492646.21000001</v>
      </c>
      <c r="F75" s="17">
        <v>172492646.21000001</v>
      </c>
      <c r="G75" s="15">
        <f t="shared" ref="G75:G82" si="3">+D75-E75</f>
        <v>79680017.789999992</v>
      </c>
    </row>
    <row r="76" spans="1:8" x14ac:dyDescent="0.25">
      <c r="A76" s="16" t="s">
        <v>161</v>
      </c>
      <c r="B76" s="28">
        <v>332968349</v>
      </c>
      <c r="C76" s="17">
        <v>15033722</v>
      </c>
      <c r="D76" s="27">
        <f t="shared" si="2"/>
        <v>348002071</v>
      </c>
      <c r="E76" s="17">
        <v>75228981.209999993</v>
      </c>
      <c r="F76" s="17">
        <v>73496771.599999994</v>
      </c>
      <c r="G76" s="15">
        <f t="shared" si="3"/>
        <v>272773089.79000002</v>
      </c>
    </row>
    <row r="77" spans="1:8" x14ac:dyDescent="0.25">
      <c r="A77" s="16" t="s">
        <v>162</v>
      </c>
      <c r="B77" s="28">
        <v>0</v>
      </c>
      <c r="C77" s="17">
        <v>0</v>
      </c>
      <c r="D77" s="27">
        <f t="shared" si="2"/>
        <v>0</v>
      </c>
      <c r="E77" s="17">
        <v>0</v>
      </c>
      <c r="F77" s="17">
        <v>0</v>
      </c>
      <c r="G77" s="15">
        <f t="shared" si="3"/>
        <v>0</v>
      </c>
    </row>
    <row r="78" spans="1:8" x14ac:dyDescent="0.25">
      <c r="A78" s="16" t="s">
        <v>163</v>
      </c>
      <c r="B78" s="28">
        <v>0</v>
      </c>
      <c r="C78" s="17">
        <v>0</v>
      </c>
      <c r="D78" s="27">
        <f t="shared" si="2"/>
        <v>0</v>
      </c>
      <c r="E78" s="17">
        <v>0</v>
      </c>
      <c r="F78" s="17">
        <v>0</v>
      </c>
      <c r="G78" s="15">
        <f t="shared" si="3"/>
        <v>0</v>
      </c>
    </row>
    <row r="79" spans="1:8" x14ac:dyDescent="0.25">
      <c r="A79" s="16" t="s">
        <v>164</v>
      </c>
      <c r="B79" s="28">
        <v>17831066</v>
      </c>
      <c r="C79" s="17">
        <v>993750</v>
      </c>
      <c r="D79" s="27">
        <f t="shared" si="2"/>
        <v>18824816</v>
      </c>
      <c r="E79" s="17">
        <v>2580785.58</v>
      </c>
      <c r="F79" s="17">
        <v>2580785.58</v>
      </c>
      <c r="G79" s="15">
        <f t="shared" si="3"/>
        <v>16244030.42</v>
      </c>
    </row>
    <row r="80" spans="1:8" x14ac:dyDescent="0.25">
      <c r="A80" s="16" t="s">
        <v>165</v>
      </c>
      <c r="B80" s="28">
        <v>0</v>
      </c>
      <c r="C80" s="17">
        <v>0</v>
      </c>
      <c r="D80" s="27">
        <f t="shared" si="2"/>
        <v>0</v>
      </c>
      <c r="E80" s="17">
        <v>0</v>
      </c>
      <c r="F80" s="17">
        <v>0</v>
      </c>
      <c r="G80" s="15">
        <f t="shared" si="3"/>
        <v>0</v>
      </c>
    </row>
    <row r="81" spans="1:8" x14ac:dyDescent="0.25">
      <c r="A81" s="16" t="s">
        <v>166</v>
      </c>
      <c r="B81" s="28">
        <v>0</v>
      </c>
      <c r="C81" s="17">
        <v>0</v>
      </c>
      <c r="D81" s="27">
        <f t="shared" si="2"/>
        <v>0</v>
      </c>
      <c r="E81" s="17">
        <v>0</v>
      </c>
      <c r="F81" s="17">
        <v>0</v>
      </c>
      <c r="G81" s="15">
        <f t="shared" si="3"/>
        <v>0</v>
      </c>
    </row>
    <row r="82" spans="1:8" x14ac:dyDescent="0.25">
      <c r="A82" s="13" t="s">
        <v>63</v>
      </c>
      <c r="B82" s="27">
        <v>40813192875</v>
      </c>
      <c r="C82" s="14">
        <v>1589083776.5699999</v>
      </c>
      <c r="D82" s="27">
        <f t="shared" si="2"/>
        <v>42402276651.57</v>
      </c>
      <c r="E82" s="14">
        <v>8546267393.8800001</v>
      </c>
      <c r="F82" s="14">
        <v>7905848713.9399996</v>
      </c>
      <c r="G82" s="15">
        <f t="shared" si="3"/>
        <v>33856009257.689999</v>
      </c>
      <c r="H82" s="1"/>
    </row>
    <row r="83" spans="1:8" x14ac:dyDescent="0.25">
      <c r="A83" s="19"/>
      <c r="B83" s="33"/>
      <c r="C83" s="20"/>
      <c r="D83" s="20"/>
      <c r="E83" s="33"/>
      <c r="F83" s="33"/>
      <c r="G83" s="21"/>
    </row>
    <row r="84" spans="1:8" x14ac:dyDescent="0.25">
      <c r="A84" s="4"/>
      <c r="B84" s="4"/>
      <c r="C84" s="4"/>
      <c r="D84" s="4"/>
      <c r="E84" s="4"/>
      <c r="F84" s="4"/>
      <c r="G84" s="4"/>
    </row>
    <row r="85" spans="1:8" x14ac:dyDescent="0.25">
      <c r="A85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opLeftCell="A19" workbookViewId="0">
      <selection activeCell="G42" sqref="G42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6.85546875" bestFit="1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A2" s="22" t="s">
        <v>5</v>
      </c>
      <c r="B2" s="22"/>
      <c r="C2" s="22"/>
      <c r="D2" s="22"/>
      <c r="E2" s="22"/>
      <c r="F2" s="22"/>
      <c r="G2" s="22"/>
    </row>
    <row r="3" spans="1:8" x14ac:dyDescent="0.25">
      <c r="A3" s="22" t="s">
        <v>1</v>
      </c>
      <c r="B3" s="22"/>
      <c r="C3" s="22"/>
      <c r="D3" s="22"/>
      <c r="E3" s="22"/>
      <c r="F3" s="22"/>
      <c r="G3" s="22"/>
    </row>
    <row r="4" spans="1:8" x14ac:dyDescent="0.25">
      <c r="A4" s="22" t="s">
        <v>64</v>
      </c>
      <c r="B4" s="22"/>
      <c r="C4" s="22"/>
      <c r="D4" s="22"/>
      <c r="E4" s="22"/>
      <c r="F4" s="22"/>
      <c r="G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</row>
    <row r="6" spans="1:8" x14ac:dyDescent="0.25">
      <c r="A6" s="22" t="s">
        <v>4</v>
      </c>
      <c r="B6" s="22"/>
      <c r="C6" s="22"/>
      <c r="D6" s="22"/>
      <c r="E6" s="22"/>
      <c r="F6" s="22"/>
      <c r="G6" s="22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9</v>
      </c>
      <c r="B8" s="3" t="s">
        <v>27</v>
      </c>
      <c r="C8" s="3" t="s">
        <v>28</v>
      </c>
      <c r="D8" s="3" t="s">
        <v>29</v>
      </c>
      <c r="E8" s="3" t="s">
        <v>7</v>
      </c>
      <c r="F8" s="3" t="s">
        <v>30</v>
      </c>
      <c r="G8" s="6" t="s">
        <v>31</v>
      </c>
    </row>
    <row r="9" spans="1:8" x14ac:dyDescent="0.25">
      <c r="A9" s="7"/>
      <c r="B9" s="8">
        <v>1</v>
      </c>
      <c r="C9" s="8">
        <v>2</v>
      </c>
      <c r="D9" s="8" t="s">
        <v>32</v>
      </c>
      <c r="E9" s="8">
        <v>4</v>
      </c>
      <c r="F9" s="8">
        <v>5</v>
      </c>
      <c r="G9" s="9" t="s">
        <v>33</v>
      </c>
    </row>
    <row r="10" spans="1:8" x14ac:dyDescent="0.25">
      <c r="A10" s="13" t="s">
        <v>65</v>
      </c>
      <c r="B10" s="29">
        <v>6112510970</v>
      </c>
      <c r="C10" s="14">
        <v>351988098.19</v>
      </c>
      <c r="D10" s="14">
        <f>+B10+C10</f>
        <v>6464499068.1899996</v>
      </c>
      <c r="E10" s="14">
        <v>1240769789.4000001</v>
      </c>
      <c r="F10" s="14">
        <v>1090659712.4400001</v>
      </c>
      <c r="G10" s="15">
        <f>+D10-E10</f>
        <v>5223729278.789999</v>
      </c>
      <c r="H10" s="1"/>
    </row>
    <row r="11" spans="1:8" x14ac:dyDescent="0.25">
      <c r="A11" s="16" t="s">
        <v>66</v>
      </c>
      <c r="B11" s="30">
        <v>177829927</v>
      </c>
      <c r="C11" s="17">
        <v>0</v>
      </c>
      <c r="D11" s="29">
        <f t="shared" ref="D11:D42" si="0">+B11+C11</f>
        <v>177829927</v>
      </c>
      <c r="E11" s="17">
        <v>42659012</v>
      </c>
      <c r="F11" s="17">
        <v>42659012</v>
      </c>
      <c r="G11" s="15">
        <f t="shared" ref="G11:G42" si="1">+D11-E11</f>
        <v>135170915</v>
      </c>
    </row>
    <row r="12" spans="1:8" x14ac:dyDescent="0.25">
      <c r="A12" s="16" t="s">
        <v>67</v>
      </c>
      <c r="B12" s="30">
        <v>1361034101</v>
      </c>
      <c r="C12" s="17">
        <v>110501554.78</v>
      </c>
      <c r="D12" s="29">
        <f t="shared" si="0"/>
        <v>1471535655.78</v>
      </c>
      <c r="E12" s="17">
        <v>319798183.36000001</v>
      </c>
      <c r="F12" s="17">
        <v>297715782.33999997</v>
      </c>
      <c r="G12" s="15">
        <f t="shared" si="1"/>
        <v>1151737472.4200001</v>
      </c>
    </row>
    <row r="13" spans="1:8" x14ac:dyDescent="0.25">
      <c r="A13" s="16" t="s">
        <v>68</v>
      </c>
      <c r="B13" s="30">
        <v>865041297</v>
      </c>
      <c r="C13" s="17">
        <v>47409212.600000001</v>
      </c>
      <c r="D13" s="29">
        <f t="shared" si="0"/>
        <v>912450509.60000002</v>
      </c>
      <c r="E13" s="17">
        <v>214077499.87</v>
      </c>
      <c r="F13" s="17">
        <v>191530260.30000001</v>
      </c>
      <c r="G13" s="15">
        <f t="shared" si="1"/>
        <v>698373009.73000002</v>
      </c>
    </row>
    <row r="14" spans="1:8" x14ac:dyDescent="0.25">
      <c r="A14" s="16" t="s">
        <v>69</v>
      </c>
      <c r="B14" s="30">
        <v>0</v>
      </c>
      <c r="C14" s="17">
        <v>0</v>
      </c>
      <c r="D14" s="29">
        <f t="shared" si="0"/>
        <v>0</v>
      </c>
      <c r="E14" s="17">
        <v>0</v>
      </c>
      <c r="F14" s="17">
        <v>0</v>
      </c>
      <c r="G14" s="15">
        <f t="shared" si="1"/>
        <v>0</v>
      </c>
    </row>
    <row r="15" spans="1:8" x14ac:dyDescent="0.25">
      <c r="A15" s="16" t="s">
        <v>70</v>
      </c>
      <c r="B15" s="30">
        <v>883644072</v>
      </c>
      <c r="C15" s="17">
        <v>63346379.780000001</v>
      </c>
      <c r="D15" s="29">
        <f t="shared" si="0"/>
        <v>946990451.77999997</v>
      </c>
      <c r="E15" s="17">
        <v>185305427.16</v>
      </c>
      <c r="F15" s="17">
        <v>142533512.61000001</v>
      </c>
      <c r="G15" s="15">
        <f t="shared" si="1"/>
        <v>761685024.62</v>
      </c>
    </row>
    <row r="16" spans="1:8" x14ac:dyDescent="0.25">
      <c r="A16" s="16" t="s">
        <v>71</v>
      </c>
      <c r="B16" s="30">
        <v>0</v>
      </c>
      <c r="C16" s="17">
        <v>0</v>
      </c>
      <c r="D16" s="29">
        <f t="shared" si="0"/>
        <v>0</v>
      </c>
      <c r="E16" s="17">
        <v>0</v>
      </c>
      <c r="F16" s="17">
        <v>0</v>
      </c>
      <c r="G16" s="15">
        <f t="shared" si="1"/>
        <v>0</v>
      </c>
    </row>
    <row r="17" spans="1:8" x14ac:dyDescent="0.25">
      <c r="A17" s="16" t="s">
        <v>72</v>
      </c>
      <c r="B17" s="30">
        <v>2446107237</v>
      </c>
      <c r="C17" s="17">
        <v>125837742.64</v>
      </c>
      <c r="D17" s="29">
        <f t="shared" si="0"/>
        <v>2571944979.6399999</v>
      </c>
      <c r="E17" s="17">
        <v>416780062.63</v>
      </c>
      <c r="F17" s="17">
        <v>367399726.63</v>
      </c>
      <c r="G17" s="15">
        <f t="shared" si="1"/>
        <v>2155164917.0099998</v>
      </c>
    </row>
    <row r="18" spans="1:8" x14ac:dyDescent="0.25">
      <c r="A18" s="16" t="s">
        <v>73</v>
      </c>
      <c r="B18" s="30">
        <v>378854336</v>
      </c>
      <c r="C18" s="17">
        <v>4893208.3899999997</v>
      </c>
      <c r="D18" s="29">
        <f t="shared" si="0"/>
        <v>383747544.38999999</v>
      </c>
      <c r="E18" s="17">
        <v>62149604.380000003</v>
      </c>
      <c r="F18" s="17">
        <v>48821418.560000002</v>
      </c>
      <c r="G18" s="15">
        <f t="shared" si="1"/>
        <v>321597940.00999999</v>
      </c>
    </row>
    <row r="19" spans="1:8" x14ac:dyDescent="0.25">
      <c r="A19" s="13" t="s">
        <v>74</v>
      </c>
      <c r="B19" s="29">
        <v>25401288477</v>
      </c>
      <c r="C19" s="14">
        <v>748255207.65999997</v>
      </c>
      <c r="D19" s="29">
        <f t="shared" si="0"/>
        <v>26149543684.66</v>
      </c>
      <c r="E19" s="14">
        <v>4777306549.1300001</v>
      </c>
      <c r="F19" s="14">
        <v>4334229886.7200003</v>
      </c>
      <c r="G19" s="15">
        <f t="shared" si="1"/>
        <v>21372237135.529999</v>
      </c>
      <c r="H19" s="1"/>
    </row>
    <row r="20" spans="1:8" x14ac:dyDescent="0.25">
      <c r="A20" s="16" t="s">
        <v>75</v>
      </c>
      <c r="B20" s="30">
        <v>496326629</v>
      </c>
      <c r="C20" s="17">
        <v>2407216.39</v>
      </c>
      <c r="D20" s="29">
        <f t="shared" si="0"/>
        <v>498733845.38999999</v>
      </c>
      <c r="E20" s="17">
        <v>8321621.1500000004</v>
      </c>
      <c r="F20" s="17">
        <v>6743969.9000000004</v>
      </c>
      <c r="G20" s="15">
        <f t="shared" si="1"/>
        <v>490412224.24000001</v>
      </c>
    </row>
    <row r="21" spans="1:8" x14ac:dyDescent="0.25">
      <c r="A21" s="16" t="s">
        <v>76</v>
      </c>
      <c r="B21" s="30">
        <v>1119527913</v>
      </c>
      <c r="C21" s="17">
        <v>56020174.82</v>
      </c>
      <c r="D21" s="29">
        <f t="shared" si="0"/>
        <v>1175548087.8199999</v>
      </c>
      <c r="E21" s="17">
        <v>95006609.689999998</v>
      </c>
      <c r="F21" s="17">
        <v>94163933.840000004</v>
      </c>
      <c r="G21" s="15">
        <f t="shared" si="1"/>
        <v>1080541478.1299999</v>
      </c>
    </row>
    <row r="22" spans="1:8" x14ac:dyDescent="0.25">
      <c r="A22" s="16" t="s">
        <v>77</v>
      </c>
      <c r="B22" s="30">
        <v>5130512569</v>
      </c>
      <c r="C22" s="17">
        <v>316509009.57999998</v>
      </c>
      <c r="D22" s="29">
        <f t="shared" si="0"/>
        <v>5447021578.5799999</v>
      </c>
      <c r="E22" s="17">
        <v>1511896206.5999999</v>
      </c>
      <c r="F22" s="17">
        <v>1257964382.4400001</v>
      </c>
      <c r="G22" s="15">
        <f t="shared" si="1"/>
        <v>3935125371.98</v>
      </c>
    </row>
    <row r="23" spans="1:8" x14ac:dyDescent="0.25">
      <c r="A23" s="16" t="s">
        <v>78</v>
      </c>
      <c r="B23" s="30">
        <v>930745380</v>
      </c>
      <c r="C23" s="17">
        <v>48655053.920000002</v>
      </c>
      <c r="D23" s="29">
        <f t="shared" si="0"/>
        <v>979400433.91999996</v>
      </c>
      <c r="E23" s="17">
        <v>245768038.65000001</v>
      </c>
      <c r="F23" s="17">
        <v>233821928.66</v>
      </c>
      <c r="G23" s="15">
        <f t="shared" si="1"/>
        <v>733632395.26999998</v>
      </c>
    </row>
    <row r="24" spans="1:8" x14ac:dyDescent="0.25">
      <c r="A24" s="16" t="s">
        <v>79</v>
      </c>
      <c r="B24" s="30">
        <v>14058619844</v>
      </c>
      <c r="C24" s="17">
        <v>301235073.63999999</v>
      </c>
      <c r="D24" s="29">
        <f t="shared" si="0"/>
        <v>14359854917.639999</v>
      </c>
      <c r="E24" s="17">
        <v>2573820458.5</v>
      </c>
      <c r="F24" s="17">
        <v>2458761424.9699998</v>
      </c>
      <c r="G24" s="15">
        <f t="shared" si="1"/>
        <v>11786034459.139999</v>
      </c>
    </row>
    <row r="25" spans="1:8" x14ac:dyDescent="0.25">
      <c r="A25" s="16" t="s">
        <v>80</v>
      </c>
      <c r="B25" s="30">
        <v>3636652973</v>
      </c>
      <c r="C25" s="17">
        <v>23279299.309999999</v>
      </c>
      <c r="D25" s="29">
        <f t="shared" si="0"/>
        <v>3659932272.3099999</v>
      </c>
      <c r="E25" s="17">
        <v>335785609.54000002</v>
      </c>
      <c r="F25" s="17">
        <v>276066241.91000003</v>
      </c>
      <c r="G25" s="15">
        <f t="shared" si="1"/>
        <v>3324146662.77</v>
      </c>
    </row>
    <row r="26" spans="1:8" x14ac:dyDescent="0.25">
      <c r="A26" s="16" t="s">
        <v>81</v>
      </c>
      <c r="B26" s="30">
        <v>28903169</v>
      </c>
      <c r="C26" s="17">
        <v>149380</v>
      </c>
      <c r="D26" s="29">
        <f t="shared" si="0"/>
        <v>29052549</v>
      </c>
      <c r="E26" s="17">
        <v>6708005</v>
      </c>
      <c r="F26" s="17">
        <v>6708005</v>
      </c>
      <c r="G26" s="15">
        <f t="shared" si="1"/>
        <v>22344544</v>
      </c>
    </row>
    <row r="27" spans="1:8" x14ac:dyDescent="0.25">
      <c r="A27" s="13" t="s">
        <v>82</v>
      </c>
      <c r="B27" s="29">
        <v>2645585307</v>
      </c>
      <c r="C27" s="14">
        <v>280103207.06</v>
      </c>
      <c r="D27" s="29">
        <f t="shared" si="0"/>
        <v>2925688514.0599999</v>
      </c>
      <c r="E27" s="14">
        <v>577917378.14999998</v>
      </c>
      <c r="F27" s="14">
        <v>534917647.19</v>
      </c>
      <c r="G27" s="15">
        <f t="shared" si="1"/>
        <v>2347771135.9099998</v>
      </c>
      <c r="H27" s="1"/>
    </row>
    <row r="28" spans="1:8" x14ac:dyDescent="0.25">
      <c r="A28" s="16" t="s">
        <v>83</v>
      </c>
      <c r="B28" s="30">
        <v>633949869</v>
      </c>
      <c r="C28" s="17">
        <v>157494343.43000001</v>
      </c>
      <c r="D28" s="29">
        <f t="shared" si="0"/>
        <v>791444212.43000007</v>
      </c>
      <c r="E28" s="17">
        <v>251776662.97</v>
      </c>
      <c r="F28" s="17">
        <v>229286453.31999999</v>
      </c>
      <c r="G28" s="15">
        <f t="shared" si="1"/>
        <v>539667549.46000004</v>
      </c>
    </row>
    <row r="29" spans="1:8" x14ac:dyDescent="0.25">
      <c r="A29" s="16" t="s">
        <v>84</v>
      </c>
      <c r="B29" s="30">
        <v>643885868</v>
      </c>
      <c r="C29" s="17">
        <v>79613193.810000002</v>
      </c>
      <c r="D29" s="29">
        <f t="shared" si="0"/>
        <v>723499061.80999994</v>
      </c>
      <c r="E29" s="17">
        <v>148283355.88999999</v>
      </c>
      <c r="F29" s="17">
        <v>141140601.81</v>
      </c>
      <c r="G29" s="15">
        <f t="shared" si="1"/>
        <v>575215705.91999996</v>
      </c>
    </row>
    <row r="30" spans="1:8" x14ac:dyDescent="0.25">
      <c r="A30" s="16" t="s">
        <v>85</v>
      </c>
      <c r="B30" s="30">
        <v>0</v>
      </c>
      <c r="C30" s="17">
        <v>0</v>
      </c>
      <c r="D30" s="29">
        <f t="shared" si="0"/>
        <v>0</v>
      </c>
      <c r="E30" s="17">
        <v>0</v>
      </c>
      <c r="F30" s="17">
        <v>0</v>
      </c>
      <c r="G30" s="15">
        <f t="shared" si="1"/>
        <v>0</v>
      </c>
    </row>
    <row r="31" spans="1:8" x14ac:dyDescent="0.25">
      <c r="A31" s="16" t="s">
        <v>86</v>
      </c>
      <c r="B31" s="30">
        <v>0</v>
      </c>
      <c r="C31" s="17">
        <v>0</v>
      </c>
      <c r="D31" s="29">
        <f t="shared" si="0"/>
        <v>0</v>
      </c>
      <c r="E31" s="17">
        <v>0</v>
      </c>
      <c r="F31" s="17">
        <v>0</v>
      </c>
      <c r="G31" s="15">
        <f t="shared" si="1"/>
        <v>0</v>
      </c>
    </row>
    <row r="32" spans="1:8" x14ac:dyDescent="0.25">
      <c r="A32" s="16" t="s">
        <v>87</v>
      </c>
      <c r="B32" s="30">
        <v>564339073</v>
      </c>
      <c r="C32" s="17">
        <v>17134996.23</v>
      </c>
      <c r="D32" s="29">
        <f t="shared" si="0"/>
        <v>581474069.23000002</v>
      </c>
      <c r="E32" s="17">
        <v>100918614.54000001</v>
      </c>
      <c r="F32" s="17">
        <v>97035089.950000003</v>
      </c>
      <c r="G32" s="15">
        <f t="shared" si="1"/>
        <v>480555454.69</v>
      </c>
    </row>
    <row r="33" spans="1:8" x14ac:dyDescent="0.25">
      <c r="A33" s="16" t="s">
        <v>88</v>
      </c>
      <c r="B33" s="30">
        <v>0</v>
      </c>
      <c r="C33" s="17">
        <v>0</v>
      </c>
      <c r="D33" s="29">
        <f t="shared" si="0"/>
        <v>0</v>
      </c>
      <c r="E33" s="17">
        <v>0</v>
      </c>
      <c r="F33" s="17">
        <v>0</v>
      </c>
      <c r="G33" s="15">
        <f t="shared" si="1"/>
        <v>0</v>
      </c>
    </row>
    <row r="34" spans="1:8" x14ac:dyDescent="0.25">
      <c r="A34" s="16" t="s">
        <v>89</v>
      </c>
      <c r="B34" s="30">
        <v>608063853</v>
      </c>
      <c r="C34" s="17">
        <v>29317227.960000001</v>
      </c>
      <c r="D34" s="29">
        <f t="shared" si="0"/>
        <v>637381080.96000004</v>
      </c>
      <c r="E34" s="17">
        <v>69294440.909999996</v>
      </c>
      <c r="F34" s="17">
        <v>62226963.689999998</v>
      </c>
      <c r="G34" s="15">
        <f t="shared" si="1"/>
        <v>568086640.05000007</v>
      </c>
    </row>
    <row r="35" spans="1:8" x14ac:dyDescent="0.25">
      <c r="A35" s="16" t="s">
        <v>90</v>
      </c>
      <c r="B35" s="30">
        <v>195346644</v>
      </c>
      <c r="C35" s="17">
        <v>-3456554.37</v>
      </c>
      <c r="D35" s="29">
        <f t="shared" si="0"/>
        <v>191890089.63</v>
      </c>
      <c r="E35" s="17">
        <v>7644303.8399999999</v>
      </c>
      <c r="F35" s="17">
        <v>5228538.42</v>
      </c>
      <c r="G35" s="15">
        <f t="shared" si="1"/>
        <v>184245785.78999999</v>
      </c>
    </row>
    <row r="36" spans="1:8" x14ac:dyDescent="0.25">
      <c r="A36" s="16" t="s">
        <v>91</v>
      </c>
      <c r="B36" s="30">
        <v>0</v>
      </c>
      <c r="C36" s="17">
        <v>0</v>
      </c>
      <c r="D36" s="29">
        <f t="shared" si="0"/>
        <v>0</v>
      </c>
      <c r="E36" s="17">
        <v>0</v>
      </c>
      <c r="F36" s="17">
        <v>0</v>
      </c>
      <c r="G36" s="15">
        <f t="shared" si="1"/>
        <v>0</v>
      </c>
    </row>
    <row r="37" spans="1:8" x14ac:dyDescent="0.25">
      <c r="A37" s="13" t="s">
        <v>92</v>
      </c>
      <c r="B37" s="29">
        <v>6653808121</v>
      </c>
      <c r="C37" s="14">
        <v>208737263.66</v>
      </c>
      <c r="D37" s="29">
        <f t="shared" si="0"/>
        <v>6862545384.6599998</v>
      </c>
      <c r="E37" s="14">
        <v>1950273677.2</v>
      </c>
      <c r="F37" s="14">
        <v>1946041467.5899999</v>
      </c>
      <c r="G37" s="15">
        <f t="shared" si="1"/>
        <v>4912271707.46</v>
      </c>
      <c r="H37" s="1"/>
    </row>
    <row r="38" spans="1:8" x14ac:dyDescent="0.25">
      <c r="A38" s="16" t="s">
        <v>93</v>
      </c>
      <c r="B38" s="30">
        <v>447233979</v>
      </c>
      <c r="C38" s="17">
        <v>171765572</v>
      </c>
      <c r="D38" s="29">
        <f t="shared" si="0"/>
        <v>618999551</v>
      </c>
      <c r="E38" s="17">
        <v>250302413</v>
      </c>
      <c r="F38" s="17">
        <v>248570203.38999999</v>
      </c>
      <c r="G38" s="15">
        <f t="shared" si="1"/>
        <v>368697138</v>
      </c>
    </row>
    <row r="39" spans="1:8" ht="26.25" x14ac:dyDescent="0.25">
      <c r="A39" s="16" t="s">
        <v>94</v>
      </c>
      <c r="B39" s="30">
        <v>6206574142</v>
      </c>
      <c r="C39" s="17">
        <v>36971691.659999996</v>
      </c>
      <c r="D39" s="29">
        <f t="shared" si="0"/>
        <v>6243545833.6599998</v>
      </c>
      <c r="E39" s="17">
        <v>1699971264.2</v>
      </c>
      <c r="F39" s="17">
        <v>1697471264.2</v>
      </c>
      <c r="G39" s="15">
        <f t="shared" si="1"/>
        <v>4543574569.46</v>
      </c>
    </row>
    <row r="40" spans="1:8" x14ac:dyDescent="0.25">
      <c r="A40" s="16" t="s">
        <v>95</v>
      </c>
      <c r="B40" s="30">
        <v>0</v>
      </c>
      <c r="C40" s="17">
        <v>0</v>
      </c>
      <c r="D40" s="29">
        <f t="shared" si="0"/>
        <v>0</v>
      </c>
      <c r="E40" s="17">
        <v>0</v>
      </c>
      <c r="F40" s="17">
        <v>0</v>
      </c>
      <c r="G40" s="15">
        <f t="shared" si="1"/>
        <v>0</v>
      </c>
    </row>
    <row r="41" spans="1:8" x14ac:dyDescent="0.25">
      <c r="A41" s="16" t="s">
        <v>62</v>
      </c>
      <c r="B41" s="30">
        <v>0</v>
      </c>
      <c r="C41" s="17">
        <v>0</v>
      </c>
      <c r="D41" s="29">
        <f t="shared" si="0"/>
        <v>0</v>
      </c>
      <c r="E41" s="17">
        <v>0</v>
      </c>
      <c r="F41" s="17">
        <v>0</v>
      </c>
      <c r="G41" s="15">
        <f t="shared" si="1"/>
        <v>0</v>
      </c>
    </row>
    <row r="42" spans="1:8" x14ac:dyDescent="0.25">
      <c r="A42" s="13" t="s">
        <v>63</v>
      </c>
      <c r="B42" s="29">
        <v>40813192875</v>
      </c>
      <c r="C42" s="14">
        <v>1589083776.5699999</v>
      </c>
      <c r="D42" s="29">
        <f t="shared" si="0"/>
        <v>42402276651.57</v>
      </c>
      <c r="E42" s="14">
        <v>8546267393.8800001</v>
      </c>
      <c r="F42" s="14">
        <v>7905848713.9399996</v>
      </c>
      <c r="G42" s="15">
        <f t="shared" si="1"/>
        <v>33856009257.689999</v>
      </c>
      <c r="H42" s="1"/>
    </row>
    <row r="43" spans="1:8" x14ac:dyDescent="0.25">
      <c r="A43" s="19"/>
      <c r="B43" s="20"/>
      <c r="C43" s="20"/>
      <c r="D43" s="20"/>
      <c r="E43" s="20"/>
      <c r="F43" s="20"/>
      <c r="G43" s="21"/>
    </row>
    <row r="44" spans="1:8" x14ac:dyDescent="0.25">
      <c r="A44" s="4"/>
      <c r="B44" s="4"/>
      <c r="C44" s="4"/>
      <c r="D44" s="4"/>
      <c r="E44" s="4"/>
      <c r="F44" s="4"/>
      <c r="G44" s="4"/>
    </row>
    <row r="45" spans="1:8" x14ac:dyDescent="0.25">
      <c r="A45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opLeftCell="A17" workbookViewId="0">
      <selection activeCell="G39" sqref="G39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6.85546875" bestFit="1" customWidth="1"/>
    <col min="5" max="6" width="15.7109375" customWidth="1"/>
    <col min="7" max="7" width="16.85546875" bestFit="1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A2" s="22" t="s">
        <v>5</v>
      </c>
      <c r="B2" s="22"/>
      <c r="C2" s="22"/>
      <c r="D2" s="22"/>
      <c r="E2" s="22"/>
      <c r="F2" s="22"/>
      <c r="G2" s="22"/>
    </row>
    <row r="3" spans="1:8" x14ac:dyDescent="0.25">
      <c r="A3" s="22" t="s">
        <v>1</v>
      </c>
      <c r="B3" s="22"/>
      <c r="C3" s="22"/>
      <c r="D3" s="22"/>
      <c r="E3" s="22"/>
      <c r="F3" s="22"/>
      <c r="G3" s="22"/>
    </row>
    <row r="4" spans="1:8" x14ac:dyDescent="0.25">
      <c r="A4" s="22" t="s">
        <v>26</v>
      </c>
      <c r="B4" s="22"/>
      <c r="C4" s="22"/>
      <c r="D4" s="22"/>
      <c r="E4" s="22"/>
      <c r="F4" s="22"/>
      <c r="G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</row>
    <row r="6" spans="1:8" x14ac:dyDescent="0.25">
      <c r="A6" s="22" t="s">
        <v>4</v>
      </c>
      <c r="B6" s="22"/>
      <c r="C6" s="22"/>
      <c r="D6" s="22"/>
      <c r="E6" s="22"/>
      <c r="F6" s="22"/>
      <c r="G6" s="22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9</v>
      </c>
      <c r="B8" s="3" t="s">
        <v>27</v>
      </c>
      <c r="C8" s="3" t="s">
        <v>28</v>
      </c>
      <c r="D8" s="3" t="s">
        <v>29</v>
      </c>
      <c r="E8" s="3" t="s">
        <v>7</v>
      </c>
      <c r="F8" s="3" t="s">
        <v>30</v>
      </c>
      <c r="G8" s="6" t="s">
        <v>31</v>
      </c>
    </row>
    <row r="9" spans="1:8" x14ac:dyDescent="0.25">
      <c r="A9" s="7"/>
      <c r="B9" s="8">
        <v>1</v>
      </c>
      <c r="C9" s="8">
        <v>2</v>
      </c>
      <c r="D9" s="8" t="s">
        <v>32</v>
      </c>
      <c r="E9" s="8">
        <v>4</v>
      </c>
      <c r="F9" s="8">
        <v>5</v>
      </c>
      <c r="G9" s="9" t="s">
        <v>33</v>
      </c>
    </row>
    <row r="10" spans="1:8" x14ac:dyDescent="0.25">
      <c r="A10" s="13" t="s">
        <v>34</v>
      </c>
      <c r="B10" s="31">
        <v>2534599710</v>
      </c>
      <c r="C10" s="14">
        <v>575697207.21000004</v>
      </c>
      <c r="D10" s="14">
        <f>+B10+C10</f>
        <v>3110296917.21</v>
      </c>
      <c r="E10" s="14">
        <v>816775344.62</v>
      </c>
      <c r="F10" s="14">
        <v>675648025.89999998</v>
      </c>
      <c r="G10" s="15">
        <f>+D10-E10</f>
        <v>2293521572.5900002</v>
      </c>
      <c r="H10" s="1"/>
    </row>
    <row r="11" spans="1:8" x14ac:dyDescent="0.25">
      <c r="A11" s="16" t="s">
        <v>35</v>
      </c>
      <c r="B11" s="32">
        <v>2357191728</v>
      </c>
      <c r="C11" s="17">
        <v>245600864.11000001</v>
      </c>
      <c r="D11" s="31">
        <f t="shared" ref="D11:D39" si="0">+B11+C11</f>
        <v>2602792592.1100001</v>
      </c>
      <c r="E11" s="17">
        <v>568007991.62</v>
      </c>
      <c r="F11" s="17">
        <v>438536006.89999998</v>
      </c>
      <c r="G11" s="15">
        <f t="shared" ref="G11:G39" si="1">+D11-E11</f>
        <v>2034784600.4900002</v>
      </c>
    </row>
    <row r="12" spans="1:8" x14ac:dyDescent="0.25">
      <c r="A12" s="16" t="s">
        <v>36</v>
      </c>
      <c r="B12" s="32">
        <v>177407982</v>
      </c>
      <c r="C12" s="17">
        <v>330096343.10000002</v>
      </c>
      <c r="D12" s="31">
        <f t="shared" si="0"/>
        <v>507504325.10000002</v>
      </c>
      <c r="E12" s="17">
        <v>248767353</v>
      </c>
      <c r="F12" s="17">
        <v>237112019</v>
      </c>
      <c r="G12" s="15">
        <f t="shared" si="1"/>
        <v>258736972.10000002</v>
      </c>
    </row>
    <row r="13" spans="1:8" x14ac:dyDescent="0.25">
      <c r="A13" s="13" t="s">
        <v>37</v>
      </c>
      <c r="B13" s="31">
        <v>23634071849</v>
      </c>
      <c r="C13" s="14">
        <v>600848142.05999994</v>
      </c>
      <c r="D13" s="31">
        <f t="shared" si="0"/>
        <v>24234919991.060001</v>
      </c>
      <c r="E13" s="14">
        <v>4279875510.1500001</v>
      </c>
      <c r="F13" s="14">
        <v>3910254242.2399998</v>
      </c>
      <c r="G13" s="15">
        <f t="shared" si="1"/>
        <v>19955044480.91</v>
      </c>
      <c r="H13" s="1"/>
    </row>
    <row r="14" spans="1:8" x14ac:dyDescent="0.25">
      <c r="A14" s="16" t="s">
        <v>38</v>
      </c>
      <c r="B14" s="32">
        <v>18234032742</v>
      </c>
      <c r="C14" s="17">
        <v>366754835.05000001</v>
      </c>
      <c r="D14" s="31">
        <f t="shared" si="0"/>
        <v>18600787577.049999</v>
      </c>
      <c r="E14" s="17">
        <v>3566486901.5</v>
      </c>
      <c r="F14" s="17">
        <v>3285108343.0999999</v>
      </c>
      <c r="G14" s="15">
        <f t="shared" si="1"/>
        <v>15034300675.549999</v>
      </c>
    </row>
    <row r="15" spans="1:8" x14ac:dyDescent="0.25">
      <c r="A15" s="16" t="s">
        <v>39</v>
      </c>
      <c r="B15" s="32">
        <v>10545428</v>
      </c>
      <c r="C15" s="17">
        <v>306519.2</v>
      </c>
      <c r="D15" s="31">
        <f t="shared" si="0"/>
        <v>10851947.199999999</v>
      </c>
      <c r="E15" s="17">
        <v>880604.7</v>
      </c>
      <c r="F15" s="17">
        <v>772703.38</v>
      </c>
      <c r="G15" s="15">
        <f t="shared" si="1"/>
        <v>9971342.5</v>
      </c>
    </row>
    <row r="16" spans="1:8" x14ac:dyDescent="0.25">
      <c r="A16" s="16" t="s">
        <v>40</v>
      </c>
      <c r="B16" s="32">
        <v>145874138</v>
      </c>
      <c r="C16" s="17">
        <v>5959334.8099999996</v>
      </c>
      <c r="D16" s="31">
        <f t="shared" si="0"/>
        <v>151833472.81</v>
      </c>
      <c r="E16" s="17">
        <v>23701038.870000001</v>
      </c>
      <c r="F16" s="17">
        <v>19450766.280000001</v>
      </c>
      <c r="G16" s="15">
        <f t="shared" si="1"/>
        <v>128132433.94</v>
      </c>
    </row>
    <row r="17" spans="1:8" x14ac:dyDescent="0.25">
      <c r="A17" s="16" t="s">
        <v>41</v>
      </c>
      <c r="B17" s="32">
        <v>583526903</v>
      </c>
      <c r="C17" s="17">
        <v>-10199875.800000001</v>
      </c>
      <c r="D17" s="31">
        <f t="shared" si="0"/>
        <v>573327027.20000005</v>
      </c>
      <c r="E17" s="17">
        <v>37615212.329999998</v>
      </c>
      <c r="F17" s="17">
        <v>16161880.859999999</v>
      </c>
      <c r="G17" s="15">
        <f t="shared" si="1"/>
        <v>535711814.87000006</v>
      </c>
    </row>
    <row r="18" spans="1:8" x14ac:dyDescent="0.25">
      <c r="A18" s="16" t="s">
        <v>42</v>
      </c>
      <c r="B18" s="32">
        <v>280483625</v>
      </c>
      <c r="C18" s="17">
        <v>1021764.8</v>
      </c>
      <c r="D18" s="31">
        <f t="shared" si="0"/>
        <v>281505389.80000001</v>
      </c>
      <c r="E18" s="17">
        <v>37111592.520000003</v>
      </c>
      <c r="F18" s="17">
        <v>34559202.700000003</v>
      </c>
      <c r="G18" s="15">
        <f t="shared" si="1"/>
        <v>244393797.28</v>
      </c>
    </row>
    <row r="19" spans="1:8" x14ac:dyDescent="0.25">
      <c r="A19" s="16" t="s">
        <v>43</v>
      </c>
      <c r="B19" s="32">
        <v>0</v>
      </c>
      <c r="C19" s="17">
        <v>0</v>
      </c>
      <c r="D19" s="31">
        <f t="shared" si="0"/>
        <v>0</v>
      </c>
      <c r="E19" s="17">
        <v>0</v>
      </c>
      <c r="F19" s="17">
        <v>0</v>
      </c>
      <c r="G19" s="15">
        <f t="shared" si="1"/>
        <v>0</v>
      </c>
    </row>
    <row r="20" spans="1:8" x14ac:dyDescent="0.25">
      <c r="A20" s="16" t="s">
        <v>44</v>
      </c>
      <c r="B20" s="32">
        <v>2564580610</v>
      </c>
      <c r="C20" s="17">
        <v>188281191.41</v>
      </c>
      <c r="D20" s="31">
        <f t="shared" si="0"/>
        <v>2752861801.4099998</v>
      </c>
      <c r="E20" s="17">
        <v>505119778.38</v>
      </c>
      <c r="F20" s="17">
        <v>446570407.35000002</v>
      </c>
      <c r="G20" s="15">
        <f t="shared" si="1"/>
        <v>2247742023.0299997</v>
      </c>
    </row>
    <row r="21" spans="1:8" x14ac:dyDescent="0.25">
      <c r="A21" s="16" t="s">
        <v>45</v>
      </c>
      <c r="B21" s="32">
        <v>1815028403</v>
      </c>
      <c r="C21" s="17">
        <v>48724372.590000004</v>
      </c>
      <c r="D21" s="31">
        <f t="shared" si="0"/>
        <v>1863752775.5899999</v>
      </c>
      <c r="E21" s="17">
        <v>108960381.84999999</v>
      </c>
      <c r="F21" s="17">
        <v>107630938.56999999</v>
      </c>
      <c r="G21" s="15">
        <f t="shared" si="1"/>
        <v>1754792393.74</v>
      </c>
    </row>
    <row r="22" spans="1:8" x14ac:dyDescent="0.25">
      <c r="A22" s="13" t="s">
        <v>46</v>
      </c>
      <c r="B22" s="31">
        <v>7281149072</v>
      </c>
      <c r="C22" s="14">
        <v>203801163.63999999</v>
      </c>
      <c r="D22" s="31">
        <f t="shared" si="0"/>
        <v>7484950235.6400003</v>
      </c>
      <c r="E22" s="14">
        <v>1362828781.6199999</v>
      </c>
      <c r="F22" s="14">
        <v>1237815863.95</v>
      </c>
      <c r="G22" s="15">
        <f t="shared" si="1"/>
        <v>6122121454.0200005</v>
      </c>
      <c r="H22" s="1"/>
    </row>
    <row r="23" spans="1:8" ht="26.25" x14ac:dyDescent="0.25">
      <c r="A23" s="16" t="s">
        <v>47</v>
      </c>
      <c r="B23" s="32">
        <v>6960372283</v>
      </c>
      <c r="C23" s="17">
        <v>195332973.28</v>
      </c>
      <c r="D23" s="31">
        <f t="shared" si="0"/>
        <v>7155705256.2799997</v>
      </c>
      <c r="E23" s="17">
        <v>1327656128.1300001</v>
      </c>
      <c r="F23" s="17">
        <v>1204560809.6099999</v>
      </c>
      <c r="G23" s="15">
        <f t="shared" si="1"/>
        <v>5828049128.1499996</v>
      </c>
    </row>
    <row r="24" spans="1:8" x14ac:dyDescent="0.25">
      <c r="A24" s="16" t="s">
        <v>48</v>
      </c>
      <c r="B24" s="32">
        <v>320776789</v>
      </c>
      <c r="C24" s="17">
        <v>8468190.3599999994</v>
      </c>
      <c r="D24" s="31">
        <f t="shared" si="0"/>
        <v>329244979.36000001</v>
      </c>
      <c r="E24" s="17">
        <v>35172653.490000002</v>
      </c>
      <c r="F24" s="17">
        <v>33255054.34</v>
      </c>
      <c r="G24" s="15">
        <f t="shared" si="1"/>
        <v>294072325.87</v>
      </c>
    </row>
    <row r="25" spans="1:8" x14ac:dyDescent="0.25">
      <c r="A25" s="16" t="s">
        <v>49</v>
      </c>
      <c r="B25" s="32">
        <v>0</v>
      </c>
      <c r="C25" s="17">
        <v>0</v>
      </c>
      <c r="D25" s="31">
        <f t="shared" si="0"/>
        <v>0</v>
      </c>
      <c r="E25" s="17">
        <v>0</v>
      </c>
      <c r="F25" s="17">
        <v>0</v>
      </c>
      <c r="G25" s="15">
        <f t="shared" si="1"/>
        <v>0</v>
      </c>
    </row>
    <row r="26" spans="1:8" x14ac:dyDescent="0.25">
      <c r="A26" s="13" t="s">
        <v>50</v>
      </c>
      <c r="B26" s="31">
        <v>0</v>
      </c>
      <c r="C26" s="14">
        <v>0</v>
      </c>
      <c r="D26" s="31">
        <f t="shared" si="0"/>
        <v>0</v>
      </c>
      <c r="E26" s="14">
        <v>0</v>
      </c>
      <c r="F26" s="14">
        <v>0</v>
      </c>
      <c r="G26" s="15">
        <f t="shared" si="1"/>
        <v>0</v>
      </c>
      <c r="H26" s="1"/>
    </row>
    <row r="27" spans="1:8" x14ac:dyDescent="0.25">
      <c r="A27" s="16" t="s">
        <v>51</v>
      </c>
      <c r="B27" s="32">
        <v>0</v>
      </c>
      <c r="C27" s="17">
        <v>0</v>
      </c>
      <c r="D27" s="31">
        <f t="shared" si="0"/>
        <v>0</v>
      </c>
      <c r="E27" s="17">
        <v>0</v>
      </c>
      <c r="F27" s="17">
        <v>0</v>
      </c>
      <c r="G27" s="15">
        <f t="shared" si="1"/>
        <v>0</v>
      </c>
    </row>
    <row r="28" spans="1:8" x14ac:dyDescent="0.25">
      <c r="A28" s="16" t="s">
        <v>52</v>
      </c>
      <c r="B28" s="32">
        <v>0</v>
      </c>
      <c r="C28" s="17">
        <v>0</v>
      </c>
      <c r="D28" s="31">
        <f t="shared" si="0"/>
        <v>0</v>
      </c>
      <c r="E28" s="17">
        <v>0</v>
      </c>
      <c r="F28" s="17">
        <v>0</v>
      </c>
      <c r="G28" s="15">
        <f t="shared" si="1"/>
        <v>0</v>
      </c>
    </row>
    <row r="29" spans="1:8" x14ac:dyDescent="0.25">
      <c r="A29" s="13" t="s">
        <v>53</v>
      </c>
      <c r="B29" s="31">
        <v>709564123</v>
      </c>
      <c r="C29" s="14">
        <v>0</v>
      </c>
      <c r="D29" s="31">
        <f t="shared" si="0"/>
        <v>709564123</v>
      </c>
      <c r="E29" s="14">
        <v>136514080.28999999</v>
      </c>
      <c r="F29" s="14">
        <v>136089114.25999999</v>
      </c>
      <c r="G29" s="15">
        <f t="shared" si="1"/>
        <v>573050042.71000004</v>
      </c>
      <c r="H29" s="1"/>
    </row>
    <row r="30" spans="1:8" x14ac:dyDescent="0.25">
      <c r="A30" s="16" t="s">
        <v>54</v>
      </c>
      <c r="B30" s="32">
        <v>709564123</v>
      </c>
      <c r="C30" s="17">
        <v>0</v>
      </c>
      <c r="D30" s="31">
        <f t="shared" si="0"/>
        <v>709564123</v>
      </c>
      <c r="E30" s="17">
        <v>136514080.28999999</v>
      </c>
      <c r="F30" s="17">
        <v>136089114.25999999</v>
      </c>
      <c r="G30" s="15">
        <f t="shared" si="1"/>
        <v>573050042.71000004</v>
      </c>
    </row>
    <row r="31" spans="1:8" x14ac:dyDescent="0.25">
      <c r="A31" s="16" t="s">
        <v>55</v>
      </c>
      <c r="B31" s="32">
        <v>0</v>
      </c>
      <c r="C31" s="17">
        <v>0</v>
      </c>
      <c r="D31" s="31">
        <f t="shared" si="0"/>
        <v>0</v>
      </c>
      <c r="E31" s="17">
        <v>0</v>
      </c>
      <c r="F31" s="17">
        <v>0</v>
      </c>
      <c r="G31" s="15">
        <f t="shared" si="1"/>
        <v>0</v>
      </c>
    </row>
    <row r="32" spans="1:8" x14ac:dyDescent="0.25">
      <c r="A32" s="16" t="s">
        <v>56</v>
      </c>
      <c r="B32" s="32">
        <v>0</v>
      </c>
      <c r="C32" s="17">
        <v>0</v>
      </c>
      <c r="D32" s="31">
        <f t="shared" si="0"/>
        <v>0</v>
      </c>
      <c r="E32" s="17">
        <v>0</v>
      </c>
      <c r="F32" s="17">
        <v>0</v>
      </c>
      <c r="G32" s="15">
        <f t="shared" si="1"/>
        <v>0</v>
      </c>
    </row>
    <row r="33" spans="1:8" x14ac:dyDescent="0.25">
      <c r="A33" s="16" t="s">
        <v>57</v>
      </c>
      <c r="B33" s="32">
        <v>0</v>
      </c>
      <c r="C33" s="17">
        <v>0</v>
      </c>
      <c r="D33" s="31">
        <f t="shared" si="0"/>
        <v>0</v>
      </c>
      <c r="E33" s="17">
        <v>0</v>
      </c>
      <c r="F33" s="17">
        <v>0</v>
      </c>
      <c r="G33" s="15">
        <f t="shared" si="1"/>
        <v>0</v>
      </c>
    </row>
    <row r="34" spans="1:8" x14ac:dyDescent="0.25">
      <c r="A34" s="13" t="s">
        <v>58</v>
      </c>
      <c r="B34" s="31">
        <v>6653808121</v>
      </c>
      <c r="C34" s="14">
        <v>208737263.66</v>
      </c>
      <c r="D34" s="31">
        <f t="shared" si="0"/>
        <v>6862545384.6599998</v>
      </c>
      <c r="E34" s="14">
        <v>1950273677.2</v>
      </c>
      <c r="F34" s="14">
        <v>1946041467.5899999</v>
      </c>
      <c r="G34" s="15">
        <f t="shared" si="1"/>
        <v>4912271707.46</v>
      </c>
      <c r="H34" s="1"/>
    </row>
    <row r="35" spans="1:8" x14ac:dyDescent="0.25">
      <c r="A35" s="16" t="s">
        <v>59</v>
      </c>
      <c r="B35" s="32">
        <v>2913371077</v>
      </c>
      <c r="C35" s="17">
        <v>36971691.659999996</v>
      </c>
      <c r="D35" s="31">
        <f t="shared" si="0"/>
        <v>2950342768.6599998</v>
      </c>
      <c r="E35" s="17">
        <v>782731348.32000005</v>
      </c>
      <c r="F35" s="17">
        <v>780231348.32000005</v>
      </c>
      <c r="G35" s="15">
        <f t="shared" si="1"/>
        <v>2167611420.3399997</v>
      </c>
    </row>
    <row r="36" spans="1:8" x14ac:dyDescent="0.25">
      <c r="A36" s="16" t="s">
        <v>60</v>
      </c>
      <c r="B36" s="32">
        <v>3293203065</v>
      </c>
      <c r="C36" s="17">
        <v>0</v>
      </c>
      <c r="D36" s="31">
        <f t="shared" si="0"/>
        <v>3293203065</v>
      </c>
      <c r="E36" s="17">
        <v>917239915.88</v>
      </c>
      <c r="F36" s="17">
        <v>917239915.88</v>
      </c>
      <c r="G36" s="15">
        <f t="shared" si="1"/>
        <v>2375963149.1199999</v>
      </c>
    </row>
    <row r="37" spans="1:8" ht="26.25" x14ac:dyDescent="0.25">
      <c r="A37" s="16" t="s">
        <v>61</v>
      </c>
      <c r="B37" s="32">
        <v>447233979</v>
      </c>
      <c r="C37" s="17">
        <v>171765572</v>
      </c>
      <c r="D37" s="31">
        <f t="shared" si="0"/>
        <v>618999551</v>
      </c>
      <c r="E37" s="17">
        <v>250302413</v>
      </c>
      <c r="F37" s="17">
        <v>248570203.38999999</v>
      </c>
      <c r="G37" s="15">
        <f t="shared" si="1"/>
        <v>368697138</v>
      </c>
    </row>
    <row r="38" spans="1:8" x14ac:dyDescent="0.25">
      <c r="A38" s="16" t="s">
        <v>62</v>
      </c>
      <c r="B38" s="32">
        <v>0</v>
      </c>
      <c r="C38" s="17">
        <v>0</v>
      </c>
      <c r="D38" s="31">
        <f t="shared" si="0"/>
        <v>0</v>
      </c>
      <c r="E38" s="17">
        <v>0</v>
      </c>
      <c r="F38" s="17">
        <v>0</v>
      </c>
      <c r="G38" s="15">
        <f t="shared" si="1"/>
        <v>0</v>
      </c>
    </row>
    <row r="39" spans="1:8" x14ac:dyDescent="0.25">
      <c r="A39" s="13" t="s">
        <v>63</v>
      </c>
      <c r="B39" s="31">
        <v>40813192875</v>
      </c>
      <c r="C39" s="14">
        <v>1589083776.5699999</v>
      </c>
      <c r="D39" s="31">
        <f t="shared" si="0"/>
        <v>42402276651.57</v>
      </c>
      <c r="E39" s="14">
        <v>8546267393.8800001</v>
      </c>
      <c r="F39" s="14">
        <v>7905848713.9399996</v>
      </c>
      <c r="G39" s="15">
        <f t="shared" si="1"/>
        <v>33856009257.689999</v>
      </c>
      <c r="H39" s="1"/>
    </row>
    <row r="40" spans="1:8" x14ac:dyDescent="0.25">
      <c r="A40" s="19"/>
      <c r="B40" s="20"/>
      <c r="C40" s="20"/>
      <c r="D40" s="20"/>
      <c r="E40" s="20"/>
      <c r="F40" s="20"/>
      <c r="G40" s="21"/>
    </row>
    <row r="41" spans="1:8" x14ac:dyDescent="0.25">
      <c r="A41" s="4"/>
      <c r="B41" s="4"/>
      <c r="C41" s="4"/>
      <c r="D41" s="4"/>
      <c r="E41" s="4"/>
      <c r="F41" s="4"/>
      <c r="G41" s="4"/>
    </row>
    <row r="42" spans="1:8" x14ac:dyDescent="0.25">
      <c r="A42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opLeftCell="A9" workbookViewId="0">
      <selection activeCell="D32" sqref="D30:D32"/>
    </sheetView>
  </sheetViews>
  <sheetFormatPr baseColWidth="10" defaultRowHeight="15" x14ac:dyDescent="0.25"/>
  <cols>
    <col min="1" max="1" width="64.7109375" customWidth="1"/>
    <col min="2" max="2" width="19.5703125" customWidth="1"/>
    <col min="3" max="4" width="16.42578125" bestFit="1" customWidth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5</v>
      </c>
      <c r="B2" s="22"/>
      <c r="C2" s="22"/>
      <c r="D2" s="22"/>
    </row>
    <row r="3" spans="1:4" x14ac:dyDescent="0.25">
      <c r="A3" s="22" t="s">
        <v>1</v>
      </c>
      <c r="B3" s="22"/>
      <c r="C3" s="22"/>
      <c r="D3" s="22"/>
    </row>
    <row r="4" spans="1:4" x14ac:dyDescent="0.25">
      <c r="A4" s="22" t="s">
        <v>2</v>
      </c>
      <c r="B4" s="22"/>
      <c r="C4" s="22"/>
      <c r="D4" s="22"/>
    </row>
    <row r="5" spans="1:4" x14ac:dyDescent="0.25">
      <c r="A5" s="22" t="s">
        <v>3</v>
      </c>
      <c r="B5" s="22"/>
      <c r="C5" s="22"/>
      <c r="D5" s="22"/>
    </row>
    <row r="6" spans="1:4" x14ac:dyDescent="0.25">
      <c r="A6" s="22" t="s">
        <v>4</v>
      </c>
      <c r="B6" s="22"/>
      <c r="C6" s="22"/>
      <c r="D6" s="22"/>
    </row>
    <row r="7" spans="1:4" x14ac:dyDescent="0.25">
      <c r="A7" s="2"/>
      <c r="B7" s="2"/>
      <c r="C7" s="2"/>
      <c r="D7" s="2"/>
    </row>
    <row r="8" spans="1:4" ht="25.5" x14ac:dyDescent="0.25">
      <c r="A8" s="5" t="s">
        <v>9</v>
      </c>
      <c r="B8" s="3" t="s">
        <v>6</v>
      </c>
      <c r="C8" s="3" t="s">
        <v>7</v>
      </c>
      <c r="D8" s="6" t="s">
        <v>8</v>
      </c>
    </row>
    <row r="9" spans="1:4" x14ac:dyDescent="0.25">
      <c r="A9" s="7"/>
      <c r="B9" s="8"/>
      <c r="C9" s="8"/>
      <c r="D9" s="9"/>
    </row>
    <row r="10" spans="1:4" x14ac:dyDescent="0.25">
      <c r="A10" s="13" t="s">
        <v>10</v>
      </c>
      <c r="B10" s="14">
        <v>40813192874.769997</v>
      </c>
      <c r="C10" s="14">
        <v>9084546128</v>
      </c>
      <c r="D10" s="15">
        <v>9084546128</v>
      </c>
    </row>
    <row r="11" spans="1:4" x14ac:dyDescent="0.25">
      <c r="A11" s="16" t="s">
        <v>11</v>
      </c>
      <c r="B11" s="17">
        <v>40813192874.769997</v>
      </c>
      <c r="C11" s="17">
        <v>9084546128</v>
      </c>
      <c r="D11" s="18">
        <v>9084546128</v>
      </c>
    </row>
    <row r="12" spans="1:4" x14ac:dyDescent="0.25">
      <c r="A12" s="16" t="s">
        <v>12</v>
      </c>
      <c r="B12" s="17">
        <v>0</v>
      </c>
      <c r="C12" s="17">
        <v>0</v>
      </c>
      <c r="D12" s="18">
        <v>0</v>
      </c>
    </row>
    <row r="13" spans="1:4" x14ac:dyDescent="0.25">
      <c r="A13" s="13" t="s">
        <v>13</v>
      </c>
      <c r="B13" s="14">
        <f>+B14</f>
        <v>40383789962</v>
      </c>
      <c r="C13" s="31">
        <f t="shared" ref="C13:D13" si="0">+C14</f>
        <v>8298545766.46</v>
      </c>
      <c r="D13" s="15">
        <f t="shared" si="0"/>
        <v>7659859296.1299992</v>
      </c>
    </row>
    <row r="14" spans="1:4" x14ac:dyDescent="0.25">
      <c r="A14" s="16" t="s">
        <v>14</v>
      </c>
      <c r="B14" s="17">
        <v>40383789962</v>
      </c>
      <c r="C14" s="17">
        <v>8298545766.46</v>
      </c>
      <c r="D14" s="18">
        <v>7659859296.1299992</v>
      </c>
    </row>
    <row r="15" spans="1:4" x14ac:dyDescent="0.25">
      <c r="A15" s="16" t="s">
        <v>15</v>
      </c>
      <c r="B15" s="17">
        <v>0</v>
      </c>
      <c r="C15" s="17">
        <v>0</v>
      </c>
      <c r="D15" s="18">
        <v>0</v>
      </c>
    </row>
    <row r="16" spans="1:4" x14ac:dyDescent="0.25">
      <c r="A16" s="13" t="s">
        <v>16</v>
      </c>
      <c r="B16" s="14">
        <f>+B10-B13</f>
        <v>429402912.76999664</v>
      </c>
      <c r="C16" s="31">
        <f t="shared" ref="C16:D16" si="1">+C10-C13</f>
        <v>786000361.53999996</v>
      </c>
      <c r="D16" s="15">
        <f t="shared" si="1"/>
        <v>1424686831.8700008</v>
      </c>
    </row>
    <row r="17" spans="1:4" x14ac:dyDescent="0.25">
      <c r="A17" s="10" t="s">
        <v>17</v>
      </c>
      <c r="B17" s="11" t="s">
        <v>18</v>
      </c>
      <c r="C17" s="11" t="s">
        <v>7</v>
      </c>
      <c r="D17" s="12" t="s">
        <v>30</v>
      </c>
    </row>
    <row r="18" spans="1:4" x14ac:dyDescent="0.25">
      <c r="A18" s="13" t="s">
        <v>19</v>
      </c>
      <c r="B18" s="14">
        <f>+B16</f>
        <v>429402912.76999664</v>
      </c>
      <c r="C18" s="14">
        <f>+C16</f>
        <v>786000361.53999996</v>
      </c>
      <c r="D18" s="15">
        <f>+D16</f>
        <v>1424686831.8700008</v>
      </c>
    </row>
    <row r="19" spans="1:4" x14ac:dyDescent="0.25">
      <c r="A19" s="16" t="s">
        <v>20</v>
      </c>
      <c r="B19" s="32">
        <v>332968349</v>
      </c>
      <c r="C19" s="17">
        <v>75228981.209999993</v>
      </c>
      <c r="D19" s="18">
        <v>73496771.599999994</v>
      </c>
    </row>
    <row r="20" spans="1:4" x14ac:dyDescent="0.25">
      <c r="A20" s="13" t="s">
        <v>21</v>
      </c>
      <c r="B20" s="14">
        <v>29383723024.77</v>
      </c>
      <c r="C20" s="14">
        <v>463049752.91000003</v>
      </c>
      <c r="D20" s="15">
        <v>1105200642.46</v>
      </c>
    </row>
    <row r="21" spans="1:4" x14ac:dyDescent="0.25">
      <c r="A21" s="10" t="s">
        <v>17</v>
      </c>
      <c r="B21" s="11" t="s">
        <v>18</v>
      </c>
      <c r="C21" s="11" t="s">
        <v>7</v>
      </c>
      <c r="D21" s="12" t="s">
        <v>30</v>
      </c>
    </row>
    <row r="22" spans="1:4" x14ac:dyDescent="0.25">
      <c r="A22" s="16" t="s">
        <v>22</v>
      </c>
      <c r="B22" s="17">
        <v>0</v>
      </c>
      <c r="C22" s="17">
        <v>0</v>
      </c>
      <c r="D22" s="18">
        <v>0</v>
      </c>
    </row>
    <row r="23" spans="1:4" x14ac:dyDescent="0.25">
      <c r="A23" s="16" t="s">
        <v>23</v>
      </c>
      <c r="B23" s="32">
        <v>96434564</v>
      </c>
      <c r="C23" s="17">
        <v>172492646.21000001</v>
      </c>
      <c r="D23" s="18">
        <v>172492646.21000001</v>
      </c>
    </row>
    <row r="24" spans="1:4" x14ac:dyDescent="0.25">
      <c r="A24" s="13" t="s">
        <v>24</v>
      </c>
      <c r="B24" s="14">
        <f>+B22-B23</f>
        <v>-96434564</v>
      </c>
      <c r="C24" s="31">
        <f t="shared" ref="C24:D24" si="2">+C22-C23</f>
        <v>-172492646.21000001</v>
      </c>
      <c r="D24" s="15">
        <f t="shared" si="2"/>
        <v>-172492646.21000001</v>
      </c>
    </row>
    <row r="25" spans="1:4" x14ac:dyDescent="0.25">
      <c r="A25" s="19"/>
      <c r="B25" s="20"/>
      <c r="C25" s="20"/>
      <c r="D25" s="21"/>
    </row>
    <row r="26" spans="1:4" x14ac:dyDescent="0.25">
      <c r="A26" s="4"/>
      <c r="B26" s="4"/>
      <c r="C26" s="4"/>
      <c r="D26" s="4"/>
    </row>
    <row r="27" spans="1:4" x14ac:dyDescent="0.25">
      <c r="A27" t="s">
        <v>25</v>
      </c>
    </row>
    <row r="30" spans="1:4" x14ac:dyDescent="0.25">
      <c r="B30" s="23"/>
      <c r="C30" s="23"/>
      <c r="D30" s="23"/>
    </row>
    <row r="31" spans="1:4" x14ac:dyDescent="0.25">
      <c r="B31" s="23"/>
      <c r="C31" s="23"/>
      <c r="D31" s="23"/>
    </row>
    <row r="32" spans="1:4" x14ac:dyDescent="0.25">
      <c r="C32" s="31"/>
      <c r="D32" s="31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Rita A. Hernandez Cruz</cp:lastModifiedBy>
  <cp:lastPrinted>2018-05-03T18:30:03Z</cp:lastPrinted>
  <dcterms:created xsi:type="dcterms:W3CDTF">2018-05-02T21:02:38Z</dcterms:created>
  <dcterms:modified xsi:type="dcterms:W3CDTF">2018-05-07T21:06:32Z</dcterms:modified>
</cp:coreProperties>
</file>