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10035" activeTab="1"/>
  </bookViews>
  <sheets>
    <sheet name="Estado Actividades" sheetId="10" r:id="rId1"/>
    <sheet name="Situación Financiera" sheetId="9" r:id="rId2"/>
    <sheet name="Flujo Efectivo" sheetId="8" r:id="rId3"/>
    <sheet name="Cambio Situación Financiera" sheetId="7" r:id="rId4"/>
    <sheet name="Análitico Activo" sheetId="6" r:id="rId5"/>
    <sheet name="Análitico Deuda" sheetId="5" r:id="rId6"/>
    <sheet name="Estado  Variación" sheetId="4" r:id="rId7"/>
  </sheets>
  <calcPr calcId="145621"/>
</workbook>
</file>

<file path=xl/calcChain.xml><?xml version="1.0" encoding="utf-8"?>
<calcChain xmlns="http://schemas.openxmlformats.org/spreadsheetml/2006/main">
  <c r="F35" i="4" l="1"/>
  <c r="F34" i="4"/>
  <c r="F33" i="4"/>
  <c r="F32" i="4"/>
  <c r="F31" i="4"/>
  <c r="F30" i="4"/>
  <c r="F29" i="4"/>
  <c r="F28" i="4"/>
  <c r="F27" i="4"/>
  <c r="F26" i="4"/>
  <c r="F25" i="4"/>
  <c r="F24" i="4"/>
  <c r="F23" i="4"/>
  <c r="F22" i="4"/>
  <c r="F21" i="4"/>
  <c r="E35" i="4"/>
  <c r="D35" i="4"/>
  <c r="C35" i="4"/>
  <c r="B35" i="4"/>
  <c r="D26" i="4"/>
  <c r="C28" i="4"/>
  <c r="C26" i="4" s="1"/>
  <c r="C12" i="4"/>
  <c r="E21" i="4"/>
  <c r="D21" i="4"/>
  <c r="C21" i="4"/>
  <c r="B21" i="4"/>
  <c r="F20" i="4"/>
  <c r="F19" i="4"/>
  <c r="F18" i="4"/>
  <c r="F17" i="4"/>
  <c r="F16" i="4"/>
  <c r="F15" i="4"/>
  <c r="F14" i="4"/>
  <c r="F13" i="4"/>
  <c r="F12" i="4"/>
  <c r="F11" i="4"/>
  <c r="F10" i="4"/>
  <c r="F9" i="4"/>
  <c r="F8" i="4"/>
  <c r="D12" i="4"/>
  <c r="B8" i="4"/>
  <c r="E32" i="4"/>
  <c r="D32" i="4"/>
  <c r="C32" i="4"/>
  <c r="B32" i="4"/>
  <c r="E26" i="4"/>
  <c r="B26" i="4"/>
</calcChain>
</file>

<file path=xl/sharedStrings.xml><?xml version="1.0" encoding="utf-8"?>
<sst xmlns="http://schemas.openxmlformats.org/spreadsheetml/2006/main" count="384" uniqueCount="245">
  <si>
    <t>Cuenta Pública 2018</t>
  </si>
  <si>
    <t>Estado de Variación en la Hacienda Pública</t>
  </si>
  <si>
    <t>Del  1o. de Enero al 30 de Junio de 2018</t>
  </si>
  <si>
    <t>(Pesos)</t>
  </si>
  <si>
    <t>Concepto</t>
  </si>
  <si>
    <t>Hacienda Pública/Patrimonio Contribuido</t>
  </si>
  <si>
    <t>Hacienda Pública/Patrimonio Generado de Ejercicios Anteriores</t>
  </si>
  <si>
    <t>Hacienda Pública/Patrimonio Generado del Ejercicio</t>
  </si>
  <si>
    <t>Ajustes por Cambios de Valor</t>
  </si>
  <si>
    <t>Total</t>
  </si>
  <si>
    <t xml:space="preserve">    Hacienda Pública / Patrimonio Contribuido Neto del Ejercicio Anterior</t>
  </si>
  <si>
    <t xml:space="preserve">               Aportaciones</t>
  </si>
  <si>
    <t xml:space="preserve">               Donaciones de Capital</t>
  </si>
  <si>
    <t xml:space="preserve">               Actualización de la Hacienda Pública/Patrimonio</t>
  </si>
  <si>
    <t xml:space="preserve">    Hacienda Pública / Patrimonio Generado Neto del Ejercicio Anterior</t>
  </si>
  <si>
    <t xml:space="preserve">               Resultados del Ejercicio (Ahorro/Desahorro)</t>
  </si>
  <si>
    <t xml:space="preserve">               Resultados de Ejercicios Anteriores</t>
  </si>
  <si>
    <t xml:space="preserve">               Revalúos</t>
  </si>
  <si>
    <t xml:space="preserve">               Reservas</t>
  </si>
  <si>
    <t xml:space="preserve">               Rectificaciones de Resultados de Ejercicios Anteriores</t>
  </si>
  <si>
    <t xml:space="preserve">    Exceso o Insuficiencia en la Actualización de la Hacienda Pública/Patrimonio Neto del Ejercicio Anterior</t>
  </si>
  <si>
    <t xml:space="preserve">               Resultado por Posición Monetaria</t>
  </si>
  <si>
    <t xml:space="preserve">               Resultado por Tenencia de Activos No Monetarios</t>
  </si>
  <si>
    <t xml:space="preserve">    Hacienda Pública/Patrimonio Neto Final del Ejercicio Anterior</t>
  </si>
  <si>
    <t xml:space="preserve">    Cambios en la Hacienda Pública/Patrimonio Neto del Ejercicio</t>
  </si>
  <si>
    <t xml:space="preserve">    Variaciones de la Hacienda Pública/Patrimonio Neto del Ejercicio</t>
  </si>
  <si>
    <t xml:space="preserve">               Rectificaciones a Resultados de Ejercicios Anteriores</t>
  </si>
  <si>
    <t xml:space="preserve">    Exceso o Insuficiencia en la Actualización de la Hacienda Pública/Patrimonio</t>
  </si>
  <si>
    <t xml:space="preserve"> Saldo Neto en la Hacienda Pública/Patrimonio Ejercicio Actual</t>
  </si>
  <si>
    <t>Bajo protesta de decir verdad declaramos que los Estados Financieros y sus Notas son razonablemente correctos y responsabilidad del emisor.</t>
  </si>
  <si>
    <t>Estado Analítico de la Deuda y Otros Pasivos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</si>
  <si>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</si>
  <si>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</si>
  <si>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</si>
  <si>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</si>
  <si>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</si>
  <si>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 xml:space="preserve"> </t>
  </si>
  <si>
    <t xml:space="preserve"> Deuda Pública</t>
  </si>
  <si>
    <t xml:space="preserve">    Corto Plazo</t>
  </si>
  <si>
    <t xml:space="preserve">               Deuda Interna</t>
  </si>
  <si>
    <t>Peso</t>
  </si>
  <si>
    <t>Mex.</t>
  </si>
  <si>
    <t xml:space="preserve">                      Instituciones de Crédito</t>
  </si>
  <si>
    <t xml:space="preserve">                      Títulos y Valores</t>
  </si>
  <si>
    <t xml:space="preserve">                      Arrendamientos Financieros</t>
  </si>
  <si>
    <t xml:space="preserve">               Deuda Externa</t>
  </si>
  <si>
    <t xml:space="preserve">                      Organismos Financieros Internacionales</t>
  </si>
  <si>
    <t xml:space="preserve">                      Deuda Bilateral</t>
  </si>
  <si>
    <t xml:space="preserve">    Subtotal a Corto Plazo</t>
  </si>
  <si>
    <t xml:space="preserve">    Largo Plazo</t>
  </si>
  <si>
    <t xml:space="preserve">    Subtotal a Largo Plazo</t>
  </si>
  <si>
    <t xml:space="preserve">    Otros Pasivos</t>
  </si>
  <si>
    <t xml:space="preserve"> Total Deuda y Otros Pasivos</t>
  </si>
  <si>
    <t>Estado Analítico del Activo</t>
  </si>
  <si>
    <t>Saldo Inicial</t>
  </si>
  <si>
    <t>Cargos del Período</t>
  </si>
  <si>
    <t>Abonos del Período</t>
  </si>
  <si>
    <t>Saldo Final</t>
  </si>
  <si>
    <t>Variación del Período</t>
  </si>
  <si>
    <t xml:space="preserve"> Activo</t>
  </si>
  <si>
    <t xml:space="preserve">    Activo Circulante</t>
  </si>
  <si>
    <t xml:space="preserve">               Efectivo y Equivalentes</t>
  </si>
  <si>
    <t xml:space="preserve">               Derechos a Recibir Efectivo o Equivalentes</t>
  </si>
  <si>
    <t xml:space="preserve">               Derechos a Recibir Bienes o Servicios</t>
  </si>
  <si>
    <t xml:space="preserve">               Inventarios </t>
  </si>
  <si>
    <t xml:space="preserve">               Almacenes</t>
  </si>
  <si>
    <t xml:space="preserve">               Estimación por Pérdida o Deterioro de Activos Circulantes</t>
  </si>
  <si>
    <t xml:space="preserve">               Otros Activos  Circulantes</t>
  </si>
  <si>
    <t xml:space="preserve">    Activo No Circulante</t>
  </si>
  <si>
    <t xml:space="preserve">               Inversiones Financieras a Largo Plazo</t>
  </si>
  <si>
    <t xml:space="preserve">               Derechos a Recibir Efectivo o Equivalentes a Largo Plazo</t>
  </si>
  <si>
    <t xml:space="preserve">               Bienes Inmuebles, Infraestructura y Construcciones en Proceso</t>
  </si>
  <si>
    <t xml:space="preserve">               Bienes Muebles</t>
  </si>
  <si>
    <t xml:space="preserve">               Activos Intangibles</t>
  </si>
  <si>
    <t xml:space="preserve">               Depreciación, Deterioro y Amortización Acumulada de Bienes</t>
  </si>
  <si>
    <t xml:space="preserve">               Activos Diferidos</t>
  </si>
  <si>
    <t xml:space="preserve">               Estimación por Pérdida o Deterioro de Activos No Circulantes</t>
  </si>
  <si>
    <t xml:space="preserve">               Otros Activos No Circulantes</t>
  </si>
  <si>
    <t xml:space="preserve"> Total Activo</t>
  </si>
  <si>
    <t>Estado de Cambios en la Situación Financiera</t>
  </si>
  <si>
    <t>Origen</t>
  </si>
  <si>
    <t>Aplicación</t>
  </si>
  <si>
    <t xml:space="preserve"> Pasivo</t>
  </si>
  <si>
    <t xml:space="preserve">    Pasivo Circulante</t>
  </si>
  <si>
    <t xml:space="preserve">               Cuentas por Pagar a Corto Plazo</t>
  </si>
  <si>
    <t xml:space="preserve">               Documentos por Pagar a Corto Plazo</t>
  </si>
  <si>
    <t xml:space="preserve">               Porción a Corto Plazo de la Deuda Pública a Largo Plazo</t>
  </si>
  <si>
    <t xml:space="preserve">               Títulos y Valores a Corto Plazo</t>
  </si>
  <si>
    <t xml:space="preserve">               Pasivos Diferidos a Corto Plazo</t>
  </si>
  <si>
    <t xml:space="preserve">               Fondos y Bienes de Terceros en Garantía Y/O Administración a Corto Plazo</t>
  </si>
  <si>
    <t xml:space="preserve">               Provisiones a Corto Plazo</t>
  </si>
  <si>
    <t xml:space="preserve">               Otros Pasivos a Corto Plazo</t>
  </si>
  <si>
    <t xml:space="preserve">    Pasivo No Circulante</t>
  </si>
  <si>
    <t xml:space="preserve">               Cuentas por Pagar a Largo Plazo</t>
  </si>
  <si>
    <t xml:space="preserve">               Documentos por Pagar a Largo Plazo</t>
  </si>
  <si>
    <t xml:space="preserve">               Deuda Pública a Largo Plazo</t>
  </si>
  <si>
    <t xml:space="preserve">               Pasivos Diferidos a Largo Plazo</t>
  </si>
  <si>
    <t xml:space="preserve">               Fondos y Bienes de Terceros en Garantía Y/O en Administración a Largo Plazo</t>
  </si>
  <si>
    <t xml:space="preserve">               Provisiones a Largo Plazo</t>
  </si>
  <si>
    <t xml:space="preserve"> Hacienda Pública/ Patrimonio</t>
  </si>
  <si>
    <t xml:space="preserve">    Hacienda Pública/Patrimonio Contribuido</t>
  </si>
  <si>
    <t xml:space="preserve">               Actualización de la Hacienda Pública / Patrimonio</t>
  </si>
  <si>
    <t xml:space="preserve">    Hacienda Pública/Patrimonio Generado</t>
  </si>
  <si>
    <t xml:space="preserve">               Resultados del Ejercicio (Ahorro / Desahorro)</t>
  </si>
  <si>
    <t>Estado de Flujo de Efectivo</t>
  </si>
  <si>
    <t>Estado de Situación Financiera</t>
  </si>
  <si>
    <t>Estado de Actividades</t>
  </si>
  <si>
    <t>Ente Público:  PODER EJECUTIVO</t>
  </si>
  <si>
    <t>Al 30 de Junio de 2018</t>
  </si>
  <si>
    <t>Ingresos y Otros Beneficios</t>
  </si>
  <si>
    <t>Ingresos de Gestión</t>
  </si>
  <si>
    <t>Impuestos</t>
  </si>
  <si>
    <t>Cuotas y Aportaciones de Seguridad Social</t>
  </si>
  <si>
    <t>Contribuciones de Mejoras</t>
  </si>
  <si>
    <t>Derechos</t>
  </si>
  <si>
    <t>Productos de Tipo Corriente</t>
  </si>
  <si>
    <t>Aprovechamientos de Tipo Corriente</t>
  </si>
  <si>
    <t>Ingresos por Venta de Bienes y Servicios</t>
  </si>
  <si>
    <t>Ingresos No Comprendidos en Las Fracciones de la Ley de Ingresos Causados en Ejercicios Fiscales Anteriores Pendientes de Liquidación o Pago</t>
  </si>
  <si>
    <t>Participaciones, Aportaciones, Transferencias, Asignaciones, Subsidios y Otras Ayudas</t>
  </si>
  <si>
    <t>Participaciones y Aportaciones</t>
  </si>
  <si>
    <t>Transferencias, Asignaciones, Subsidios y Otras Ayudas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</si>
  <si>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</si>
  <si>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</si>
  <si>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</si>
  <si>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</si>
  <si>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</si>
  <si>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</si>
  <si>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Ingresos y Otros Beneficios</t>
  </si>
  <si>
    <t>Gastos y Otras Perdidas</t>
  </si>
  <si>
    <t>Gastos de Funcionamiento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</si>
  <si>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</si>
  <si>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</si>
  <si>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</si>
  <si>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</si>
  <si>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</si>
  <si>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</si>
  <si>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</si>
  <si>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</si>
  <si>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</si>
  <si>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</si>
  <si>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</si>
  <si>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</si>
  <si>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</si>
  <si>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</si>
  <si>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</si>
  <si>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</si>
  <si>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</si>
  <si>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</si>
  <si>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</si>
  <si>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</si>
  <si>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</si>
  <si>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</si>
  <si>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Obsolencia y Amortizaciones</t>
  </si>
  <si>
    <t>Provisiones</t>
  </si>
  <si>
    <t>Disminución de Inventarios</t>
  </si>
  <si>
    <t>Aumento por Insuficiencia de Estimaciones por Pérdida o Deterioro u Obsolescencia</t>
  </si>
  <si>
    <t>Aumento por Insuficiencia de Provisiones</t>
  </si>
  <si>
    <t>Otros Gastos</t>
  </si>
  <si>
    <t>Inversión Pública</t>
  </si>
  <si>
    <t>Inversión Pública No Capitalizable</t>
  </si>
  <si>
    <t>Total Gastos y Otras Pérdidas</t>
  </si>
  <si>
    <t>Resultado del Ejercicio (Ahorro / Desahorro)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</si>
  <si>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</si>
  <si>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</si>
  <si>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</si>
  <si>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</si>
  <si>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</si>
  <si>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</si>
  <si>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</si>
  <si>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</si>
  <si>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</si>
  <si>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Total Activo Circulante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</si>
  <si>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</si>
  <si>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</si>
  <si>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</si>
  <si>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</si>
  <si>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</si>
  <si>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</si>
  <si>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</si>
  <si>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</si>
  <si>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</si>
  <si>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</si>
  <si>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Total Activo No Circulante</t>
  </si>
  <si>
    <t>Total Activo</t>
  </si>
  <si>
    <t>Pasivo</t>
  </si>
  <si>
    <t>Pasivo Circulante</t>
  </si>
  <si>
    <t>Cuentas por Pagar a Corto Plazo</t>
  </si>
  <si>
    <t>Documentos por Pagar a Corto Plazo</t>
  </si>
  <si>
    <t>Porción a Corto Plazo de la Deuda Pública a Largo Plazo</t>
  </si>
  <si>
    <t>Titulos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</si>
  <si>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</si>
  <si>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</si>
  <si>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</si>
  <si>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</si>
  <si>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Total Pasivo Circulante</t>
  </si>
  <si>
    <t>Pasivo No Circulante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</si>
  <si>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</si>
  <si>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</si>
  <si>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</si>
  <si>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</si>
  <si>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en Administración a Largo Plazo</t>
  </si>
  <si>
    <t>Provisiones a Largo Plazo</t>
  </si>
  <si>
    <t>Otros Pasivos a Largo Plazo</t>
  </si>
  <si>
    <t>Total Pasivo No Circulante</t>
  </si>
  <si>
    <t>Total Pasivo</t>
  </si>
  <si>
    <t>Hacienda Pública /  Patrimonio</t>
  </si>
  <si>
    <t>Hacienda Pública /  Patrimonio Contribuido</t>
  </si>
  <si>
    <t>Donaciones de Capital</t>
  </si>
  <si>
    <t>Actualización de la Hacienda Pública/Patrimonio</t>
  </si>
  <si>
    <t>Hacienda Pública / Patrimonio Generado</t>
  </si>
  <si>
    <t>Resultados del Ejercicio (Ahorro 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</si>
  <si>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</si>
  <si>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</si>
  <si>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</si>
  <si>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</si>
  <si>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</si>
  <si>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</si>
  <si>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</si>
  <si>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 / Patrimonio</t>
  </si>
  <si>
    <t>Total Pasivo y Hacienda Pública / Patrimonio</t>
  </si>
  <si>
    <t>Flujos de Efectivo de Las Actividades de Operación</t>
  </si>
  <si>
    <t>Otros Origenes de Operación</t>
  </si>
  <si>
    <t xml:space="preserve">Subsidios y Subvenciones </t>
  </si>
  <si>
    <t xml:space="preserve">Participaciones </t>
  </si>
  <si>
    <t xml:space="preserve">Aportaciones </t>
  </si>
  <si>
    <t>Otras Aplicaciones de Operación</t>
  </si>
  <si>
    <t>Flujos Netos de Efectivo por Actividades de Operación</t>
  </si>
  <si>
    <t xml:space="preserve">Flujos de Efectivo de Las Actividades de Inversión </t>
  </si>
  <si>
    <t>Otros Orígenes de Inversión</t>
  </si>
  <si>
    <t>Otras Aplicaciones de Inversión</t>
  </si>
  <si>
    <t>Flujos Netos de Efectivo por Actividades de Inversión</t>
  </si>
  <si>
    <t>Flujos de Efectivo de Las Actividades de Financiamiento</t>
  </si>
  <si>
    <t>Endeudamiento Neto</t>
  </si>
  <si>
    <t>Interno</t>
  </si>
  <si>
    <t>Externo</t>
  </si>
  <si>
    <t>Disminución de Activos Financieros</t>
  </si>
  <si>
    <t xml:space="preserve">Incremento de Otros Pasivos </t>
  </si>
  <si>
    <t>Servicios de la Deuda</t>
  </si>
  <si>
    <t>Incremento de Activos Financieros</t>
  </si>
  <si>
    <t xml:space="preserve">Disminución de Otros Pasivos </t>
  </si>
  <si>
    <t>Flujos Netos de Efectivo por Actividades de Financiamiento</t>
  </si>
  <si>
    <t xml:space="preserve">Incremento/Disminución Neta en el Efectivo y Equivalentes al Efectivo </t>
  </si>
  <si>
    <t>Efectivo y Equivalentes al Efectivo al Inicio del Ejercicio</t>
  </si>
  <si>
    <t>Efectivo y Equivalentes al Efectivo al Final del Ejercicio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</si>
</sst>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33993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5" fillId="0" borderId="0" xfId="0" applyFont="1"/>
    <xf numFmtId="164" fontId="4" fillId="0" borderId="3" xfId="0" applyNumberFormat="1" applyFont="1" applyBorder="1" applyAlignment="1">
      <alignment horizontal="right" wrapText="1"/>
    </xf>
    <xf numFmtId="164" fontId="5" fillId="0" borderId="0" xfId="0" applyNumberFormat="1" applyFont="1" applyBorder="1" applyAlignment="1">
      <alignment horizontal="right" wrapText="1"/>
    </xf>
    <xf numFmtId="164" fontId="4" fillId="0" borderId="0" xfId="0" applyNumberFormat="1" applyFont="1" applyBorder="1" applyAlignment="1">
      <alignment horizontal="right" wrapText="1"/>
    </xf>
    <xf numFmtId="164" fontId="4" fillId="0" borderId="9" xfId="0" applyNumberFormat="1" applyFont="1" applyBorder="1" applyAlignment="1">
      <alignment horizontal="right" wrapText="1"/>
    </xf>
    <xf numFmtId="164" fontId="5" fillId="0" borderId="10" xfId="0" applyNumberFormat="1" applyFont="1" applyBorder="1" applyAlignment="1">
      <alignment horizontal="right" wrapText="1"/>
    </xf>
    <xf numFmtId="164" fontId="4" fillId="0" borderId="10" xfId="0" applyNumberFormat="1" applyFont="1" applyBorder="1" applyAlignment="1">
      <alignment horizontal="right" wrapText="1"/>
    </xf>
    <xf numFmtId="0" fontId="4" fillId="0" borderId="2" xfId="0" applyFont="1" applyBorder="1" applyAlignment="1">
      <alignment wrapText="1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5" fillId="0" borderId="7" xfId="0" applyFont="1" applyBorder="1" applyAlignment="1">
      <alignment wrapText="1"/>
    </xf>
    <xf numFmtId="0" fontId="5" fillId="0" borderId="8" xfId="0" applyFont="1" applyBorder="1" applyAlignment="1">
      <alignment wrapText="1"/>
    </xf>
    <xf numFmtId="0" fontId="5" fillId="0" borderId="11" xfId="0" applyFont="1" applyBorder="1" applyAlignment="1">
      <alignment wrapText="1"/>
    </xf>
    <xf numFmtId="0" fontId="4" fillId="0" borderId="3" xfId="0" applyFont="1" applyBorder="1" applyAlignment="1">
      <alignment wrapText="1"/>
    </xf>
    <xf numFmtId="0" fontId="4" fillId="0" borderId="9" xfId="0" applyFont="1" applyBorder="1" applyAlignment="1">
      <alignment wrapText="1"/>
    </xf>
    <xf numFmtId="0" fontId="4" fillId="0" borderId="0" xfId="0" applyFont="1" applyBorder="1" applyAlignment="1">
      <alignment wrapText="1"/>
    </xf>
    <xf numFmtId="0" fontId="4" fillId="0" borderId="10" xfId="0" applyFont="1" applyBorder="1" applyAlignment="1">
      <alignment wrapText="1"/>
    </xf>
    <xf numFmtId="0" fontId="4" fillId="0" borderId="0" xfId="0" applyFont="1" applyBorder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0" fontId="5" fillId="0" borderId="10" xfId="0" applyFont="1" applyBorder="1" applyAlignment="1">
      <alignment wrapText="1"/>
    </xf>
    <xf numFmtId="0" fontId="5" fillId="0" borderId="0" xfId="0" applyFont="1" applyBorder="1" applyAlignment="1">
      <alignment wrapText="1"/>
    </xf>
    <xf numFmtId="0" fontId="4" fillId="0" borderId="2" xfId="0" applyFont="1" applyBorder="1" applyAlignment="1">
      <alignment horizontal="left" wrapText="1" indent="2"/>
    </xf>
    <xf numFmtId="0" fontId="4" fillId="0" borderId="1" xfId="0" applyFont="1" applyBorder="1" applyAlignment="1">
      <alignment horizontal="left" wrapText="1" indent="3"/>
    </xf>
    <xf numFmtId="0" fontId="5" fillId="0" borderId="1" xfId="0" applyFont="1" applyBorder="1" applyAlignment="1">
      <alignment horizontal="left" wrapText="1" indent="4"/>
    </xf>
    <xf numFmtId="0" fontId="4" fillId="0" borderId="1" xfId="0" applyFont="1" applyBorder="1" applyAlignment="1">
      <alignment horizontal="left" wrapText="1" indent="2"/>
    </xf>
    <xf numFmtId="0" fontId="4" fillId="0" borderId="3" xfId="0" applyFont="1" applyBorder="1" applyAlignment="1">
      <alignment horizontal="left" wrapText="1" indent="2"/>
    </xf>
    <xf numFmtId="0" fontId="4" fillId="0" borderId="0" xfId="0" applyFont="1" applyBorder="1" applyAlignment="1">
      <alignment horizontal="left" wrapText="1" indent="3"/>
    </xf>
    <xf numFmtId="0" fontId="5" fillId="0" borderId="0" xfId="0" applyFont="1" applyBorder="1" applyAlignment="1">
      <alignment horizontal="left" wrapText="1" indent="4"/>
    </xf>
    <xf numFmtId="0" fontId="4" fillId="0" borderId="0" xfId="0" applyFont="1" applyBorder="1" applyAlignment="1">
      <alignment horizontal="left" wrapText="1" indent="2"/>
    </xf>
    <xf numFmtId="0" fontId="4" fillId="0" borderId="0" xfId="0" applyFont="1" applyBorder="1" applyAlignment="1">
      <alignment horizontal="left" wrapText="1" indent="1"/>
    </xf>
    <xf numFmtId="164" fontId="0" fillId="0" borderId="0" xfId="0" applyNumberFormat="1"/>
    <xf numFmtId="164" fontId="5" fillId="0" borderId="11" xfId="0" applyNumberFormat="1" applyFont="1" applyBorder="1" applyAlignment="1">
      <alignment wrapText="1"/>
    </xf>
    <xf numFmtId="164" fontId="4" fillId="0" borderId="0" xfId="0" applyNumberFormat="1" applyFont="1" applyFill="1" applyBorder="1" applyAlignment="1">
      <alignment horizontal="right" wrapText="1"/>
    </xf>
    <xf numFmtId="164" fontId="5" fillId="0" borderId="0" xfId="0" applyNumberFormat="1" applyFont="1" applyFill="1" applyBorder="1" applyAlignment="1">
      <alignment horizontal="right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6"/>
  <sheetViews>
    <sheetView showGridLines="0" topLeftCell="A7" workbookViewId="0">
      <selection activeCell="D8" sqref="D8:D43"/>
    </sheetView>
  </sheetViews>
  <sheetFormatPr baseColWidth="10" defaultRowHeight="15" x14ac:dyDescent="0.25"/>
  <cols>
    <col min="1" max="1" width="64.7109375" customWidth="1"/>
    <col min="2" max="3" width="16.85546875" bestFit="1" customWidth="1"/>
    <col min="4" max="4" width="64.7109375" customWidth="1"/>
    <col min="5" max="6" width="16.85546875" bestFit="1" customWidth="1"/>
    <col min="7" max="12" width="15.7109375" customWidth="1"/>
  </cols>
  <sheetData>
    <row r="1" spans="1:12" x14ac:dyDescent="0.25">
      <c r="A1" s="39" t="s">
        <v>0</v>
      </c>
      <c r="B1" s="39"/>
      <c r="C1" s="39"/>
      <c r="D1" s="39"/>
      <c r="E1" s="39"/>
      <c r="F1" s="39"/>
      <c r="G1" s="1"/>
      <c r="H1" s="1"/>
      <c r="I1" s="1"/>
      <c r="J1" s="1"/>
      <c r="K1" s="1"/>
      <c r="L1" s="1"/>
    </row>
    <row r="2" spans="1:12" x14ac:dyDescent="0.25">
      <c r="A2" s="39" t="s">
        <v>106</v>
      </c>
      <c r="B2" s="39"/>
      <c r="C2" s="39"/>
      <c r="D2" s="39"/>
      <c r="E2" s="39"/>
      <c r="F2" s="39"/>
      <c r="G2" s="1"/>
      <c r="H2" s="1"/>
      <c r="I2" s="1"/>
      <c r="J2" s="1"/>
      <c r="K2" s="1"/>
      <c r="L2" s="1"/>
    </row>
    <row r="3" spans="1:12" x14ac:dyDescent="0.25">
      <c r="A3" s="39" t="s">
        <v>2</v>
      </c>
      <c r="B3" s="39"/>
      <c r="C3" s="39"/>
      <c r="D3" s="39"/>
      <c r="E3" s="39"/>
      <c r="F3" s="39"/>
      <c r="G3" s="1"/>
      <c r="H3" s="1"/>
      <c r="I3" s="1"/>
      <c r="J3" s="1"/>
      <c r="K3" s="1"/>
      <c r="L3" s="1"/>
    </row>
    <row r="4" spans="1:12" x14ac:dyDescent="0.25">
      <c r="A4" s="39" t="s">
        <v>3</v>
      </c>
      <c r="B4" s="39"/>
      <c r="C4" s="39"/>
      <c r="D4" s="39"/>
      <c r="E4" s="39"/>
      <c r="F4" s="39"/>
      <c r="G4" s="1"/>
      <c r="H4" s="1"/>
      <c r="I4" s="1"/>
      <c r="J4" s="1"/>
      <c r="K4" s="1"/>
      <c r="L4" s="1"/>
    </row>
    <row r="5" spans="1:12" x14ac:dyDescent="0.25">
      <c r="A5" s="40" t="s">
        <v>107</v>
      </c>
      <c r="B5" s="40"/>
      <c r="C5" s="40"/>
      <c r="D5" s="40"/>
      <c r="E5" s="40"/>
      <c r="F5" s="40"/>
      <c r="G5" s="1"/>
      <c r="H5" s="1"/>
      <c r="I5" s="1"/>
      <c r="J5" s="1"/>
      <c r="K5" s="1"/>
      <c r="L5" s="1"/>
    </row>
    <row r="6" spans="1:12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</row>
    <row r="7" spans="1:12" x14ac:dyDescent="0.25">
      <c r="A7" s="2" t="s">
        <v>4</v>
      </c>
      <c r="B7" s="3">
        <v>2018</v>
      </c>
      <c r="C7" s="3">
        <v>2017</v>
      </c>
      <c r="D7" s="3" t="s">
        <v>4</v>
      </c>
      <c r="E7" s="3">
        <v>2018</v>
      </c>
      <c r="F7" s="4">
        <v>2017</v>
      </c>
      <c r="G7" s="1"/>
      <c r="H7" s="1"/>
      <c r="I7" s="1"/>
      <c r="J7" s="1"/>
      <c r="K7" s="1"/>
      <c r="L7" s="1"/>
    </row>
    <row r="8" spans="1:12" x14ac:dyDescent="0.25">
      <c r="A8" s="26" t="s">
        <v>109</v>
      </c>
      <c r="B8" s="18"/>
      <c r="C8" s="18"/>
      <c r="D8" s="30" t="s">
        <v>129</v>
      </c>
      <c r="E8" s="18"/>
      <c r="F8" s="19"/>
    </row>
    <row r="9" spans="1:12" x14ac:dyDescent="0.25">
      <c r="A9" s="27" t="s">
        <v>110</v>
      </c>
      <c r="B9" s="8">
        <v>2022930369.0999999</v>
      </c>
      <c r="C9" s="8">
        <v>2049701928.79</v>
      </c>
      <c r="D9" s="31" t="s">
        <v>130</v>
      </c>
      <c r="E9" s="8">
        <v>7017597326.9099998</v>
      </c>
      <c r="F9" s="11">
        <v>6339714679.9300003</v>
      </c>
    </row>
    <row r="10" spans="1:12" x14ac:dyDescent="0.25">
      <c r="A10" s="28" t="s">
        <v>111</v>
      </c>
      <c r="B10" s="7">
        <v>964936007.88999999</v>
      </c>
      <c r="C10" s="7">
        <v>978801633.02999997</v>
      </c>
      <c r="D10" s="32" t="s">
        <v>131</v>
      </c>
      <c r="E10" s="7">
        <v>5109293294.1599998</v>
      </c>
      <c r="F10" s="10">
        <v>4628061337.3400002</v>
      </c>
    </row>
    <row r="11" spans="1:12" x14ac:dyDescent="0.25">
      <c r="A11" s="28" t="s">
        <v>112</v>
      </c>
      <c r="B11" s="7">
        <v>0</v>
      </c>
      <c r="C11" s="7">
        <v>0</v>
      </c>
      <c r="D11" s="32" t="s">
        <v>132</v>
      </c>
      <c r="E11" s="7">
        <v>618568741.5</v>
      </c>
      <c r="F11" s="10">
        <v>504687452.44999999</v>
      </c>
    </row>
    <row r="12" spans="1:12" x14ac:dyDescent="0.25">
      <c r="A12" s="28" t="s">
        <v>113</v>
      </c>
      <c r="B12" s="7">
        <v>0</v>
      </c>
      <c r="C12" s="7">
        <v>0</v>
      </c>
      <c r="D12" s="32" t="s">
        <v>133</v>
      </c>
      <c r="E12" s="7">
        <v>1289735291.25</v>
      </c>
      <c r="F12" s="10">
        <v>1206965890.1400001</v>
      </c>
    </row>
    <row r="13" spans="1:12" x14ac:dyDescent="0.25">
      <c r="A13" s="28" t="s">
        <v>114</v>
      </c>
      <c r="B13" s="7">
        <v>528513588.73000002</v>
      </c>
      <c r="C13" s="7">
        <v>775161554.87</v>
      </c>
      <c r="D13" s="31" t="s">
        <v>121</v>
      </c>
      <c r="E13" s="8">
        <v>8185422161.79</v>
      </c>
      <c r="F13" s="11">
        <v>8147189673.1700001</v>
      </c>
    </row>
    <row r="14" spans="1:12" x14ac:dyDescent="0.25">
      <c r="A14" s="28" t="s">
        <v>115</v>
      </c>
      <c r="B14" s="7">
        <v>235528605.40000001</v>
      </c>
      <c r="C14" s="7">
        <v>1239083.95</v>
      </c>
      <c r="D14" s="32" t="s">
        <v>134</v>
      </c>
      <c r="E14" s="7">
        <v>6200692589.9200001</v>
      </c>
      <c r="F14" s="10">
        <v>6468465359.4700003</v>
      </c>
    </row>
    <row r="15" spans="1:12" x14ac:dyDescent="0.25">
      <c r="A15" s="28" t="s">
        <v>116</v>
      </c>
      <c r="B15" s="7">
        <v>293952167.07999998</v>
      </c>
      <c r="C15" s="7">
        <v>294499656.94</v>
      </c>
      <c r="D15" s="32" t="s">
        <v>135</v>
      </c>
      <c r="E15" s="7">
        <v>1507500</v>
      </c>
      <c r="F15" s="10">
        <v>71507500</v>
      </c>
    </row>
    <row r="16" spans="1:12" x14ac:dyDescent="0.25">
      <c r="A16" s="28" t="s">
        <v>117</v>
      </c>
      <c r="B16" s="7">
        <v>0</v>
      </c>
      <c r="C16" s="7">
        <v>0</v>
      </c>
      <c r="D16" s="32" t="s">
        <v>136</v>
      </c>
      <c r="E16" s="7">
        <v>1348525488.73</v>
      </c>
      <c r="F16" s="10">
        <v>917859058.69000006</v>
      </c>
    </row>
    <row r="17" spans="1:6" ht="39" x14ac:dyDescent="0.25">
      <c r="A17" s="28" t="s">
        <v>118</v>
      </c>
      <c r="B17" s="7">
        <v>0</v>
      </c>
      <c r="C17" s="7">
        <v>0</v>
      </c>
      <c r="D17" s="32" t="s">
        <v>137</v>
      </c>
      <c r="E17" s="7">
        <v>306600700.75999999</v>
      </c>
      <c r="F17" s="10">
        <v>314986250.25</v>
      </c>
    </row>
    <row r="18" spans="1:6" ht="26.25" x14ac:dyDescent="0.25">
      <c r="A18" s="27" t="s">
        <v>119</v>
      </c>
      <c r="B18" s="8">
        <v>16967736697.809999</v>
      </c>
      <c r="C18" s="8">
        <v>15146660343.440001</v>
      </c>
      <c r="D18" s="32" t="s">
        <v>138</v>
      </c>
      <c r="E18" s="7">
        <v>288008575.38</v>
      </c>
      <c r="F18" s="10">
        <v>303829660.47000003</v>
      </c>
    </row>
    <row r="19" spans="1:6" x14ac:dyDescent="0.25">
      <c r="A19" s="28" t="s">
        <v>120</v>
      </c>
      <c r="B19" s="7">
        <v>15926314709.809999</v>
      </c>
      <c r="C19" s="7">
        <v>14192779270.440001</v>
      </c>
      <c r="D19" s="32" t="s">
        <v>139</v>
      </c>
      <c r="E19" s="7">
        <v>25350000</v>
      </c>
      <c r="F19" s="10">
        <v>10700000</v>
      </c>
    </row>
    <row r="20" spans="1:6" x14ac:dyDescent="0.25">
      <c r="A20" s="28" t="s">
        <v>121</v>
      </c>
      <c r="B20" s="7">
        <v>1041421988</v>
      </c>
      <c r="C20" s="7">
        <v>953881073</v>
      </c>
      <c r="D20" s="32" t="s">
        <v>140</v>
      </c>
      <c r="E20" s="7">
        <v>0</v>
      </c>
      <c r="F20" s="10">
        <v>0</v>
      </c>
    </row>
    <row r="21" spans="1:6" x14ac:dyDescent="0.25">
      <c r="A21" s="27" t="s">
        <v>122</v>
      </c>
      <c r="B21" s="8">
        <v>51278321.649999999</v>
      </c>
      <c r="C21" s="8">
        <v>30505870.780000001</v>
      </c>
      <c r="D21" s="32" t="s">
        <v>141</v>
      </c>
      <c r="E21" s="7">
        <v>14737307</v>
      </c>
      <c r="F21" s="10">
        <v>59841844.289999999</v>
      </c>
    </row>
    <row r="22" spans="1:6" x14ac:dyDescent="0.25">
      <c r="A22" s="28" t="s">
        <v>123</v>
      </c>
      <c r="B22" s="7">
        <v>51278321.649999999</v>
      </c>
      <c r="C22" s="7">
        <v>30505870.780000001</v>
      </c>
      <c r="D22" s="32" t="s">
        <v>142</v>
      </c>
      <c r="E22" s="7">
        <v>0</v>
      </c>
      <c r="F22" s="10">
        <v>0</v>
      </c>
    </row>
    <row r="23" spans="1:6" x14ac:dyDescent="0.25">
      <c r="A23" s="28" t="s">
        <v>124</v>
      </c>
      <c r="B23" s="7">
        <v>0</v>
      </c>
      <c r="C23" s="7">
        <v>0</v>
      </c>
      <c r="D23" s="31" t="s">
        <v>120</v>
      </c>
      <c r="E23" s="8">
        <v>2830736752.4400001</v>
      </c>
      <c r="F23" s="11">
        <v>3100094533.0799999</v>
      </c>
    </row>
    <row r="24" spans="1:6" ht="26.25" x14ac:dyDescent="0.25">
      <c r="A24" s="28" t="s">
        <v>125</v>
      </c>
      <c r="B24" s="7">
        <v>0</v>
      </c>
      <c r="C24" s="7">
        <v>0</v>
      </c>
      <c r="D24" s="32" t="s">
        <v>143</v>
      </c>
      <c r="E24" s="7">
        <v>1716970181.3900001</v>
      </c>
      <c r="F24" s="10">
        <v>1587189693.0799999</v>
      </c>
    </row>
    <row r="25" spans="1:6" x14ac:dyDescent="0.25">
      <c r="A25" s="28" t="s">
        <v>126</v>
      </c>
      <c r="B25" s="7">
        <v>0</v>
      </c>
      <c r="C25" s="7">
        <v>0</v>
      </c>
      <c r="D25" s="32" t="s">
        <v>144</v>
      </c>
      <c r="E25" s="7">
        <v>1009821245.3200001</v>
      </c>
      <c r="F25" s="10">
        <v>1414062615.2</v>
      </c>
    </row>
    <row r="26" spans="1:6" x14ac:dyDescent="0.25">
      <c r="A26" s="28" t="s">
        <v>127</v>
      </c>
      <c r="B26" s="7">
        <v>0</v>
      </c>
      <c r="C26" s="7">
        <v>0</v>
      </c>
      <c r="D26" s="32" t="s">
        <v>145</v>
      </c>
      <c r="E26" s="7">
        <v>103945325.73</v>
      </c>
      <c r="F26" s="10">
        <v>98842224.799999997</v>
      </c>
    </row>
    <row r="27" spans="1:6" x14ac:dyDescent="0.25">
      <c r="A27" s="29" t="s">
        <v>128</v>
      </c>
      <c r="B27" s="8">
        <v>19041945388.560001</v>
      </c>
      <c r="C27" s="8">
        <v>17226868143.009998</v>
      </c>
      <c r="D27" s="31" t="s">
        <v>146</v>
      </c>
      <c r="E27" s="8">
        <v>162220685.38</v>
      </c>
      <c r="F27" s="11">
        <v>126256508.04000001</v>
      </c>
    </row>
    <row r="28" spans="1:6" x14ac:dyDescent="0.25">
      <c r="A28" s="13"/>
      <c r="B28" s="25"/>
      <c r="C28" s="25"/>
      <c r="D28" s="32" t="s">
        <v>147</v>
      </c>
      <c r="E28" s="7">
        <v>159624260.46000001</v>
      </c>
      <c r="F28" s="10">
        <v>120554700.76000001</v>
      </c>
    </row>
    <row r="29" spans="1:6" x14ac:dyDescent="0.25">
      <c r="A29" s="13"/>
      <c r="B29" s="25"/>
      <c r="C29" s="25"/>
      <c r="D29" s="32" t="s">
        <v>148</v>
      </c>
      <c r="E29" s="7">
        <v>0</v>
      </c>
      <c r="F29" s="10">
        <v>0</v>
      </c>
    </row>
    <row r="30" spans="1:6" x14ac:dyDescent="0.25">
      <c r="A30" s="13"/>
      <c r="B30" s="25"/>
      <c r="C30" s="25"/>
      <c r="D30" s="32" t="s">
        <v>149</v>
      </c>
      <c r="E30" s="7">
        <v>0</v>
      </c>
      <c r="F30" s="10">
        <v>0</v>
      </c>
    </row>
    <row r="31" spans="1:6" x14ac:dyDescent="0.25">
      <c r="A31" s="13"/>
      <c r="B31" s="25"/>
      <c r="C31" s="25"/>
      <c r="D31" s="32" t="s">
        <v>150</v>
      </c>
      <c r="E31" s="7">
        <v>2596424.92</v>
      </c>
      <c r="F31" s="10">
        <v>5701807.2800000003</v>
      </c>
    </row>
    <row r="32" spans="1:6" x14ac:dyDescent="0.25">
      <c r="A32" s="13"/>
      <c r="B32" s="25"/>
      <c r="C32" s="25"/>
      <c r="D32" s="32" t="s">
        <v>151</v>
      </c>
      <c r="E32" s="7">
        <v>0</v>
      </c>
      <c r="F32" s="10">
        <v>0</v>
      </c>
    </row>
    <row r="33" spans="1:6" x14ac:dyDescent="0.25">
      <c r="A33" s="13"/>
      <c r="B33" s="25"/>
      <c r="C33" s="25"/>
      <c r="D33" s="31" t="s">
        <v>152</v>
      </c>
      <c r="E33" s="8">
        <v>156170116.12</v>
      </c>
      <c r="F33" s="11">
        <v>604501726.02999997</v>
      </c>
    </row>
    <row r="34" spans="1:6" x14ac:dyDescent="0.25">
      <c r="A34" s="13"/>
      <c r="B34" s="25"/>
      <c r="C34" s="25"/>
      <c r="D34" s="32" t="s">
        <v>153</v>
      </c>
      <c r="E34" s="7">
        <v>92618191.209999993</v>
      </c>
      <c r="F34" s="10">
        <v>132973971.83</v>
      </c>
    </row>
    <row r="35" spans="1:6" x14ac:dyDescent="0.25">
      <c r="A35" s="13"/>
      <c r="B35" s="25"/>
      <c r="C35" s="25"/>
      <c r="D35" s="32" t="s">
        <v>154</v>
      </c>
      <c r="E35" s="7">
        <v>0</v>
      </c>
      <c r="F35" s="10">
        <v>17791223</v>
      </c>
    </row>
    <row r="36" spans="1:6" x14ac:dyDescent="0.25">
      <c r="A36" s="13"/>
      <c r="B36" s="25"/>
      <c r="C36" s="25"/>
      <c r="D36" s="32" t="s">
        <v>155</v>
      </c>
      <c r="E36" s="7">
        <v>0</v>
      </c>
      <c r="F36" s="10">
        <v>0</v>
      </c>
    </row>
    <row r="37" spans="1:6" ht="26.25" x14ac:dyDescent="0.25">
      <c r="A37" s="13"/>
      <c r="B37" s="25"/>
      <c r="C37" s="25"/>
      <c r="D37" s="32" t="s">
        <v>156</v>
      </c>
      <c r="E37" s="7">
        <v>0</v>
      </c>
      <c r="F37" s="10">
        <v>0</v>
      </c>
    </row>
    <row r="38" spans="1:6" x14ac:dyDescent="0.25">
      <c r="A38" s="13"/>
      <c r="B38" s="25"/>
      <c r="C38" s="25"/>
      <c r="D38" s="32" t="s">
        <v>157</v>
      </c>
      <c r="E38" s="7">
        <v>0</v>
      </c>
      <c r="F38" s="10">
        <v>0</v>
      </c>
    </row>
    <row r="39" spans="1:6" x14ac:dyDescent="0.25">
      <c r="A39" s="13"/>
      <c r="B39" s="25"/>
      <c r="C39" s="25"/>
      <c r="D39" s="32" t="s">
        <v>158</v>
      </c>
      <c r="E39" s="7">
        <v>63551924.909999996</v>
      </c>
      <c r="F39" s="10">
        <v>453736531.19999999</v>
      </c>
    </row>
    <row r="40" spans="1:6" x14ac:dyDescent="0.25">
      <c r="A40" s="13"/>
      <c r="B40" s="25"/>
      <c r="C40" s="25"/>
      <c r="D40" s="31" t="s">
        <v>159</v>
      </c>
      <c r="E40" s="8">
        <v>0</v>
      </c>
      <c r="F40" s="11">
        <v>0</v>
      </c>
    </row>
    <row r="41" spans="1:6" x14ac:dyDescent="0.25">
      <c r="A41" s="13"/>
      <c r="B41" s="25"/>
      <c r="C41" s="25"/>
      <c r="D41" s="32" t="s">
        <v>160</v>
      </c>
      <c r="E41" s="7">
        <v>0</v>
      </c>
      <c r="F41" s="10">
        <v>0</v>
      </c>
    </row>
    <row r="42" spans="1:6" x14ac:dyDescent="0.25">
      <c r="A42" s="13"/>
      <c r="B42" s="25"/>
      <c r="C42" s="25"/>
      <c r="D42" s="33" t="s">
        <v>161</v>
      </c>
      <c r="E42" s="8">
        <v>18352147042.639999</v>
      </c>
      <c r="F42" s="11">
        <v>18317757120.25</v>
      </c>
    </row>
    <row r="43" spans="1:6" x14ac:dyDescent="0.25">
      <c r="A43" s="13"/>
      <c r="B43" s="25"/>
      <c r="C43" s="25"/>
      <c r="D43" s="34" t="s">
        <v>162</v>
      </c>
      <c r="E43" s="8">
        <v>689798345.91999996</v>
      </c>
      <c r="F43" s="11">
        <v>-1090888977.24</v>
      </c>
    </row>
    <row r="44" spans="1:6" x14ac:dyDescent="0.25">
      <c r="A44" s="15"/>
      <c r="B44" s="16"/>
      <c r="C44" s="16"/>
      <c r="D44" s="16"/>
      <c r="E44" s="16"/>
      <c r="F44" s="17"/>
    </row>
    <row r="45" spans="1:6" x14ac:dyDescent="0.25">
      <c r="A45" s="5"/>
      <c r="B45" s="5"/>
      <c r="C45" s="5"/>
      <c r="D45" s="5"/>
      <c r="E45" s="5"/>
      <c r="F45" s="5"/>
    </row>
    <row r="46" spans="1:6" x14ac:dyDescent="0.25">
      <c r="A46" t="s">
        <v>29</v>
      </c>
    </row>
  </sheetData>
  <mergeCells count="5">
    <mergeCell ref="A1:F1"/>
    <mergeCell ref="A2:F2"/>
    <mergeCell ref="A3:F3"/>
    <mergeCell ref="A4:F4"/>
    <mergeCell ref="A5:F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6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7"/>
  <sheetViews>
    <sheetView showGridLines="0" tabSelected="1" topLeftCell="B17" workbookViewId="0">
      <selection activeCell="H22" sqref="H22"/>
    </sheetView>
  </sheetViews>
  <sheetFormatPr baseColWidth="10" defaultRowHeight="15" x14ac:dyDescent="0.25"/>
  <cols>
    <col min="1" max="1" width="64.7109375" customWidth="1"/>
    <col min="2" max="2" width="16.42578125" bestFit="1" customWidth="1"/>
    <col min="3" max="3" width="16.85546875" bestFit="1" customWidth="1"/>
    <col min="4" max="4" width="64.7109375" customWidth="1"/>
    <col min="5" max="5" width="16.42578125" bestFit="1" customWidth="1"/>
    <col min="6" max="6" width="16.85546875" bestFit="1" customWidth="1"/>
    <col min="7" max="8" width="15.7109375" customWidth="1"/>
    <col min="9" max="9" width="17.140625" bestFit="1" customWidth="1"/>
    <col min="10" max="12" width="15.7109375" customWidth="1"/>
  </cols>
  <sheetData>
    <row r="1" spans="1:12" x14ac:dyDescent="0.25">
      <c r="A1" s="39" t="s">
        <v>0</v>
      </c>
      <c r="B1" s="39"/>
      <c r="C1" s="39"/>
      <c r="D1" s="39"/>
      <c r="E1" s="39"/>
      <c r="F1" s="39"/>
      <c r="G1" s="1"/>
      <c r="H1" s="1"/>
      <c r="I1" s="1"/>
      <c r="J1" s="1"/>
      <c r="K1" s="1"/>
      <c r="L1" s="1"/>
    </row>
    <row r="2" spans="1:12" x14ac:dyDescent="0.25">
      <c r="A2" s="39" t="s">
        <v>105</v>
      </c>
      <c r="B2" s="39"/>
      <c r="C2" s="39"/>
      <c r="D2" s="39"/>
      <c r="E2" s="39"/>
      <c r="F2" s="39"/>
      <c r="G2" s="1"/>
      <c r="H2" s="1"/>
      <c r="I2" s="1"/>
      <c r="J2" s="1"/>
      <c r="K2" s="1"/>
      <c r="L2" s="1"/>
    </row>
    <row r="3" spans="1:12" x14ac:dyDescent="0.25">
      <c r="A3" s="39" t="s">
        <v>108</v>
      </c>
      <c r="B3" s="39"/>
      <c r="C3" s="39"/>
      <c r="D3" s="39"/>
      <c r="E3" s="39"/>
      <c r="F3" s="39"/>
      <c r="G3" s="1"/>
      <c r="H3" s="1"/>
      <c r="I3" s="1"/>
      <c r="J3" s="1"/>
      <c r="K3" s="1"/>
      <c r="L3" s="1"/>
    </row>
    <row r="4" spans="1:12" x14ac:dyDescent="0.25">
      <c r="A4" s="39" t="s">
        <v>3</v>
      </c>
      <c r="B4" s="39"/>
      <c r="C4" s="39"/>
      <c r="D4" s="39"/>
      <c r="E4" s="39"/>
      <c r="F4" s="39"/>
      <c r="G4" s="1"/>
      <c r="H4" s="1"/>
      <c r="I4" s="1"/>
      <c r="J4" s="1"/>
      <c r="K4" s="1"/>
      <c r="L4" s="1"/>
    </row>
    <row r="5" spans="1:12" x14ac:dyDescent="0.25">
      <c r="A5" s="40" t="s">
        <v>107</v>
      </c>
      <c r="B5" s="40"/>
      <c r="C5" s="40"/>
      <c r="D5" s="40"/>
      <c r="E5" s="40"/>
      <c r="F5" s="40"/>
      <c r="G5" s="1"/>
      <c r="H5" s="1"/>
      <c r="I5" s="1"/>
      <c r="J5" s="1"/>
      <c r="K5" s="1"/>
      <c r="L5" s="1"/>
    </row>
    <row r="6" spans="1:12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</row>
    <row r="7" spans="1:12" x14ac:dyDescent="0.25">
      <c r="A7" s="2" t="s">
        <v>4</v>
      </c>
      <c r="B7" s="3">
        <v>2018</v>
      </c>
      <c r="C7" s="3">
        <v>2017</v>
      </c>
      <c r="D7" s="3" t="s">
        <v>4</v>
      </c>
      <c r="E7" s="3">
        <v>2018</v>
      </c>
      <c r="F7" s="4">
        <v>2017</v>
      </c>
      <c r="G7" s="1"/>
      <c r="H7" s="1"/>
      <c r="I7" s="1"/>
      <c r="J7" s="1"/>
      <c r="K7" s="1"/>
      <c r="L7" s="1"/>
    </row>
    <row r="8" spans="1:12" x14ac:dyDescent="0.25">
      <c r="A8" s="26" t="s">
        <v>163</v>
      </c>
      <c r="B8" s="18"/>
      <c r="C8" s="18"/>
      <c r="D8" s="30" t="s">
        <v>185</v>
      </c>
      <c r="E8" s="18"/>
      <c r="F8" s="19"/>
    </row>
    <row r="9" spans="1:12" x14ac:dyDescent="0.25">
      <c r="A9" s="27" t="s">
        <v>164</v>
      </c>
      <c r="B9" s="20"/>
      <c r="C9" s="20"/>
      <c r="D9" s="31" t="s">
        <v>186</v>
      </c>
      <c r="E9" s="20"/>
      <c r="F9" s="21"/>
    </row>
    <row r="10" spans="1:12" x14ac:dyDescent="0.25">
      <c r="A10" s="28" t="s">
        <v>165</v>
      </c>
      <c r="B10" s="7">
        <v>1903154934.5799999</v>
      </c>
      <c r="C10" s="7">
        <v>2277467726.02</v>
      </c>
      <c r="D10" s="32" t="s">
        <v>187</v>
      </c>
      <c r="E10" s="7">
        <v>1113158703.1600001</v>
      </c>
      <c r="F10" s="10">
        <v>2133653683.22</v>
      </c>
    </row>
    <row r="11" spans="1:12" x14ac:dyDescent="0.25">
      <c r="A11" s="28" t="s">
        <v>166</v>
      </c>
      <c r="B11" s="7">
        <v>270998831.42000002</v>
      </c>
      <c r="C11" s="7">
        <v>454177232.74000001</v>
      </c>
      <c r="D11" s="32" t="s">
        <v>188</v>
      </c>
      <c r="E11" s="7">
        <v>6000000</v>
      </c>
      <c r="F11" s="10">
        <v>421000000</v>
      </c>
    </row>
    <row r="12" spans="1:12" x14ac:dyDescent="0.25">
      <c r="A12" s="28" t="s">
        <v>167</v>
      </c>
      <c r="B12" s="7">
        <v>38613461.32</v>
      </c>
      <c r="C12" s="7">
        <v>5259216.87</v>
      </c>
      <c r="D12" s="32" t="s">
        <v>189</v>
      </c>
      <c r="E12" s="7">
        <v>56242084.780000001</v>
      </c>
      <c r="F12" s="10">
        <v>46497139.590000004</v>
      </c>
    </row>
    <row r="13" spans="1:12" x14ac:dyDescent="0.25">
      <c r="A13" s="28" t="s">
        <v>168</v>
      </c>
      <c r="B13" s="7">
        <v>0</v>
      </c>
      <c r="C13" s="7">
        <v>0</v>
      </c>
      <c r="D13" s="32" t="s">
        <v>190</v>
      </c>
      <c r="E13" s="7">
        <v>0</v>
      </c>
      <c r="F13" s="10">
        <v>0</v>
      </c>
    </row>
    <row r="14" spans="1:12" x14ac:dyDescent="0.25">
      <c r="A14" s="28" t="s">
        <v>169</v>
      </c>
      <c r="B14" s="7">
        <v>0</v>
      </c>
      <c r="C14" s="7">
        <v>0</v>
      </c>
      <c r="D14" s="32" t="s">
        <v>191</v>
      </c>
      <c r="E14" s="7">
        <v>0</v>
      </c>
      <c r="F14" s="10">
        <v>0</v>
      </c>
    </row>
    <row r="15" spans="1:12" ht="26.25" x14ac:dyDescent="0.25">
      <c r="A15" s="28" t="s">
        <v>170</v>
      </c>
      <c r="B15" s="7">
        <v>0</v>
      </c>
      <c r="C15" s="7">
        <v>0</v>
      </c>
      <c r="D15" s="32" t="s">
        <v>192</v>
      </c>
      <c r="E15" s="7">
        <v>63376041.149999999</v>
      </c>
      <c r="F15" s="10">
        <v>64242544.899999999</v>
      </c>
    </row>
    <row r="16" spans="1:12" x14ac:dyDescent="0.25">
      <c r="A16" s="28" t="s">
        <v>171</v>
      </c>
      <c r="B16" s="7">
        <v>4302676.43</v>
      </c>
      <c r="C16" s="7">
        <v>0</v>
      </c>
      <c r="D16" s="32" t="s">
        <v>193</v>
      </c>
      <c r="E16" s="7">
        <v>0</v>
      </c>
      <c r="F16" s="10">
        <v>0</v>
      </c>
    </row>
    <row r="17" spans="1:9" x14ac:dyDescent="0.25">
      <c r="A17" s="27" t="s">
        <v>172</v>
      </c>
      <c r="B17" s="8">
        <v>2217069903.75</v>
      </c>
      <c r="C17" s="8">
        <v>2736904175.6300001</v>
      </c>
      <c r="D17" s="32" t="s">
        <v>194</v>
      </c>
      <c r="E17" s="7">
        <v>584.9</v>
      </c>
      <c r="F17" s="10">
        <v>10126950.199999999</v>
      </c>
    </row>
    <row r="18" spans="1:9" x14ac:dyDescent="0.25">
      <c r="A18" s="27" t="s">
        <v>173</v>
      </c>
      <c r="B18" s="20"/>
      <c r="C18" s="20"/>
      <c r="D18" s="31" t="s">
        <v>195</v>
      </c>
      <c r="E18" s="8">
        <v>1238777413.99</v>
      </c>
      <c r="F18" s="11">
        <v>2675520317.9099998</v>
      </c>
    </row>
    <row r="19" spans="1:9" x14ac:dyDescent="0.25">
      <c r="A19" s="28" t="s">
        <v>174</v>
      </c>
      <c r="B19" s="7">
        <v>1159052896.49</v>
      </c>
      <c r="C19" s="7">
        <v>1555132151.04</v>
      </c>
      <c r="D19" s="31" t="s">
        <v>196</v>
      </c>
      <c r="E19" s="20"/>
      <c r="F19" s="21"/>
    </row>
    <row r="20" spans="1:9" x14ac:dyDescent="0.25">
      <c r="A20" s="28" t="s">
        <v>175</v>
      </c>
      <c r="B20" s="7">
        <v>1000000</v>
      </c>
      <c r="C20" s="7">
        <v>0</v>
      </c>
      <c r="D20" s="32" t="s">
        <v>197</v>
      </c>
      <c r="E20" s="7">
        <v>0</v>
      </c>
      <c r="F20" s="10">
        <v>0</v>
      </c>
    </row>
    <row r="21" spans="1:9" x14ac:dyDescent="0.25">
      <c r="A21" s="28" t="s">
        <v>176</v>
      </c>
      <c r="B21" s="7">
        <v>4413024463.7600002</v>
      </c>
      <c r="C21" s="7">
        <v>4258052575.6399999</v>
      </c>
      <c r="D21" s="32" t="s">
        <v>198</v>
      </c>
      <c r="E21" s="7">
        <v>0</v>
      </c>
      <c r="F21" s="10">
        <v>21000000</v>
      </c>
    </row>
    <row r="22" spans="1:9" x14ac:dyDescent="0.25">
      <c r="A22" s="28" t="s">
        <v>177</v>
      </c>
      <c r="B22" s="7">
        <v>2888127243.3899999</v>
      </c>
      <c r="C22" s="7">
        <v>2701259343.8800001</v>
      </c>
      <c r="D22" s="32" t="s">
        <v>199</v>
      </c>
      <c r="E22" s="7">
        <v>3925125505.9000001</v>
      </c>
      <c r="F22" s="10">
        <v>3548005127.4299998</v>
      </c>
    </row>
    <row r="23" spans="1:9" x14ac:dyDescent="0.25">
      <c r="A23" s="28" t="s">
        <v>178</v>
      </c>
      <c r="B23" s="7">
        <v>149931063.72</v>
      </c>
      <c r="C23" s="7">
        <v>143954530.43000001</v>
      </c>
      <c r="D23" s="32" t="s">
        <v>200</v>
      </c>
      <c r="E23" s="7">
        <v>0</v>
      </c>
      <c r="F23" s="10">
        <v>0</v>
      </c>
    </row>
    <row r="24" spans="1:9" ht="26.25" x14ac:dyDescent="0.25">
      <c r="A24" s="28" t="s">
        <v>179</v>
      </c>
      <c r="B24" s="7">
        <v>-1665878893.3399999</v>
      </c>
      <c r="C24" s="7">
        <v>-1455683438.1600001</v>
      </c>
      <c r="D24" s="32" t="s">
        <v>201</v>
      </c>
      <c r="E24" s="7">
        <v>0</v>
      </c>
      <c r="F24" s="10">
        <v>0</v>
      </c>
    </row>
    <row r="25" spans="1:9" x14ac:dyDescent="0.25">
      <c r="A25" s="28" t="s">
        <v>180</v>
      </c>
      <c r="B25" s="7">
        <v>0</v>
      </c>
      <c r="C25" s="7">
        <v>0</v>
      </c>
      <c r="D25" s="32" t="s">
        <v>202</v>
      </c>
      <c r="E25" s="7">
        <v>0</v>
      </c>
      <c r="F25" s="10">
        <v>0</v>
      </c>
    </row>
    <row r="26" spans="1:9" x14ac:dyDescent="0.25">
      <c r="A26" s="28" t="s">
        <v>181</v>
      </c>
      <c r="B26" s="7">
        <v>0</v>
      </c>
      <c r="C26" s="7">
        <v>0</v>
      </c>
      <c r="D26" s="32" t="s">
        <v>203</v>
      </c>
      <c r="E26" s="7">
        <v>0</v>
      </c>
      <c r="F26" s="10">
        <v>0</v>
      </c>
    </row>
    <row r="27" spans="1:9" x14ac:dyDescent="0.25">
      <c r="A27" s="28" t="s">
        <v>182</v>
      </c>
      <c r="B27" s="7">
        <v>172115636.06999999</v>
      </c>
      <c r="C27" s="7">
        <v>171919241.06999999</v>
      </c>
      <c r="D27" s="31" t="s">
        <v>204</v>
      </c>
      <c r="E27" s="8">
        <v>3925125505.9000001</v>
      </c>
      <c r="F27" s="11">
        <v>3569005127.4299998</v>
      </c>
    </row>
    <row r="28" spans="1:9" x14ac:dyDescent="0.25">
      <c r="A28" s="27" t="s">
        <v>183</v>
      </c>
      <c r="B28" s="8">
        <v>7117372410.0900002</v>
      </c>
      <c r="C28" s="8">
        <v>7374634403.8999996</v>
      </c>
      <c r="D28" s="33" t="s">
        <v>205</v>
      </c>
      <c r="E28" s="8">
        <v>5163902919.8900003</v>
      </c>
      <c r="F28" s="11">
        <v>6244525445.3400002</v>
      </c>
    </row>
    <row r="29" spans="1:9" x14ac:dyDescent="0.25">
      <c r="A29" s="29" t="s">
        <v>184</v>
      </c>
      <c r="B29" s="8">
        <v>9334442313.8400002</v>
      </c>
      <c r="C29" s="8">
        <v>10111538579.530001</v>
      </c>
      <c r="D29" s="33" t="s">
        <v>206</v>
      </c>
      <c r="E29" s="20"/>
      <c r="F29" s="21"/>
    </row>
    <row r="30" spans="1:9" x14ac:dyDescent="0.25">
      <c r="A30" s="13"/>
      <c r="B30" s="25"/>
      <c r="C30" s="25"/>
      <c r="D30" s="31" t="s">
        <v>207</v>
      </c>
      <c r="E30" s="8">
        <v>3082099730.6399999</v>
      </c>
      <c r="F30" s="11">
        <v>2921859109.1900001</v>
      </c>
    </row>
    <row r="31" spans="1:9" x14ac:dyDescent="0.25">
      <c r="A31" s="13"/>
      <c r="B31" s="25"/>
      <c r="C31" s="25"/>
      <c r="D31" s="32" t="s">
        <v>144</v>
      </c>
      <c r="E31" s="7">
        <v>790828509.66999996</v>
      </c>
      <c r="F31" s="10">
        <v>790828509.66999996</v>
      </c>
      <c r="I31" s="35"/>
    </row>
    <row r="32" spans="1:9" x14ac:dyDescent="0.25">
      <c r="A32" s="13"/>
      <c r="B32" s="25"/>
      <c r="C32" s="25"/>
      <c r="D32" s="32" t="s">
        <v>208</v>
      </c>
      <c r="E32" s="7">
        <v>207468772.53999999</v>
      </c>
      <c r="F32" s="10">
        <v>162001482.47</v>
      </c>
      <c r="I32" s="35"/>
    </row>
    <row r="33" spans="1:9" x14ac:dyDescent="0.25">
      <c r="A33" s="13"/>
      <c r="B33" s="25"/>
      <c r="C33" s="25"/>
      <c r="D33" s="32" t="s">
        <v>209</v>
      </c>
      <c r="E33" s="7">
        <v>2083802448.4300001</v>
      </c>
      <c r="F33" s="10">
        <v>1969029117.05</v>
      </c>
      <c r="I33" s="35"/>
    </row>
    <row r="34" spans="1:9" x14ac:dyDescent="0.25">
      <c r="A34" s="13"/>
      <c r="B34" s="25"/>
      <c r="C34" s="25"/>
      <c r="D34" s="31" t="s">
        <v>210</v>
      </c>
      <c r="E34" s="8">
        <v>1088439663.3099999</v>
      </c>
      <c r="F34" s="11">
        <v>945154025</v>
      </c>
      <c r="I34" s="35"/>
    </row>
    <row r="35" spans="1:9" x14ac:dyDescent="0.25">
      <c r="A35" s="13"/>
      <c r="B35" s="25"/>
      <c r="C35" s="25"/>
      <c r="D35" s="32" t="s">
        <v>211</v>
      </c>
      <c r="E35" s="7">
        <v>689798345.91999996</v>
      </c>
      <c r="F35" s="10">
        <v>-1090888977.24</v>
      </c>
      <c r="I35" s="35"/>
    </row>
    <row r="36" spans="1:9" x14ac:dyDescent="0.25">
      <c r="A36" s="13"/>
      <c r="B36" s="25"/>
      <c r="C36" s="25"/>
      <c r="D36" s="32" t="s">
        <v>212</v>
      </c>
      <c r="E36" s="7">
        <v>1030665015.74</v>
      </c>
      <c r="F36" s="10">
        <v>2485759411.1599998</v>
      </c>
      <c r="I36" s="35"/>
    </row>
    <row r="37" spans="1:9" x14ac:dyDescent="0.25">
      <c r="A37" s="13"/>
      <c r="B37" s="25"/>
      <c r="C37" s="25"/>
      <c r="D37" s="32" t="s">
        <v>213</v>
      </c>
      <c r="E37" s="7">
        <v>2895758532.75</v>
      </c>
      <c r="F37" s="10">
        <v>2895758532.75</v>
      </c>
      <c r="I37" s="35"/>
    </row>
    <row r="38" spans="1:9" x14ac:dyDescent="0.25">
      <c r="A38" s="13"/>
      <c r="B38" s="25"/>
      <c r="C38" s="25"/>
      <c r="D38" s="32" t="s">
        <v>214</v>
      </c>
      <c r="E38" s="7">
        <v>0</v>
      </c>
      <c r="F38" s="10">
        <v>0</v>
      </c>
      <c r="I38" s="35"/>
    </row>
    <row r="39" spans="1:9" x14ac:dyDescent="0.25">
      <c r="A39" s="13"/>
      <c r="B39" s="25"/>
      <c r="C39" s="25"/>
      <c r="D39" s="32" t="s">
        <v>215</v>
      </c>
      <c r="E39" s="7">
        <v>-3527782231.0999999</v>
      </c>
      <c r="F39" s="10">
        <v>-3345474941.6700001</v>
      </c>
      <c r="I39" s="35"/>
    </row>
    <row r="40" spans="1:9" x14ac:dyDescent="0.25">
      <c r="A40" s="13"/>
      <c r="B40" s="25"/>
      <c r="C40" s="25"/>
      <c r="D40" s="31" t="s">
        <v>216</v>
      </c>
      <c r="E40" s="8">
        <v>0</v>
      </c>
      <c r="F40" s="11">
        <v>0</v>
      </c>
    </row>
    <row r="41" spans="1:9" x14ac:dyDescent="0.25">
      <c r="A41" s="13"/>
      <c r="B41" s="25"/>
      <c r="C41" s="25"/>
      <c r="D41" s="32" t="s">
        <v>217</v>
      </c>
      <c r="E41" s="7">
        <v>0</v>
      </c>
      <c r="F41" s="10">
        <v>0</v>
      </c>
    </row>
    <row r="42" spans="1:9" x14ac:dyDescent="0.25">
      <c r="A42" s="13"/>
      <c r="B42" s="25"/>
      <c r="C42" s="25"/>
      <c r="D42" s="32" t="s">
        <v>218</v>
      </c>
      <c r="E42" s="7">
        <v>0</v>
      </c>
      <c r="F42" s="10">
        <v>0</v>
      </c>
    </row>
    <row r="43" spans="1:9" x14ac:dyDescent="0.25">
      <c r="A43" s="13"/>
      <c r="B43" s="25"/>
      <c r="C43" s="25"/>
      <c r="D43" s="33" t="s">
        <v>219</v>
      </c>
      <c r="E43" s="8">
        <v>4170539393.9499998</v>
      </c>
      <c r="F43" s="11">
        <v>3867013134.1900001</v>
      </c>
    </row>
    <row r="44" spans="1:9" x14ac:dyDescent="0.25">
      <c r="A44" s="13"/>
      <c r="B44" s="25"/>
      <c r="C44" s="25"/>
      <c r="D44" s="34" t="s">
        <v>220</v>
      </c>
      <c r="E44" s="8">
        <v>9334442313.8400002</v>
      </c>
      <c r="F44" s="11">
        <v>10111538579.530001</v>
      </c>
    </row>
    <row r="45" spans="1:9" x14ac:dyDescent="0.25">
      <c r="A45" s="15"/>
      <c r="B45" s="16"/>
      <c r="C45" s="16"/>
      <c r="D45" s="16"/>
      <c r="E45" s="16"/>
      <c r="F45" s="17"/>
    </row>
    <row r="46" spans="1:9" x14ac:dyDescent="0.25">
      <c r="A46" s="5"/>
      <c r="B46" s="5"/>
      <c r="C46" s="5"/>
      <c r="D46" s="5"/>
      <c r="E46" s="5"/>
      <c r="F46" s="5"/>
    </row>
    <row r="47" spans="1:9" x14ac:dyDescent="0.25">
      <c r="A47" t="s">
        <v>29</v>
      </c>
    </row>
  </sheetData>
  <mergeCells count="5">
    <mergeCell ref="A1:F1"/>
    <mergeCell ref="A2:F2"/>
    <mergeCell ref="A3:F3"/>
    <mergeCell ref="A4:F4"/>
    <mergeCell ref="A5:F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6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1"/>
  <sheetViews>
    <sheetView showGridLines="0" workbookViewId="0">
      <selection activeCell="D8" sqref="D8:D43"/>
    </sheetView>
  </sheetViews>
  <sheetFormatPr baseColWidth="10" defaultRowHeight="15" x14ac:dyDescent="0.25"/>
  <cols>
    <col min="1" max="1" width="64.7109375" customWidth="1"/>
    <col min="2" max="3" width="16.85546875" bestFit="1" customWidth="1"/>
    <col min="4" max="4" width="64.7109375" customWidth="1"/>
    <col min="5" max="12" width="15.7109375" customWidth="1"/>
  </cols>
  <sheetData>
    <row r="1" spans="1:12" x14ac:dyDescent="0.25">
      <c r="A1" s="39" t="s">
        <v>0</v>
      </c>
      <c r="B1" s="39"/>
      <c r="C1" s="39"/>
      <c r="D1" s="39"/>
      <c r="E1" s="39"/>
      <c r="F1" s="39"/>
      <c r="G1" s="1"/>
      <c r="H1" s="1"/>
      <c r="I1" s="1"/>
      <c r="J1" s="1"/>
      <c r="K1" s="1"/>
      <c r="L1" s="1"/>
    </row>
    <row r="2" spans="1:12" x14ac:dyDescent="0.25">
      <c r="A2" s="39" t="s">
        <v>104</v>
      </c>
      <c r="B2" s="39"/>
      <c r="C2" s="39"/>
      <c r="D2" s="39"/>
      <c r="E2" s="39"/>
      <c r="F2" s="39"/>
      <c r="G2" s="1"/>
      <c r="H2" s="1"/>
      <c r="I2" s="1"/>
      <c r="J2" s="1"/>
      <c r="K2" s="1"/>
      <c r="L2" s="1"/>
    </row>
    <row r="3" spans="1:12" x14ac:dyDescent="0.25">
      <c r="A3" s="39" t="s">
        <v>2</v>
      </c>
      <c r="B3" s="39"/>
      <c r="C3" s="39"/>
      <c r="D3" s="39"/>
      <c r="E3" s="39"/>
      <c r="F3" s="39"/>
      <c r="G3" s="1"/>
      <c r="H3" s="1"/>
      <c r="I3" s="1"/>
      <c r="J3" s="1"/>
      <c r="K3" s="1"/>
      <c r="L3" s="1"/>
    </row>
    <row r="4" spans="1:12" x14ac:dyDescent="0.25">
      <c r="A4" s="39" t="s">
        <v>3</v>
      </c>
      <c r="B4" s="39"/>
      <c r="C4" s="39"/>
      <c r="D4" s="39"/>
      <c r="E4" s="39"/>
      <c r="F4" s="39"/>
      <c r="G4" s="1"/>
      <c r="H4" s="1"/>
      <c r="I4" s="1"/>
      <c r="J4" s="1"/>
      <c r="K4" s="1"/>
      <c r="L4" s="1"/>
    </row>
    <row r="5" spans="1:12" x14ac:dyDescent="0.25">
      <c r="A5" s="40" t="s">
        <v>107</v>
      </c>
      <c r="B5" s="40"/>
      <c r="C5" s="40"/>
      <c r="D5" s="40"/>
      <c r="E5" s="40"/>
      <c r="F5" s="40"/>
      <c r="G5" s="1"/>
      <c r="H5" s="1"/>
      <c r="I5" s="1"/>
      <c r="J5" s="1"/>
      <c r="K5" s="1"/>
      <c r="L5" s="1"/>
    </row>
    <row r="6" spans="1:12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</row>
    <row r="7" spans="1:12" x14ac:dyDescent="0.25">
      <c r="A7" s="2" t="s">
        <v>4</v>
      </c>
      <c r="B7" s="3">
        <v>2018</v>
      </c>
      <c r="C7" s="3">
        <v>2017</v>
      </c>
      <c r="D7" s="3" t="s">
        <v>4</v>
      </c>
      <c r="E7" s="3">
        <v>2018</v>
      </c>
      <c r="F7" s="4">
        <v>2017</v>
      </c>
      <c r="G7" s="1"/>
      <c r="H7" s="1"/>
      <c r="I7" s="1"/>
      <c r="J7" s="1"/>
      <c r="K7" s="1"/>
      <c r="L7" s="1"/>
    </row>
    <row r="8" spans="1:12" x14ac:dyDescent="0.25">
      <c r="A8" s="26" t="s">
        <v>221</v>
      </c>
      <c r="B8" s="18"/>
      <c r="C8" s="18"/>
      <c r="D8" s="30" t="s">
        <v>228</v>
      </c>
      <c r="E8" s="18"/>
      <c r="F8" s="19"/>
    </row>
    <row r="9" spans="1:12" x14ac:dyDescent="0.25">
      <c r="A9" s="27" t="s">
        <v>80</v>
      </c>
      <c r="B9" s="8">
        <v>19041945388.560001</v>
      </c>
      <c r="C9" s="8">
        <v>17226868143.009998</v>
      </c>
      <c r="D9" s="31" t="s">
        <v>80</v>
      </c>
      <c r="E9" s="8">
        <v>194228209.63</v>
      </c>
      <c r="F9" s="11">
        <v>856107657.19000006</v>
      </c>
    </row>
    <row r="10" spans="1:12" x14ac:dyDescent="0.25">
      <c r="A10" s="28" t="s">
        <v>111</v>
      </c>
      <c r="B10" s="7">
        <v>964936007.88999999</v>
      </c>
      <c r="C10" s="7">
        <v>978801633.02999997</v>
      </c>
      <c r="D10" s="32" t="s">
        <v>176</v>
      </c>
      <c r="E10" s="7">
        <v>0</v>
      </c>
      <c r="F10" s="10">
        <v>0</v>
      </c>
    </row>
    <row r="11" spans="1:12" x14ac:dyDescent="0.25">
      <c r="A11" s="28" t="s">
        <v>112</v>
      </c>
      <c r="B11" s="7">
        <v>0</v>
      </c>
      <c r="C11" s="7">
        <v>0</v>
      </c>
      <c r="D11" s="32" t="s">
        <v>177</v>
      </c>
      <c r="E11" s="7">
        <v>0</v>
      </c>
      <c r="F11" s="10">
        <v>0</v>
      </c>
    </row>
    <row r="12" spans="1:12" x14ac:dyDescent="0.25">
      <c r="A12" s="28" t="s">
        <v>113</v>
      </c>
      <c r="B12" s="7">
        <v>0</v>
      </c>
      <c r="C12" s="7">
        <v>0</v>
      </c>
      <c r="D12" s="32" t="s">
        <v>229</v>
      </c>
      <c r="E12" s="7">
        <v>194228209.63</v>
      </c>
      <c r="F12" s="10">
        <v>856107657.19000006</v>
      </c>
    </row>
    <row r="13" spans="1:12" x14ac:dyDescent="0.25">
      <c r="A13" s="28" t="s">
        <v>114</v>
      </c>
      <c r="B13" s="7">
        <v>528513588.73000002</v>
      </c>
      <c r="C13" s="7">
        <v>775161554.87</v>
      </c>
      <c r="D13" s="31" t="s">
        <v>81</v>
      </c>
      <c r="E13" s="8">
        <v>297926162.89999998</v>
      </c>
      <c r="F13" s="11">
        <v>288024579.14999998</v>
      </c>
    </row>
    <row r="14" spans="1:12" x14ac:dyDescent="0.25">
      <c r="A14" s="28" t="s">
        <v>115</v>
      </c>
      <c r="B14" s="7">
        <v>235528605.40000001</v>
      </c>
      <c r="C14" s="7">
        <v>1239083.95</v>
      </c>
      <c r="D14" s="32" t="s">
        <v>176</v>
      </c>
      <c r="E14" s="7">
        <v>215548886.31999999</v>
      </c>
      <c r="F14" s="10">
        <v>232431810.93000001</v>
      </c>
    </row>
    <row r="15" spans="1:12" x14ac:dyDescent="0.25">
      <c r="A15" s="28" t="s">
        <v>116</v>
      </c>
      <c r="B15" s="7">
        <v>293952167.07999998</v>
      </c>
      <c r="C15" s="7">
        <v>294499656.94</v>
      </c>
      <c r="D15" s="32" t="s">
        <v>177</v>
      </c>
      <c r="E15" s="7">
        <v>82377276.579999998</v>
      </c>
      <c r="F15" s="10">
        <v>55592768.219999999</v>
      </c>
    </row>
    <row r="16" spans="1:12" x14ac:dyDescent="0.25">
      <c r="A16" s="28" t="s">
        <v>117</v>
      </c>
      <c r="B16" s="7">
        <v>0</v>
      </c>
      <c r="C16" s="7">
        <v>0</v>
      </c>
      <c r="D16" s="32" t="s">
        <v>230</v>
      </c>
      <c r="E16" s="7">
        <v>0</v>
      </c>
      <c r="F16" s="10">
        <v>0</v>
      </c>
    </row>
    <row r="17" spans="1:6" ht="39" x14ac:dyDescent="0.25">
      <c r="A17" s="28" t="s">
        <v>118</v>
      </c>
      <c r="B17" s="7">
        <v>0</v>
      </c>
      <c r="C17" s="7">
        <v>0</v>
      </c>
      <c r="D17" s="33" t="s">
        <v>231</v>
      </c>
      <c r="E17" s="8">
        <v>-103697953.27</v>
      </c>
      <c r="F17" s="11">
        <v>568083078.03999996</v>
      </c>
    </row>
    <row r="18" spans="1:6" x14ac:dyDescent="0.25">
      <c r="A18" s="28" t="s">
        <v>120</v>
      </c>
      <c r="B18" s="7">
        <v>15926314709.809999</v>
      </c>
      <c r="C18" s="7">
        <v>14192779270.440001</v>
      </c>
      <c r="D18" s="33" t="s">
        <v>232</v>
      </c>
      <c r="E18" s="20"/>
      <c r="F18" s="21"/>
    </row>
    <row r="19" spans="1:6" x14ac:dyDescent="0.25">
      <c r="A19" s="28" t="s">
        <v>121</v>
      </c>
      <c r="B19" s="7">
        <v>1041421988</v>
      </c>
      <c r="C19" s="7">
        <v>953881073</v>
      </c>
      <c r="D19" s="31" t="s">
        <v>80</v>
      </c>
      <c r="E19" s="8">
        <v>414796116.79000002</v>
      </c>
      <c r="F19" s="11">
        <v>2455664073.8099999</v>
      </c>
    </row>
    <row r="20" spans="1:6" x14ac:dyDescent="0.25">
      <c r="A20" s="28" t="s">
        <v>222</v>
      </c>
      <c r="B20" s="7">
        <v>51278321.649999999</v>
      </c>
      <c r="C20" s="7">
        <v>30505870.780000001</v>
      </c>
      <c r="D20" s="32" t="s">
        <v>233</v>
      </c>
      <c r="E20" s="7">
        <v>0</v>
      </c>
      <c r="F20" s="10">
        <v>0</v>
      </c>
    </row>
    <row r="21" spans="1:6" x14ac:dyDescent="0.25">
      <c r="A21" s="27" t="s">
        <v>81</v>
      </c>
      <c r="B21" s="8">
        <v>18352147042.639999</v>
      </c>
      <c r="C21" s="8">
        <v>18317757120.25</v>
      </c>
      <c r="D21" s="32" t="s">
        <v>234</v>
      </c>
      <c r="E21" s="7">
        <v>0</v>
      </c>
      <c r="F21" s="10">
        <v>742886275.87</v>
      </c>
    </row>
    <row r="22" spans="1:6" x14ac:dyDescent="0.25">
      <c r="A22" s="28" t="s">
        <v>131</v>
      </c>
      <c r="B22" s="7">
        <v>5109293294.1599998</v>
      </c>
      <c r="C22" s="7">
        <v>4628061337.3400002</v>
      </c>
      <c r="D22" s="32" t="s">
        <v>235</v>
      </c>
      <c r="E22" s="7">
        <v>0</v>
      </c>
      <c r="F22" s="10">
        <v>0</v>
      </c>
    </row>
    <row r="23" spans="1:6" x14ac:dyDescent="0.25">
      <c r="A23" s="28" t="s">
        <v>132</v>
      </c>
      <c r="B23" s="7">
        <v>618568741.5</v>
      </c>
      <c r="C23" s="7">
        <v>504687452.44999999</v>
      </c>
      <c r="D23" s="32" t="s">
        <v>236</v>
      </c>
      <c r="E23" s="7">
        <v>256723114.65000001</v>
      </c>
      <c r="F23" s="10">
        <v>0</v>
      </c>
    </row>
    <row r="24" spans="1:6" x14ac:dyDescent="0.25">
      <c r="A24" s="28" t="s">
        <v>133</v>
      </c>
      <c r="B24" s="7">
        <v>1289735291.25</v>
      </c>
      <c r="C24" s="7">
        <v>1206965890.1400001</v>
      </c>
      <c r="D24" s="32" t="s">
        <v>237</v>
      </c>
      <c r="E24" s="7">
        <v>158073002.13999999</v>
      </c>
      <c r="F24" s="10">
        <v>1712777797.9400001</v>
      </c>
    </row>
    <row r="25" spans="1:6" x14ac:dyDescent="0.25">
      <c r="A25" s="28" t="s">
        <v>134</v>
      </c>
      <c r="B25" s="7">
        <v>6200692589.9200001</v>
      </c>
      <c r="C25" s="7">
        <v>6468465359.4700003</v>
      </c>
      <c r="D25" s="31" t="s">
        <v>81</v>
      </c>
      <c r="E25" s="8">
        <v>50590540.469999999</v>
      </c>
      <c r="F25" s="11">
        <v>240815333.38999999</v>
      </c>
    </row>
    <row r="26" spans="1:6" x14ac:dyDescent="0.25">
      <c r="A26" s="28" t="s">
        <v>135</v>
      </c>
      <c r="B26" s="7">
        <v>1507500</v>
      </c>
      <c r="C26" s="7">
        <v>71507500</v>
      </c>
      <c r="D26" s="32" t="s">
        <v>238</v>
      </c>
      <c r="E26" s="7">
        <v>0</v>
      </c>
      <c r="F26" s="10">
        <v>0</v>
      </c>
    </row>
    <row r="27" spans="1:6" x14ac:dyDescent="0.25">
      <c r="A27" s="28" t="s">
        <v>223</v>
      </c>
      <c r="B27" s="7">
        <v>1348525488.73</v>
      </c>
      <c r="C27" s="7">
        <v>917859058.69000006</v>
      </c>
      <c r="D27" s="32" t="s">
        <v>234</v>
      </c>
      <c r="E27" s="7">
        <v>50590540.469999999</v>
      </c>
      <c r="F27" s="10">
        <v>0</v>
      </c>
    </row>
    <row r="28" spans="1:6" x14ac:dyDescent="0.25">
      <c r="A28" s="28" t="s">
        <v>137</v>
      </c>
      <c r="B28" s="7">
        <v>306600700.75999999</v>
      </c>
      <c r="C28" s="7">
        <v>314986250.25</v>
      </c>
      <c r="D28" s="32" t="s">
        <v>235</v>
      </c>
      <c r="E28" s="7">
        <v>0</v>
      </c>
      <c r="F28" s="10">
        <v>0</v>
      </c>
    </row>
    <row r="29" spans="1:6" x14ac:dyDescent="0.25">
      <c r="A29" s="28" t="s">
        <v>138</v>
      </c>
      <c r="B29" s="7">
        <v>288008575.38</v>
      </c>
      <c r="C29" s="7">
        <v>303829660.47000003</v>
      </c>
      <c r="D29" s="32" t="s">
        <v>239</v>
      </c>
      <c r="E29" s="7">
        <v>0</v>
      </c>
      <c r="F29" s="10">
        <v>240815333.38999999</v>
      </c>
    </row>
    <row r="30" spans="1:6" x14ac:dyDescent="0.25">
      <c r="A30" s="28" t="s">
        <v>139</v>
      </c>
      <c r="B30" s="7">
        <v>25350000</v>
      </c>
      <c r="C30" s="7">
        <v>10700000</v>
      </c>
      <c r="D30" s="32" t="s">
        <v>240</v>
      </c>
      <c r="E30" s="7">
        <v>0</v>
      </c>
      <c r="F30" s="10">
        <v>0</v>
      </c>
    </row>
    <row r="31" spans="1:6" x14ac:dyDescent="0.25">
      <c r="A31" s="28" t="s">
        <v>140</v>
      </c>
      <c r="B31" s="7">
        <v>0</v>
      </c>
      <c r="C31" s="7">
        <v>0</v>
      </c>
      <c r="D31" s="33" t="s">
        <v>241</v>
      </c>
      <c r="E31" s="8">
        <v>364205576.31999999</v>
      </c>
      <c r="F31" s="11">
        <v>2214848740.4200001</v>
      </c>
    </row>
    <row r="32" spans="1:6" x14ac:dyDescent="0.25">
      <c r="A32" s="28" t="s">
        <v>141</v>
      </c>
      <c r="B32" s="7">
        <v>14737307</v>
      </c>
      <c r="C32" s="7">
        <v>59841844.289999999</v>
      </c>
      <c r="D32" s="33" t="s">
        <v>242</v>
      </c>
      <c r="E32" s="8">
        <v>950305968.97000003</v>
      </c>
      <c r="F32" s="11">
        <v>1692042841.22</v>
      </c>
    </row>
    <row r="33" spans="1:6" x14ac:dyDescent="0.25">
      <c r="A33" s="28" t="s">
        <v>142</v>
      </c>
      <c r="B33" s="7">
        <v>0</v>
      </c>
      <c r="C33" s="7">
        <v>0</v>
      </c>
      <c r="D33" s="33" t="s">
        <v>243</v>
      </c>
      <c r="E33" s="8">
        <v>952848965.61000001</v>
      </c>
      <c r="F33" s="11">
        <v>585424884.79999995</v>
      </c>
    </row>
    <row r="34" spans="1:6" x14ac:dyDescent="0.25">
      <c r="A34" s="28" t="s">
        <v>224</v>
      </c>
      <c r="B34" s="7">
        <v>1716970181.3900001</v>
      </c>
      <c r="C34" s="7">
        <v>1587189693.0799999</v>
      </c>
      <c r="D34" s="34" t="s">
        <v>244</v>
      </c>
      <c r="E34" s="8">
        <v>1903154934.5799999</v>
      </c>
      <c r="F34" s="11">
        <v>2277467726.02</v>
      </c>
    </row>
    <row r="35" spans="1:6" x14ac:dyDescent="0.25">
      <c r="A35" s="28" t="s">
        <v>225</v>
      </c>
      <c r="B35" s="7">
        <v>1009821245.3200001</v>
      </c>
      <c r="C35" s="7">
        <v>1414062615.2</v>
      </c>
      <c r="D35" s="25"/>
      <c r="E35" s="25"/>
      <c r="F35" s="24"/>
    </row>
    <row r="36" spans="1:6" x14ac:dyDescent="0.25">
      <c r="A36" s="28" t="s">
        <v>145</v>
      </c>
      <c r="B36" s="7">
        <v>103945325.73</v>
      </c>
      <c r="C36" s="7">
        <v>98842224.799999997</v>
      </c>
      <c r="D36" s="25"/>
      <c r="E36" s="25"/>
      <c r="F36" s="24"/>
    </row>
    <row r="37" spans="1:6" x14ac:dyDescent="0.25">
      <c r="A37" s="28" t="s">
        <v>226</v>
      </c>
      <c r="B37" s="7">
        <v>318390801.5</v>
      </c>
      <c r="C37" s="7">
        <v>730758234.07000005</v>
      </c>
      <c r="D37" s="25"/>
      <c r="E37" s="25"/>
      <c r="F37" s="24"/>
    </row>
    <row r="38" spans="1:6" x14ac:dyDescent="0.25">
      <c r="A38" s="29" t="s">
        <v>227</v>
      </c>
      <c r="B38" s="8">
        <v>689798345.91999996</v>
      </c>
      <c r="C38" s="8">
        <v>-1090888977.24</v>
      </c>
      <c r="D38" s="25"/>
      <c r="E38" s="25"/>
      <c r="F38" s="24"/>
    </row>
    <row r="39" spans="1:6" x14ac:dyDescent="0.25">
      <c r="A39" s="15"/>
      <c r="B39" s="16"/>
      <c r="C39" s="16"/>
      <c r="D39" s="16"/>
      <c r="E39" s="16"/>
      <c r="F39" s="17"/>
    </row>
    <row r="40" spans="1:6" x14ac:dyDescent="0.25">
      <c r="A40" s="5"/>
      <c r="B40" s="5"/>
      <c r="C40" s="5"/>
      <c r="D40" s="5"/>
      <c r="E40" s="5"/>
      <c r="F40" s="5"/>
    </row>
    <row r="41" spans="1:6" x14ac:dyDescent="0.25">
      <c r="A41" t="s">
        <v>29</v>
      </c>
    </row>
  </sheetData>
  <mergeCells count="5">
    <mergeCell ref="A1:F1"/>
    <mergeCell ref="A2:F2"/>
    <mergeCell ref="A3:F3"/>
    <mergeCell ref="A4:F4"/>
    <mergeCell ref="A5:F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6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1"/>
  <sheetViews>
    <sheetView showGridLines="0" workbookViewId="0">
      <selection activeCell="D8" sqref="D8:D43"/>
    </sheetView>
  </sheetViews>
  <sheetFormatPr baseColWidth="10" defaultRowHeight="15" x14ac:dyDescent="0.25"/>
  <cols>
    <col min="1" max="1" width="64.7109375" customWidth="1"/>
    <col min="2" max="2" width="14.28515625" bestFit="1" customWidth="1"/>
    <col min="3" max="3" width="15.7109375" customWidth="1"/>
    <col min="4" max="4" width="64.7109375" customWidth="1"/>
    <col min="5" max="6" width="14.28515625" bestFit="1" customWidth="1"/>
    <col min="7" max="12" width="15.7109375" customWidth="1"/>
  </cols>
  <sheetData>
    <row r="1" spans="1:12" x14ac:dyDescent="0.25">
      <c r="A1" s="39" t="s">
        <v>0</v>
      </c>
      <c r="B1" s="39"/>
      <c r="C1" s="39"/>
      <c r="D1" s="39"/>
      <c r="E1" s="39"/>
      <c r="F1" s="39"/>
      <c r="G1" s="1"/>
      <c r="H1" s="1"/>
      <c r="I1" s="1"/>
      <c r="J1" s="1"/>
      <c r="K1" s="1"/>
      <c r="L1" s="1"/>
    </row>
    <row r="2" spans="1:12" x14ac:dyDescent="0.25">
      <c r="A2" s="39" t="s">
        <v>79</v>
      </c>
      <c r="B2" s="39"/>
      <c r="C2" s="39"/>
      <c r="D2" s="39"/>
      <c r="E2" s="39"/>
      <c r="F2" s="39"/>
      <c r="G2" s="1"/>
      <c r="H2" s="1"/>
      <c r="I2" s="1"/>
      <c r="J2" s="1"/>
      <c r="K2" s="1"/>
      <c r="L2" s="1"/>
    </row>
    <row r="3" spans="1:12" x14ac:dyDescent="0.25">
      <c r="A3" s="39" t="s">
        <v>2</v>
      </c>
      <c r="B3" s="39"/>
      <c r="C3" s="39"/>
      <c r="D3" s="39"/>
      <c r="E3" s="39"/>
      <c r="F3" s="39"/>
      <c r="G3" s="1"/>
      <c r="H3" s="1"/>
      <c r="I3" s="1"/>
      <c r="J3" s="1"/>
      <c r="K3" s="1"/>
      <c r="L3" s="1"/>
    </row>
    <row r="4" spans="1:12" x14ac:dyDescent="0.25">
      <c r="A4" s="39" t="s">
        <v>3</v>
      </c>
      <c r="B4" s="39"/>
      <c r="C4" s="39"/>
      <c r="D4" s="39"/>
      <c r="E4" s="39"/>
      <c r="F4" s="39"/>
      <c r="G4" s="1"/>
      <c r="H4" s="1"/>
      <c r="I4" s="1"/>
      <c r="J4" s="1"/>
      <c r="K4" s="1"/>
      <c r="L4" s="1"/>
    </row>
    <row r="5" spans="1:12" x14ac:dyDescent="0.25">
      <c r="A5" s="40" t="s">
        <v>107</v>
      </c>
      <c r="B5" s="40"/>
      <c r="C5" s="40"/>
      <c r="D5" s="40"/>
      <c r="E5" s="40"/>
      <c r="F5" s="40"/>
      <c r="G5" s="1"/>
      <c r="H5" s="1"/>
      <c r="I5" s="1"/>
      <c r="J5" s="1"/>
      <c r="K5" s="1"/>
      <c r="L5" s="1"/>
    </row>
    <row r="6" spans="1:12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</row>
    <row r="7" spans="1:12" x14ac:dyDescent="0.25">
      <c r="A7" s="2" t="s">
        <v>4</v>
      </c>
      <c r="B7" s="3" t="s">
        <v>80</v>
      </c>
      <c r="C7" s="3" t="s">
        <v>81</v>
      </c>
      <c r="D7" s="3" t="s">
        <v>4</v>
      </c>
      <c r="E7" s="3" t="s">
        <v>80</v>
      </c>
      <c r="F7" s="4" t="s">
        <v>81</v>
      </c>
      <c r="G7" s="1"/>
      <c r="H7" s="1"/>
      <c r="I7" s="1"/>
      <c r="J7" s="1"/>
      <c r="K7" s="1"/>
      <c r="L7" s="1"/>
    </row>
    <row r="8" spans="1:12" x14ac:dyDescent="0.25">
      <c r="A8" s="12" t="s">
        <v>59</v>
      </c>
      <c r="B8" s="6">
        <v>280804108.00999999</v>
      </c>
      <c r="C8" s="6">
        <v>1272313125.23</v>
      </c>
      <c r="D8" s="18" t="s">
        <v>82</v>
      </c>
      <c r="E8" s="6">
        <v>426729895.12</v>
      </c>
      <c r="F8" s="9">
        <v>319247433.44999999</v>
      </c>
    </row>
    <row r="9" spans="1:12" x14ac:dyDescent="0.25">
      <c r="A9" s="14" t="s">
        <v>60</v>
      </c>
      <c r="B9" s="8">
        <v>194102024.99000001</v>
      </c>
      <c r="C9" s="8">
        <v>953803391.52999997</v>
      </c>
      <c r="D9" s="20" t="s">
        <v>83</v>
      </c>
      <c r="E9" s="8">
        <v>426729895.12</v>
      </c>
      <c r="F9" s="11">
        <v>298247433.44999999</v>
      </c>
    </row>
    <row r="10" spans="1:12" x14ac:dyDescent="0.25">
      <c r="A10" s="13" t="s">
        <v>61</v>
      </c>
      <c r="B10" s="7">
        <v>0</v>
      </c>
      <c r="C10" s="7">
        <v>950305968.97000003</v>
      </c>
      <c r="D10" s="25" t="s">
        <v>84</v>
      </c>
      <c r="E10" s="7">
        <v>426729895.12</v>
      </c>
      <c r="F10" s="10">
        <v>0</v>
      </c>
    </row>
    <row r="11" spans="1:12" x14ac:dyDescent="0.25">
      <c r="A11" s="13" t="s">
        <v>62</v>
      </c>
      <c r="B11" s="7">
        <v>173880261.16999999</v>
      </c>
      <c r="C11" s="7">
        <v>0</v>
      </c>
      <c r="D11" s="25" t="s">
        <v>85</v>
      </c>
      <c r="E11" s="7">
        <v>0</v>
      </c>
      <c r="F11" s="10">
        <v>247000000</v>
      </c>
    </row>
    <row r="12" spans="1:12" x14ac:dyDescent="0.25">
      <c r="A12" s="13" t="s">
        <v>63</v>
      </c>
      <c r="B12" s="7">
        <v>20221763.82</v>
      </c>
      <c r="C12" s="7">
        <v>0</v>
      </c>
      <c r="D12" s="25" t="s">
        <v>86</v>
      </c>
      <c r="E12" s="7">
        <v>0</v>
      </c>
      <c r="F12" s="10">
        <v>50590540.469999999</v>
      </c>
    </row>
    <row r="13" spans="1:12" x14ac:dyDescent="0.25">
      <c r="A13" s="13" t="s">
        <v>64</v>
      </c>
      <c r="B13" s="7">
        <v>0</v>
      </c>
      <c r="C13" s="7">
        <v>0</v>
      </c>
      <c r="D13" s="25" t="s">
        <v>87</v>
      </c>
      <c r="E13" s="7">
        <v>0</v>
      </c>
      <c r="F13" s="10">
        <v>0</v>
      </c>
    </row>
    <row r="14" spans="1:12" x14ac:dyDescent="0.25">
      <c r="A14" s="13" t="s">
        <v>65</v>
      </c>
      <c r="B14" s="7">
        <v>0</v>
      </c>
      <c r="C14" s="7">
        <v>0</v>
      </c>
      <c r="D14" s="25" t="s">
        <v>88</v>
      </c>
      <c r="E14" s="7">
        <v>0</v>
      </c>
      <c r="F14" s="10">
        <v>0</v>
      </c>
    </row>
    <row r="15" spans="1:12" ht="26.25" x14ac:dyDescent="0.25">
      <c r="A15" s="13" t="s">
        <v>66</v>
      </c>
      <c r="B15" s="7">
        <v>0</v>
      </c>
      <c r="C15" s="7">
        <v>0</v>
      </c>
      <c r="D15" s="25" t="s">
        <v>89</v>
      </c>
      <c r="E15" s="7">
        <v>0</v>
      </c>
      <c r="F15" s="10">
        <v>656892.98</v>
      </c>
    </row>
    <row r="16" spans="1:12" x14ac:dyDescent="0.25">
      <c r="A16" s="13" t="s">
        <v>67</v>
      </c>
      <c r="B16" s="7">
        <v>0</v>
      </c>
      <c r="C16" s="7">
        <v>3497422.56</v>
      </c>
      <c r="D16" s="25" t="s">
        <v>90</v>
      </c>
      <c r="E16" s="7">
        <v>0</v>
      </c>
      <c r="F16" s="10">
        <v>0</v>
      </c>
    </row>
    <row r="17" spans="1:6" x14ac:dyDescent="0.25">
      <c r="A17" s="14" t="s">
        <v>68</v>
      </c>
      <c r="B17" s="8">
        <v>86702083.019999996</v>
      </c>
      <c r="C17" s="8">
        <v>318509733.69999999</v>
      </c>
      <c r="D17" s="25" t="s">
        <v>91</v>
      </c>
      <c r="E17" s="7">
        <v>0</v>
      </c>
      <c r="F17" s="10">
        <v>0</v>
      </c>
    </row>
    <row r="18" spans="1:6" x14ac:dyDescent="0.25">
      <c r="A18" s="13" t="s">
        <v>69</v>
      </c>
      <c r="B18" s="7">
        <v>0</v>
      </c>
      <c r="C18" s="7">
        <v>20387175.800000001</v>
      </c>
      <c r="D18" s="20" t="s">
        <v>92</v>
      </c>
      <c r="E18" s="8">
        <v>0</v>
      </c>
      <c r="F18" s="11">
        <v>21000000</v>
      </c>
    </row>
    <row r="19" spans="1:6" x14ac:dyDescent="0.25">
      <c r="A19" s="13" t="s">
        <v>70</v>
      </c>
      <c r="B19" s="7">
        <v>0</v>
      </c>
      <c r="C19" s="7">
        <v>0</v>
      </c>
      <c r="D19" s="25" t="s">
        <v>93</v>
      </c>
      <c r="E19" s="7">
        <v>0</v>
      </c>
      <c r="F19" s="10">
        <v>0</v>
      </c>
    </row>
    <row r="20" spans="1:6" x14ac:dyDescent="0.25">
      <c r="A20" s="13" t="s">
        <v>71</v>
      </c>
      <c r="B20" s="7">
        <v>0</v>
      </c>
      <c r="C20" s="7">
        <v>215548886.31999999</v>
      </c>
      <c r="D20" s="25" t="s">
        <v>94</v>
      </c>
      <c r="E20" s="7">
        <v>0</v>
      </c>
      <c r="F20" s="10">
        <v>21000000</v>
      </c>
    </row>
    <row r="21" spans="1:6" x14ac:dyDescent="0.25">
      <c r="A21" s="13" t="s">
        <v>72</v>
      </c>
      <c r="B21" s="7">
        <v>0</v>
      </c>
      <c r="C21" s="7">
        <v>80741068.739999995</v>
      </c>
      <c r="D21" s="25" t="s">
        <v>95</v>
      </c>
      <c r="E21" s="7">
        <v>0</v>
      </c>
      <c r="F21" s="10">
        <v>0</v>
      </c>
    </row>
    <row r="22" spans="1:6" x14ac:dyDescent="0.25">
      <c r="A22" s="13" t="s">
        <v>73</v>
      </c>
      <c r="B22" s="7">
        <v>0</v>
      </c>
      <c r="C22" s="7">
        <v>1636207.84</v>
      </c>
      <c r="D22" s="25" t="s">
        <v>96</v>
      </c>
      <c r="E22" s="7">
        <v>0</v>
      </c>
      <c r="F22" s="10">
        <v>0</v>
      </c>
    </row>
    <row r="23" spans="1:6" ht="26.25" x14ac:dyDescent="0.25">
      <c r="A23" s="13" t="s">
        <v>74</v>
      </c>
      <c r="B23" s="7">
        <v>86702083.019999996</v>
      </c>
      <c r="C23" s="7">
        <v>0</v>
      </c>
      <c r="D23" s="25" t="s">
        <v>97</v>
      </c>
      <c r="E23" s="7">
        <v>0</v>
      </c>
      <c r="F23" s="10">
        <v>0</v>
      </c>
    </row>
    <row r="24" spans="1:6" x14ac:dyDescent="0.25">
      <c r="A24" s="13" t="s">
        <v>75</v>
      </c>
      <c r="B24" s="7">
        <v>0</v>
      </c>
      <c r="C24" s="7">
        <v>0</v>
      </c>
      <c r="D24" s="25" t="s">
        <v>98</v>
      </c>
      <c r="E24" s="7">
        <v>0</v>
      </c>
      <c r="F24" s="10">
        <v>0</v>
      </c>
    </row>
    <row r="25" spans="1:6" x14ac:dyDescent="0.25">
      <c r="A25" s="13" t="s">
        <v>76</v>
      </c>
      <c r="B25" s="7">
        <v>0</v>
      </c>
      <c r="C25" s="7">
        <v>0</v>
      </c>
      <c r="D25" s="20" t="s">
        <v>99</v>
      </c>
      <c r="E25" s="8">
        <v>884026555.54999995</v>
      </c>
      <c r="F25" s="11">
        <v>0</v>
      </c>
    </row>
    <row r="26" spans="1:6" x14ac:dyDescent="0.25">
      <c r="A26" s="13" t="s">
        <v>77</v>
      </c>
      <c r="B26" s="7">
        <v>0</v>
      </c>
      <c r="C26" s="7">
        <v>196395</v>
      </c>
      <c r="D26" s="20" t="s">
        <v>100</v>
      </c>
      <c r="E26" s="8">
        <v>69934631.950000003</v>
      </c>
      <c r="F26" s="11">
        <v>0</v>
      </c>
    </row>
    <row r="27" spans="1:6" x14ac:dyDescent="0.25">
      <c r="A27" s="13"/>
      <c r="B27" s="25"/>
      <c r="C27" s="25"/>
      <c r="D27" s="25" t="s">
        <v>11</v>
      </c>
      <c r="E27" s="7">
        <v>0</v>
      </c>
      <c r="F27" s="10">
        <v>0</v>
      </c>
    </row>
    <row r="28" spans="1:6" x14ac:dyDescent="0.25">
      <c r="A28" s="13"/>
      <c r="B28" s="25"/>
      <c r="C28" s="25"/>
      <c r="D28" s="25" t="s">
        <v>12</v>
      </c>
      <c r="E28" s="7">
        <v>24252220.050000001</v>
      </c>
      <c r="F28" s="10">
        <v>0</v>
      </c>
    </row>
    <row r="29" spans="1:6" x14ac:dyDescent="0.25">
      <c r="A29" s="13"/>
      <c r="B29" s="25"/>
      <c r="C29" s="25"/>
      <c r="D29" s="25" t="s">
        <v>101</v>
      </c>
      <c r="E29" s="7">
        <v>45682411.899999999</v>
      </c>
      <c r="F29" s="10">
        <v>0</v>
      </c>
    </row>
    <row r="30" spans="1:6" x14ac:dyDescent="0.25">
      <c r="A30" s="13"/>
      <c r="B30" s="25"/>
      <c r="C30" s="25"/>
      <c r="D30" s="20" t="s">
        <v>102</v>
      </c>
      <c r="E30" s="8">
        <v>814091923.60000002</v>
      </c>
      <c r="F30" s="11">
        <v>0</v>
      </c>
    </row>
    <row r="31" spans="1:6" x14ac:dyDescent="0.25">
      <c r="A31" s="13"/>
      <c r="B31" s="25"/>
      <c r="C31" s="25"/>
      <c r="D31" s="25" t="s">
        <v>103</v>
      </c>
      <c r="E31" s="7">
        <v>689798345.91999996</v>
      </c>
      <c r="F31" s="10">
        <v>0</v>
      </c>
    </row>
    <row r="32" spans="1:6" x14ac:dyDescent="0.25">
      <c r="A32" s="13"/>
      <c r="B32" s="25"/>
      <c r="C32" s="25"/>
      <c r="D32" s="25" t="s">
        <v>16</v>
      </c>
      <c r="E32" s="7">
        <v>67143057.010000005</v>
      </c>
      <c r="F32" s="10">
        <v>0</v>
      </c>
    </row>
    <row r="33" spans="1:6" x14ac:dyDescent="0.25">
      <c r="A33" s="13"/>
      <c r="B33" s="25"/>
      <c r="C33" s="25"/>
      <c r="D33" s="25" t="s">
        <v>17</v>
      </c>
      <c r="E33" s="7">
        <v>0</v>
      </c>
      <c r="F33" s="10">
        <v>0</v>
      </c>
    </row>
    <row r="34" spans="1:6" x14ac:dyDescent="0.25">
      <c r="A34" s="13"/>
      <c r="B34" s="25"/>
      <c r="C34" s="25"/>
      <c r="D34" s="25" t="s">
        <v>18</v>
      </c>
      <c r="E34" s="7">
        <v>0</v>
      </c>
      <c r="F34" s="10">
        <v>0</v>
      </c>
    </row>
    <row r="35" spans="1:6" x14ac:dyDescent="0.25">
      <c r="A35" s="13"/>
      <c r="B35" s="25"/>
      <c r="C35" s="25"/>
      <c r="D35" s="25" t="s">
        <v>19</v>
      </c>
      <c r="E35" s="7">
        <v>57150520.670000002</v>
      </c>
      <c r="F35" s="10">
        <v>0</v>
      </c>
    </row>
    <row r="36" spans="1:6" x14ac:dyDescent="0.25">
      <c r="A36" s="13"/>
      <c r="B36" s="25"/>
      <c r="C36" s="25"/>
      <c r="D36" s="20" t="s">
        <v>27</v>
      </c>
      <c r="E36" s="8">
        <v>0</v>
      </c>
      <c r="F36" s="11">
        <v>0</v>
      </c>
    </row>
    <row r="37" spans="1:6" x14ac:dyDescent="0.25">
      <c r="A37" s="13"/>
      <c r="B37" s="25"/>
      <c r="C37" s="25"/>
      <c r="D37" s="25" t="s">
        <v>21</v>
      </c>
      <c r="E37" s="7">
        <v>0</v>
      </c>
      <c r="F37" s="10">
        <v>0</v>
      </c>
    </row>
    <row r="38" spans="1:6" x14ac:dyDescent="0.25">
      <c r="A38" s="13"/>
      <c r="B38" s="25"/>
      <c r="C38" s="25"/>
      <c r="D38" s="25" t="s">
        <v>22</v>
      </c>
      <c r="E38" s="7">
        <v>0</v>
      </c>
      <c r="F38" s="10">
        <v>0</v>
      </c>
    </row>
    <row r="39" spans="1:6" x14ac:dyDescent="0.25">
      <c r="A39" s="15"/>
      <c r="B39" s="16"/>
      <c r="C39" s="16"/>
      <c r="D39" s="16"/>
      <c r="E39" s="16"/>
      <c r="F39" s="17"/>
    </row>
    <row r="40" spans="1:6" x14ac:dyDescent="0.25">
      <c r="A40" s="5"/>
      <c r="B40" s="5"/>
      <c r="C40" s="5"/>
      <c r="D40" s="5"/>
      <c r="E40" s="5"/>
      <c r="F40" s="5"/>
    </row>
    <row r="41" spans="1:6" x14ac:dyDescent="0.25">
      <c r="A41" t="s">
        <v>29</v>
      </c>
    </row>
  </sheetData>
  <mergeCells count="5">
    <mergeCell ref="A1:F1"/>
    <mergeCell ref="A2:F2"/>
    <mergeCell ref="A3:F3"/>
    <mergeCell ref="A4:F4"/>
    <mergeCell ref="A5:F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6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0"/>
  <sheetViews>
    <sheetView showGridLines="0" workbookViewId="0">
      <selection activeCell="D8" sqref="D8:D43"/>
    </sheetView>
  </sheetViews>
  <sheetFormatPr baseColWidth="10" defaultRowHeight="15" x14ac:dyDescent="0.25"/>
  <cols>
    <col min="1" max="1" width="64.7109375" customWidth="1"/>
    <col min="2" max="2" width="16.42578125" bestFit="1" customWidth="1"/>
    <col min="3" max="4" width="17.85546875" bestFit="1" customWidth="1"/>
    <col min="5" max="5" width="16.42578125" bestFit="1" customWidth="1"/>
    <col min="6" max="6" width="14.85546875" bestFit="1" customWidth="1"/>
    <col min="7" max="12" width="15.7109375" customWidth="1"/>
  </cols>
  <sheetData>
    <row r="1" spans="1:12" x14ac:dyDescent="0.25">
      <c r="A1" s="39" t="s">
        <v>0</v>
      </c>
      <c r="B1" s="39"/>
      <c r="C1" s="39"/>
      <c r="D1" s="39"/>
      <c r="E1" s="39"/>
      <c r="F1" s="39"/>
      <c r="G1" s="1"/>
      <c r="H1" s="1"/>
      <c r="I1" s="1"/>
      <c r="J1" s="1"/>
      <c r="K1" s="1"/>
      <c r="L1" s="1"/>
    </row>
    <row r="2" spans="1:12" x14ac:dyDescent="0.25">
      <c r="A2" s="39" t="s">
        <v>53</v>
      </c>
      <c r="B2" s="39"/>
      <c r="C2" s="39"/>
      <c r="D2" s="39"/>
      <c r="E2" s="39"/>
      <c r="F2" s="39"/>
      <c r="G2" s="1"/>
      <c r="H2" s="1"/>
      <c r="I2" s="1"/>
      <c r="J2" s="1"/>
      <c r="K2" s="1"/>
      <c r="L2" s="1"/>
    </row>
    <row r="3" spans="1:12" x14ac:dyDescent="0.25">
      <c r="A3" s="39" t="s">
        <v>2</v>
      </c>
      <c r="B3" s="39"/>
      <c r="C3" s="39"/>
      <c r="D3" s="39"/>
      <c r="E3" s="39"/>
      <c r="F3" s="39"/>
      <c r="G3" s="1"/>
      <c r="H3" s="1"/>
      <c r="I3" s="1"/>
      <c r="J3" s="1"/>
      <c r="K3" s="1"/>
      <c r="L3" s="1"/>
    </row>
    <row r="4" spans="1:12" x14ac:dyDescent="0.25">
      <c r="A4" s="39" t="s">
        <v>3</v>
      </c>
      <c r="B4" s="39"/>
      <c r="C4" s="39"/>
      <c r="D4" s="39"/>
      <c r="E4" s="39"/>
      <c r="F4" s="39"/>
      <c r="G4" s="1"/>
      <c r="H4" s="1"/>
      <c r="I4" s="1"/>
      <c r="J4" s="1"/>
      <c r="K4" s="1"/>
      <c r="L4" s="1"/>
    </row>
    <row r="5" spans="1:12" x14ac:dyDescent="0.25">
      <c r="A5" s="40" t="s">
        <v>107</v>
      </c>
      <c r="B5" s="40"/>
      <c r="C5" s="40"/>
      <c r="D5" s="40"/>
      <c r="E5" s="40"/>
      <c r="F5" s="40"/>
      <c r="G5" s="1"/>
      <c r="H5" s="1"/>
      <c r="I5" s="1"/>
      <c r="J5" s="1"/>
      <c r="K5" s="1"/>
      <c r="L5" s="1"/>
    </row>
    <row r="6" spans="1:12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</row>
    <row r="7" spans="1:12" ht="30" x14ac:dyDescent="0.25">
      <c r="A7" s="2" t="s">
        <v>4</v>
      </c>
      <c r="B7" s="3" t="s">
        <v>54</v>
      </c>
      <c r="C7" s="3" t="s">
        <v>55</v>
      </c>
      <c r="D7" s="3" t="s">
        <v>56</v>
      </c>
      <c r="E7" s="3" t="s">
        <v>57</v>
      </c>
      <c r="F7" s="4" t="s">
        <v>58</v>
      </c>
      <c r="G7" s="1"/>
      <c r="H7" s="1"/>
      <c r="I7" s="1"/>
      <c r="J7" s="1"/>
      <c r="K7" s="1"/>
      <c r="L7" s="1"/>
    </row>
    <row r="8" spans="1:12" x14ac:dyDescent="0.25">
      <c r="A8" s="12" t="s">
        <v>59</v>
      </c>
      <c r="B8" s="18"/>
      <c r="C8" s="18"/>
      <c r="D8" s="18"/>
      <c r="E8" s="18"/>
      <c r="F8" s="19"/>
    </row>
    <row r="9" spans="1:12" x14ac:dyDescent="0.25">
      <c r="A9" s="14" t="s">
        <v>60</v>
      </c>
      <c r="B9" s="8">
        <v>1457368537.21</v>
      </c>
      <c r="C9" s="8">
        <v>196800710113.04001</v>
      </c>
      <c r="D9" s="8">
        <v>196041008746.5</v>
      </c>
      <c r="E9" s="8">
        <v>2217069903.75</v>
      </c>
      <c r="F9" s="11">
        <v>759701366.53999996</v>
      </c>
    </row>
    <row r="10" spans="1:12" x14ac:dyDescent="0.25">
      <c r="A10" s="13" t="s">
        <v>61</v>
      </c>
      <c r="B10" s="7">
        <v>952848965.61000001</v>
      </c>
      <c r="C10" s="7">
        <v>195772263178.54999</v>
      </c>
      <c r="D10" s="7">
        <v>194821957209.57999</v>
      </c>
      <c r="E10" s="7">
        <v>1903154934.5799999</v>
      </c>
      <c r="F10" s="10">
        <v>950305968.97000003</v>
      </c>
    </row>
    <row r="11" spans="1:12" x14ac:dyDescent="0.25">
      <c r="A11" s="13" t="s">
        <v>62</v>
      </c>
      <c r="B11" s="7">
        <v>444879092.58999997</v>
      </c>
      <c r="C11" s="7">
        <v>892206184.41999996</v>
      </c>
      <c r="D11" s="7">
        <v>1066086445.59</v>
      </c>
      <c r="E11" s="7">
        <v>270998831.42000002</v>
      </c>
      <c r="F11" s="10">
        <v>-173880261.16999999</v>
      </c>
    </row>
    <row r="12" spans="1:12" x14ac:dyDescent="0.25">
      <c r="A12" s="13" t="s">
        <v>63</v>
      </c>
      <c r="B12" s="7">
        <v>58835225.140000001</v>
      </c>
      <c r="C12" s="7">
        <v>132743327.51000001</v>
      </c>
      <c r="D12" s="7">
        <v>152965091.33000001</v>
      </c>
      <c r="E12" s="7">
        <v>38613461.32</v>
      </c>
      <c r="F12" s="10">
        <v>-20221763.82</v>
      </c>
    </row>
    <row r="13" spans="1:12" x14ac:dyDescent="0.25">
      <c r="A13" s="13" t="s">
        <v>64</v>
      </c>
      <c r="B13" s="7">
        <v>0</v>
      </c>
      <c r="C13" s="7">
        <v>0</v>
      </c>
      <c r="D13" s="7">
        <v>0</v>
      </c>
      <c r="E13" s="7">
        <v>0</v>
      </c>
      <c r="F13" s="10">
        <v>0</v>
      </c>
    </row>
    <row r="14" spans="1:12" x14ac:dyDescent="0.25">
      <c r="A14" s="13" t="s">
        <v>65</v>
      </c>
      <c r="B14" s="7">
        <v>0</v>
      </c>
      <c r="C14" s="7">
        <v>0</v>
      </c>
      <c r="D14" s="7">
        <v>0</v>
      </c>
      <c r="E14" s="7">
        <v>0</v>
      </c>
      <c r="F14" s="10">
        <v>0</v>
      </c>
    </row>
    <row r="15" spans="1:12" x14ac:dyDescent="0.25">
      <c r="A15" s="13" t="s">
        <v>66</v>
      </c>
      <c r="B15" s="7">
        <v>0</v>
      </c>
      <c r="C15" s="7">
        <v>0</v>
      </c>
      <c r="D15" s="7">
        <v>0</v>
      </c>
      <c r="E15" s="7">
        <v>0</v>
      </c>
      <c r="F15" s="10">
        <v>0</v>
      </c>
    </row>
    <row r="16" spans="1:12" x14ac:dyDescent="0.25">
      <c r="A16" s="13" t="s">
        <v>67</v>
      </c>
      <c r="B16" s="7">
        <v>805253.87</v>
      </c>
      <c r="C16" s="7">
        <v>3497422.56</v>
      </c>
      <c r="D16" s="7">
        <v>0</v>
      </c>
      <c r="E16" s="7">
        <v>4302676.43</v>
      </c>
      <c r="F16" s="10">
        <v>3497422.56</v>
      </c>
    </row>
    <row r="17" spans="1:6" x14ac:dyDescent="0.25">
      <c r="A17" s="14" t="s">
        <v>68</v>
      </c>
      <c r="B17" s="8">
        <v>6885564759.4099998</v>
      </c>
      <c r="C17" s="8">
        <v>6178518169.1499996</v>
      </c>
      <c r="D17" s="8">
        <v>5946710518.4700003</v>
      </c>
      <c r="E17" s="8">
        <v>7117372410.0900002</v>
      </c>
      <c r="F17" s="11">
        <v>231807650.68000001</v>
      </c>
    </row>
    <row r="18" spans="1:6" x14ac:dyDescent="0.25">
      <c r="A18" s="13" t="s">
        <v>69</v>
      </c>
      <c r="B18" s="7">
        <v>1138665720.6900001</v>
      </c>
      <c r="C18" s="7">
        <v>5559560720.7700005</v>
      </c>
      <c r="D18" s="7">
        <v>5539173544.9700003</v>
      </c>
      <c r="E18" s="7">
        <v>1159052896.49</v>
      </c>
      <c r="F18" s="10">
        <v>20387175.800000001</v>
      </c>
    </row>
    <row r="19" spans="1:6" x14ac:dyDescent="0.25">
      <c r="A19" s="13" t="s">
        <v>70</v>
      </c>
      <c r="B19" s="7">
        <v>1000000</v>
      </c>
      <c r="C19" s="7">
        <v>0</v>
      </c>
      <c r="D19" s="7">
        <v>0</v>
      </c>
      <c r="E19" s="7">
        <v>1000000</v>
      </c>
      <c r="F19" s="10">
        <v>0</v>
      </c>
    </row>
    <row r="20" spans="1:6" x14ac:dyDescent="0.25">
      <c r="A20" s="13" t="s">
        <v>71</v>
      </c>
      <c r="B20" s="7">
        <v>4197475577.4400001</v>
      </c>
      <c r="C20" s="7">
        <v>477476552.56999999</v>
      </c>
      <c r="D20" s="7">
        <v>261927666.25</v>
      </c>
      <c r="E20" s="7">
        <v>4413024463.7600002</v>
      </c>
      <c r="F20" s="10">
        <v>215548886.31999999</v>
      </c>
    </row>
    <row r="21" spans="1:6" x14ac:dyDescent="0.25">
      <c r="A21" s="13" t="s">
        <v>72</v>
      </c>
      <c r="B21" s="7">
        <v>2807386174.6500001</v>
      </c>
      <c r="C21" s="7">
        <v>101648941.15000001</v>
      </c>
      <c r="D21" s="7">
        <v>20907872.41</v>
      </c>
      <c r="E21" s="7">
        <v>2888127243.3899999</v>
      </c>
      <c r="F21" s="10">
        <v>80741068.739999995</v>
      </c>
    </row>
    <row r="22" spans="1:6" x14ac:dyDescent="0.25">
      <c r="A22" s="13" t="s">
        <v>73</v>
      </c>
      <c r="B22" s="7">
        <v>148294855.88</v>
      </c>
      <c r="C22" s="7">
        <v>1636207.84</v>
      </c>
      <c r="D22" s="7">
        <v>0</v>
      </c>
      <c r="E22" s="7">
        <v>149931063.72</v>
      </c>
      <c r="F22" s="10">
        <v>1636207.84</v>
      </c>
    </row>
    <row r="23" spans="1:6" x14ac:dyDescent="0.25">
      <c r="A23" s="13" t="s">
        <v>74</v>
      </c>
      <c r="B23" s="7">
        <v>-1579176810.3199999</v>
      </c>
      <c r="C23" s="7">
        <v>37999351.82</v>
      </c>
      <c r="D23" s="7">
        <v>124701434.84</v>
      </c>
      <c r="E23" s="7">
        <v>-1665878893.3399999</v>
      </c>
      <c r="F23" s="10">
        <v>-86702083.019999996</v>
      </c>
    </row>
    <row r="24" spans="1:6" x14ac:dyDescent="0.25">
      <c r="A24" s="13" t="s">
        <v>75</v>
      </c>
      <c r="B24" s="7">
        <v>0</v>
      </c>
      <c r="C24" s="7">
        <v>0</v>
      </c>
      <c r="D24" s="7">
        <v>0</v>
      </c>
      <c r="E24" s="7">
        <v>0</v>
      </c>
      <c r="F24" s="10">
        <v>0</v>
      </c>
    </row>
    <row r="25" spans="1:6" x14ac:dyDescent="0.25">
      <c r="A25" s="13" t="s">
        <v>76</v>
      </c>
      <c r="B25" s="7">
        <v>0</v>
      </c>
      <c r="C25" s="7">
        <v>0</v>
      </c>
      <c r="D25" s="7">
        <v>0</v>
      </c>
      <c r="E25" s="7">
        <v>0</v>
      </c>
      <c r="F25" s="10">
        <v>0</v>
      </c>
    </row>
    <row r="26" spans="1:6" x14ac:dyDescent="0.25">
      <c r="A26" s="13" t="s">
        <v>77</v>
      </c>
      <c r="B26" s="7">
        <v>171919241.06999999</v>
      </c>
      <c r="C26" s="7">
        <v>196395</v>
      </c>
      <c r="D26" s="7">
        <v>0</v>
      </c>
      <c r="E26" s="7">
        <v>172115636.06999999</v>
      </c>
      <c r="F26" s="10">
        <v>196395</v>
      </c>
    </row>
    <row r="27" spans="1:6" x14ac:dyDescent="0.25">
      <c r="A27" s="14" t="s">
        <v>78</v>
      </c>
      <c r="B27" s="8">
        <v>8342933296.6199999</v>
      </c>
      <c r="C27" s="8">
        <v>202979228282.19</v>
      </c>
      <c r="D27" s="8">
        <v>201987719264.97</v>
      </c>
      <c r="E27" s="8">
        <v>9334442313.8400002</v>
      </c>
      <c r="F27" s="11">
        <v>991509017.22000003</v>
      </c>
    </row>
    <row r="28" spans="1:6" x14ac:dyDescent="0.25">
      <c r="A28" s="15"/>
      <c r="B28" s="16"/>
      <c r="C28" s="16"/>
      <c r="D28" s="16"/>
      <c r="E28" s="16"/>
      <c r="F28" s="17"/>
    </row>
    <row r="29" spans="1:6" x14ac:dyDescent="0.25">
      <c r="A29" s="5"/>
      <c r="B29" s="5"/>
      <c r="C29" s="5"/>
      <c r="D29" s="5"/>
      <c r="E29" s="5"/>
      <c r="F29" s="5"/>
    </row>
    <row r="30" spans="1:6" x14ac:dyDescent="0.25">
      <c r="A30" t="s">
        <v>29</v>
      </c>
    </row>
  </sheetData>
  <mergeCells count="5">
    <mergeCell ref="A1:F1"/>
    <mergeCell ref="A2:F2"/>
    <mergeCell ref="A3:F3"/>
    <mergeCell ref="A4:F4"/>
    <mergeCell ref="A5:F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5"/>
  <sheetViews>
    <sheetView showGridLines="0" workbookViewId="0">
      <selection activeCell="D8" sqref="D8:D43"/>
    </sheetView>
  </sheetViews>
  <sheetFormatPr baseColWidth="10" defaultRowHeight="15" x14ac:dyDescent="0.25"/>
  <cols>
    <col min="1" max="1" width="64.7109375" customWidth="1"/>
    <col min="2" max="2" width="12.28515625" bestFit="1" customWidth="1"/>
    <col min="3" max="3" width="13.140625" bestFit="1" customWidth="1"/>
    <col min="4" max="5" width="15.7109375" customWidth="1"/>
    <col min="6" max="6" width="1" bestFit="1" customWidth="1"/>
    <col min="7" max="12" width="15.7109375" customWidth="1"/>
  </cols>
  <sheetData>
    <row r="1" spans="1:12" x14ac:dyDescent="0.25">
      <c r="A1" s="39" t="s">
        <v>0</v>
      </c>
      <c r="B1" s="39"/>
      <c r="C1" s="39"/>
      <c r="D1" s="39"/>
      <c r="E1" s="39"/>
      <c r="F1" s="39"/>
      <c r="G1" s="1"/>
      <c r="H1" s="1"/>
      <c r="I1" s="1"/>
      <c r="J1" s="1"/>
      <c r="K1" s="1"/>
      <c r="L1" s="1"/>
    </row>
    <row r="2" spans="1:12" x14ac:dyDescent="0.25">
      <c r="A2" s="39" t="s">
        <v>30</v>
      </c>
      <c r="B2" s="39"/>
      <c r="C2" s="39"/>
      <c r="D2" s="39"/>
      <c r="E2" s="39"/>
      <c r="F2" s="39"/>
      <c r="G2" s="1"/>
      <c r="H2" s="1"/>
      <c r="I2" s="1"/>
      <c r="J2" s="1"/>
      <c r="K2" s="1"/>
      <c r="L2" s="1"/>
    </row>
    <row r="3" spans="1:12" x14ac:dyDescent="0.25">
      <c r="A3" s="39" t="s">
        <v>2</v>
      </c>
      <c r="B3" s="39"/>
      <c r="C3" s="39"/>
      <c r="D3" s="39"/>
      <c r="E3" s="39"/>
      <c r="F3" s="39"/>
      <c r="G3" s="1"/>
      <c r="H3" s="1"/>
      <c r="I3" s="1"/>
      <c r="J3" s="1"/>
      <c r="K3" s="1"/>
      <c r="L3" s="1"/>
    </row>
    <row r="4" spans="1:12" x14ac:dyDescent="0.25">
      <c r="A4" s="39" t="s">
        <v>3</v>
      </c>
      <c r="B4" s="39"/>
      <c r="C4" s="39"/>
      <c r="D4" s="39"/>
      <c r="E4" s="39"/>
      <c r="F4" s="39"/>
      <c r="G4" s="1"/>
      <c r="H4" s="1"/>
      <c r="I4" s="1"/>
      <c r="J4" s="1"/>
      <c r="K4" s="1"/>
      <c r="L4" s="1"/>
    </row>
    <row r="5" spans="1:12" x14ac:dyDescent="0.25">
      <c r="A5" s="40" t="s">
        <v>107</v>
      </c>
      <c r="B5" s="40"/>
      <c r="C5" s="40"/>
      <c r="D5" s="40"/>
      <c r="E5" s="40"/>
      <c r="F5" s="40"/>
      <c r="G5" s="1"/>
      <c r="H5" s="1"/>
      <c r="I5" s="1"/>
      <c r="J5" s="1"/>
      <c r="K5" s="1"/>
      <c r="L5" s="1"/>
    </row>
    <row r="6" spans="1:12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</row>
    <row r="7" spans="1:12" ht="30" x14ac:dyDescent="0.25">
      <c r="A7" s="2" t="s">
        <v>31</v>
      </c>
      <c r="B7" s="3" t="s">
        <v>32</v>
      </c>
      <c r="C7" s="3" t="s">
        <v>33</v>
      </c>
      <c r="D7" s="3" t="s">
        <v>34</v>
      </c>
      <c r="E7" s="3" t="s">
        <v>35</v>
      </c>
      <c r="F7" s="4" t="s">
        <v>36</v>
      </c>
      <c r="G7" s="1"/>
      <c r="H7" s="1"/>
      <c r="I7" s="1"/>
      <c r="J7" s="1"/>
      <c r="K7" s="1"/>
      <c r="L7" s="1"/>
    </row>
    <row r="8" spans="1:12" x14ac:dyDescent="0.25">
      <c r="A8" s="12" t="s">
        <v>37</v>
      </c>
      <c r="B8" s="18"/>
      <c r="C8" s="18"/>
      <c r="D8" s="18"/>
      <c r="E8" s="18"/>
      <c r="F8" s="19"/>
    </row>
    <row r="9" spans="1:12" x14ac:dyDescent="0.25">
      <c r="A9" s="14" t="s">
        <v>38</v>
      </c>
      <c r="B9" s="20"/>
      <c r="C9" s="20"/>
      <c r="D9" s="20"/>
      <c r="E9" s="20"/>
      <c r="F9" s="21"/>
    </row>
    <row r="10" spans="1:12" x14ac:dyDescent="0.25">
      <c r="A10" s="14" t="s">
        <v>39</v>
      </c>
      <c r="B10" s="22" t="s">
        <v>40</v>
      </c>
      <c r="C10" s="22" t="s">
        <v>41</v>
      </c>
      <c r="D10" s="8">
        <v>106832625.25</v>
      </c>
      <c r="E10" s="8">
        <v>56242084.780000001</v>
      </c>
      <c r="F10" s="21"/>
    </row>
    <row r="11" spans="1:12" x14ac:dyDescent="0.25">
      <c r="A11" s="13" t="s">
        <v>42</v>
      </c>
      <c r="B11" s="23" t="s">
        <v>40</v>
      </c>
      <c r="C11" s="23" t="s">
        <v>41</v>
      </c>
      <c r="D11" s="7">
        <v>106832625.25</v>
      </c>
      <c r="E11" s="7">
        <v>56242084.780000001</v>
      </c>
      <c r="F11" s="24"/>
    </row>
    <row r="12" spans="1:12" x14ac:dyDescent="0.25">
      <c r="A12" s="13" t="s">
        <v>43</v>
      </c>
      <c r="B12" s="23"/>
      <c r="C12" s="23"/>
      <c r="D12" s="7">
        <v>0</v>
      </c>
      <c r="E12" s="7">
        <v>0</v>
      </c>
      <c r="F12" s="24"/>
    </row>
    <row r="13" spans="1:12" x14ac:dyDescent="0.25">
      <c r="A13" s="13" t="s">
        <v>44</v>
      </c>
      <c r="B13" s="23"/>
      <c r="C13" s="23"/>
      <c r="D13" s="7">
        <v>0</v>
      </c>
      <c r="E13" s="7">
        <v>0</v>
      </c>
      <c r="F13" s="24"/>
    </row>
    <row r="14" spans="1:12" x14ac:dyDescent="0.25">
      <c r="A14" s="14" t="s">
        <v>45</v>
      </c>
      <c r="B14" s="22"/>
      <c r="C14" s="22"/>
      <c r="D14" s="8">
        <v>0</v>
      </c>
      <c r="E14" s="8">
        <v>0</v>
      </c>
      <c r="F14" s="21"/>
    </row>
    <row r="15" spans="1:12" x14ac:dyDescent="0.25">
      <c r="A15" s="13" t="s">
        <v>46</v>
      </c>
      <c r="B15" s="23"/>
      <c r="C15" s="23"/>
      <c r="D15" s="7">
        <v>0</v>
      </c>
      <c r="E15" s="7">
        <v>0</v>
      </c>
      <c r="F15" s="24"/>
    </row>
    <row r="16" spans="1:12" x14ac:dyDescent="0.25">
      <c r="A16" s="13" t="s">
        <v>47</v>
      </c>
      <c r="B16" s="23"/>
      <c r="C16" s="23"/>
      <c r="D16" s="7">
        <v>0</v>
      </c>
      <c r="E16" s="7">
        <v>0</v>
      </c>
      <c r="F16" s="24"/>
    </row>
    <row r="17" spans="1:6" x14ac:dyDescent="0.25">
      <c r="A17" s="13" t="s">
        <v>43</v>
      </c>
      <c r="B17" s="23"/>
      <c r="C17" s="23"/>
      <c r="D17" s="7">
        <v>0</v>
      </c>
      <c r="E17" s="7">
        <v>0</v>
      </c>
      <c r="F17" s="24"/>
    </row>
    <row r="18" spans="1:6" x14ac:dyDescent="0.25">
      <c r="A18" s="13" t="s">
        <v>44</v>
      </c>
      <c r="B18" s="23"/>
      <c r="C18" s="23"/>
      <c r="D18" s="7">
        <v>0</v>
      </c>
      <c r="E18" s="7">
        <v>0</v>
      </c>
      <c r="F18" s="24"/>
    </row>
    <row r="19" spans="1:6" x14ac:dyDescent="0.25">
      <c r="A19" s="14" t="s">
        <v>48</v>
      </c>
      <c r="B19" s="22" t="s">
        <v>40</v>
      </c>
      <c r="C19" s="22" t="s">
        <v>41</v>
      </c>
      <c r="D19" s="8">
        <v>106832625.25</v>
      </c>
      <c r="E19" s="8">
        <v>56242084.780000001</v>
      </c>
      <c r="F19" s="21"/>
    </row>
    <row r="20" spans="1:6" x14ac:dyDescent="0.25">
      <c r="A20" s="14" t="s">
        <v>49</v>
      </c>
      <c r="B20" s="20"/>
      <c r="C20" s="20"/>
      <c r="D20" s="20"/>
      <c r="E20" s="20"/>
      <c r="F20" s="21"/>
    </row>
    <row r="21" spans="1:6" x14ac:dyDescent="0.25">
      <c r="A21" s="14" t="s">
        <v>39</v>
      </c>
      <c r="B21" s="22" t="s">
        <v>40</v>
      </c>
      <c r="C21" s="22" t="s">
        <v>41</v>
      </c>
      <c r="D21" s="8">
        <v>3925125505.9000001</v>
      </c>
      <c r="E21" s="8">
        <v>3925125505.9000001</v>
      </c>
      <c r="F21" s="21"/>
    </row>
    <row r="22" spans="1:6" x14ac:dyDescent="0.25">
      <c r="A22" s="13" t="s">
        <v>42</v>
      </c>
      <c r="B22" s="23" t="s">
        <v>40</v>
      </c>
      <c r="C22" s="23" t="s">
        <v>41</v>
      </c>
      <c r="D22" s="7">
        <v>3925125505.9000001</v>
      </c>
      <c r="E22" s="7">
        <v>3925125505.9000001</v>
      </c>
      <c r="F22" s="24"/>
    </row>
    <row r="23" spans="1:6" x14ac:dyDescent="0.25">
      <c r="A23" s="13" t="s">
        <v>43</v>
      </c>
      <c r="B23" s="23"/>
      <c r="C23" s="23"/>
      <c r="D23" s="7">
        <v>0</v>
      </c>
      <c r="E23" s="7">
        <v>0</v>
      </c>
      <c r="F23" s="24"/>
    </row>
    <row r="24" spans="1:6" x14ac:dyDescent="0.25">
      <c r="A24" s="13" t="s">
        <v>44</v>
      </c>
      <c r="B24" s="23"/>
      <c r="C24" s="23"/>
      <c r="D24" s="7">
        <v>0</v>
      </c>
      <c r="E24" s="7">
        <v>0</v>
      </c>
      <c r="F24" s="24"/>
    </row>
    <row r="25" spans="1:6" x14ac:dyDescent="0.25">
      <c r="A25" s="14" t="s">
        <v>45</v>
      </c>
      <c r="B25" s="22"/>
      <c r="C25" s="22"/>
      <c r="D25" s="8">
        <v>0</v>
      </c>
      <c r="E25" s="8">
        <v>0</v>
      </c>
      <c r="F25" s="21"/>
    </row>
    <row r="26" spans="1:6" x14ac:dyDescent="0.25">
      <c r="A26" s="13" t="s">
        <v>46</v>
      </c>
      <c r="B26" s="23"/>
      <c r="C26" s="23"/>
      <c r="D26" s="7">
        <v>0</v>
      </c>
      <c r="E26" s="7">
        <v>0</v>
      </c>
      <c r="F26" s="24"/>
    </row>
    <row r="27" spans="1:6" x14ac:dyDescent="0.25">
      <c r="A27" s="13" t="s">
        <v>47</v>
      </c>
      <c r="B27" s="23"/>
      <c r="C27" s="23"/>
      <c r="D27" s="7">
        <v>0</v>
      </c>
      <c r="E27" s="7">
        <v>0</v>
      </c>
      <c r="F27" s="24"/>
    </row>
    <row r="28" spans="1:6" x14ac:dyDescent="0.25">
      <c r="A28" s="13" t="s">
        <v>43</v>
      </c>
      <c r="B28" s="23"/>
      <c r="C28" s="23"/>
      <c r="D28" s="7">
        <v>0</v>
      </c>
      <c r="E28" s="7">
        <v>0</v>
      </c>
      <c r="F28" s="24"/>
    </row>
    <row r="29" spans="1:6" x14ac:dyDescent="0.25">
      <c r="A29" s="13" t="s">
        <v>44</v>
      </c>
      <c r="B29" s="23"/>
      <c r="C29" s="23"/>
      <c r="D29" s="7">
        <v>0</v>
      </c>
      <c r="E29" s="7">
        <v>0</v>
      </c>
      <c r="F29" s="24"/>
    </row>
    <row r="30" spans="1:6" x14ac:dyDescent="0.25">
      <c r="A30" s="14" t="s">
        <v>50</v>
      </c>
      <c r="B30" s="22" t="s">
        <v>40</v>
      </c>
      <c r="C30" s="22" t="s">
        <v>41</v>
      </c>
      <c r="D30" s="8">
        <v>3925125505.9000001</v>
      </c>
      <c r="E30" s="8">
        <v>3925125505.9000001</v>
      </c>
      <c r="F30" s="21"/>
    </row>
    <row r="31" spans="1:6" x14ac:dyDescent="0.25">
      <c r="A31" s="13" t="s">
        <v>51</v>
      </c>
      <c r="B31" s="23" t="s">
        <v>40</v>
      </c>
      <c r="C31" s="23" t="s">
        <v>41</v>
      </c>
      <c r="D31" s="7">
        <v>1024462327.0700001</v>
      </c>
      <c r="E31" s="7">
        <v>1182535329.21</v>
      </c>
      <c r="F31" s="24"/>
    </row>
    <row r="32" spans="1:6" x14ac:dyDescent="0.25">
      <c r="A32" s="14" t="s">
        <v>52</v>
      </c>
      <c r="B32" s="22" t="s">
        <v>40</v>
      </c>
      <c r="C32" s="22" t="s">
        <v>41</v>
      </c>
      <c r="D32" s="8">
        <v>5056420458.2200003</v>
      </c>
      <c r="E32" s="8">
        <v>5163902919.8900003</v>
      </c>
      <c r="F32" s="21"/>
    </row>
    <row r="33" spans="1:6" x14ac:dyDescent="0.25">
      <c r="A33" s="15"/>
      <c r="B33" s="16"/>
      <c r="C33" s="16"/>
      <c r="D33" s="16"/>
      <c r="E33" s="16"/>
      <c r="F33" s="17"/>
    </row>
    <row r="34" spans="1:6" x14ac:dyDescent="0.25">
      <c r="A34" s="5"/>
      <c r="B34" s="5"/>
      <c r="C34" s="5"/>
      <c r="D34" s="5"/>
      <c r="E34" s="5"/>
      <c r="F34" s="5"/>
    </row>
    <row r="35" spans="1:6" x14ac:dyDescent="0.25">
      <c r="A35" t="s">
        <v>29</v>
      </c>
    </row>
  </sheetData>
  <mergeCells count="5">
    <mergeCell ref="A1:F1"/>
    <mergeCell ref="A2:F2"/>
    <mergeCell ref="A3:F3"/>
    <mergeCell ref="A4:F4"/>
    <mergeCell ref="A5:F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9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8"/>
  <sheetViews>
    <sheetView showGridLines="0" topLeftCell="A2" workbookViewId="0">
      <selection activeCell="A4" sqref="A4:F4"/>
    </sheetView>
  </sheetViews>
  <sheetFormatPr baseColWidth="10" defaultRowHeight="15" x14ac:dyDescent="0.25"/>
  <cols>
    <col min="1" max="1" width="64.7109375" customWidth="1"/>
    <col min="2" max="2" width="15.7109375" customWidth="1"/>
    <col min="3" max="4" width="16.42578125" bestFit="1" customWidth="1"/>
    <col min="5" max="5" width="11.28515625" bestFit="1" customWidth="1"/>
    <col min="6" max="6" width="16.42578125" bestFit="1" customWidth="1"/>
    <col min="7" max="12" width="15.7109375" customWidth="1"/>
  </cols>
  <sheetData>
    <row r="1" spans="1:12" x14ac:dyDescent="0.25">
      <c r="A1" s="39" t="s">
        <v>0</v>
      </c>
      <c r="B1" s="39"/>
      <c r="C1" s="39"/>
      <c r="D1" s="39"/>
      <c r="E1" s="39"/>
      <c r="F1" s="39"/>
      <c r="G1" s="1"/>
      <c r="H1" s="1"/>
      <c r="I1" s="1"/>
      <c r="J1" s="1"/>
      <c r="K1" s="1"/>
      <c r="L1" s="1"/>
    </row>
    <row r="2" spans="1:12" x14ac:dyDescent="0.25">
      <c r="A2" s="39" t="s">
        <v>1</v>
      </c>
      <c r="B2" s="39"/>
      <c r="C2" s="39"/>
      <c r="D2" s="39"/>
      <c r="E2" s="39"/>
      <c r="F2" s="39"/>
      <c r="G2" s="1"/>
      <c r="H2" s="1"/>
      <c r="I2" s="1"/>
      <c r="J2" s="1"/>
      <c r="K2" s="1"/>
      <c r="L2" s="1"/>
    </row>
    <row r="3" spans="1:12" x14ac:dyDescent="0.25">
      <c r="A3" s="39" t="s">
        <v>2</v>
      </c>
      <c r="B3" s="39"/>
      <c r="C3" s="39"/>
      <c r="D3" s="39"/>
      <c r="E3" s="39"/>
      <c r="F3" s="39"/>
      <c r="G3" s="1"/>
      <c r="H3" s="1"/>
      <c r="I3" s="1"/>
      <c r="J3" s="1"/>
      <c r="K3" s="1"/>
      <c r="L3" s="1"/>
    </row>
    <row r="4" spans="1:12" x14ac:dyDescent="0.25">
      <c r="A4" s="39" t="s">
        <v>3</v>
      </c>
      <c r="B4" s="39"/>
      <c r="C4" s="39"/>
      <c r="D4" s="39"/>
      <c r="E4" s="39"/>
      <c r="F4" s="39"/>
      <c r="G4" s="1"/>
      <c r="H4" s="1"/>
      <c r="I4" s="1"/>
      <c r="J4" s="1"/>
      <c r="K4" s="1"/>
      <c r="L4" s="1"/>
    </row>
    <row r="5" spans="1:12" x14ac:dyDescent="0.25">
      <c r="A5" s="40" t="s">
        <v>107</v>
      </c>
      <c r="B5" s="40"/>
      <c r="C5" s="40"/>
      <c r="D5" s="40"/>
      <c r="E5" s="40"/>
      <c r="F5" s="40"/>
      <c r="G5" s="1"/>
      <c r="H5" s="1"/>
      <c r="I5" s="1"/>
      <c r="J5" s="1"/>
      <c r="K5" s="1"/>
      <c r="L5" s="1"/>
    </row>
    <row r="6" spans="1:12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</row>
    <row r="7" spans="1:12" ht="75" x14ac:dyDescent="0.25">
      <c r="A7" s="2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4" t="s">
        <v>9</v>
      </c>
      <c r="G7" s="1"/>
      <c r="H7" s="1"/>
      <c r="I7" s="1"/>
      <c r="J7" s="1"/>
      <c r="K7" s="1"/>
      <c r="L7" s="1"/>
    </row>
    <row r="8" spans="1:12" x14ac:dyDescent="0.25">
      <c r="A8" s="12" t="s">
        <v>10</v>
      </c>
      <c r="B8" s="6">
        <f>+B9+B10+B11</f>
        <v>3012165098.6900001</v>
      </c>
      <c r="C8" s="6">
        <v>0</v>
      </c>
      <c r="D8" s="6">
        <v>0</v>
      </c>
      <c r="E8" s="6">
        <v>0</v>
      </c>
      <c r="F8" s="9">
        <f>SUM(B8:E8)</f>
        <v>3012165098.6900001</v>
      </c>
    </row>
    <row r="9" spans="1:12" x14ac:dyDescent="0.25">
      <c r="A9" s="13" t="s">
        <v>11</v>
      </c>
      <c r="B9" s="7">
        <v>790828509.66999996</v>
      </c>
      <c r="C9" s="7">
        <v>0</v>
      </c>
      <c r="D9" s="7">
        <v>0</v>
      </c>
      <c r="E9" s="7">
        <v>0</v>
      </c>
      <c r="F9" s="11">
        <f t="shared" ref="F9:F35" si="0">SUM(B9:E9)</f>
        <v>790828509.66999996</v>
      </c>
    </row>
    <row r="10" spans="1:12" x14ac:dyDescent="0.25">
      <c r="A10" s="13" t="s">
        <v>12</v>
      </c>
      <c r="B10" s="7">
        <v>183216552.49000001</v>
      </c>
      <c r="C10" s="7">
        <v>0</v>
      </c>
      <c r="D10" s="7">
        <v>0</v>
      </c>
      <c r="E10" s="7">
        <v>0</v>
      </c>
      <c r="F10" s="11">
        <f t="shared" si="0"/>
        <v>183216552.49000001</v>
      </c>
    </row>
    <row r="11" spans="1:12" x14ac:dyDescent="0.25">
      <c r="A11" s="13" t="s">
        <v>13</v>
      </c>
      <c r="B11" s="7">
        <v>2038120036.53</v>
      </c>
      <c r="C11" s="7">
        <v>0</v>
      </c>
      <c r="D11" s="7">
        <v>0</v>
      </c>
      <c r="E11" s="7">
        <v>0</v>
      </c>
      <c r="F11" s="11">
        <f t="shared" si="0"/>
        <v>2038120036.53</v>
      </c>
    </row>
    <row r="12" spans="1:12" x14ac:dyDescent="0.25">
      <c r="A12" s="14" t="s">
        <v>14</v>
      </c>
      <c r="B12" s="8">
        <v>0</v>
      </c>
      <c r="C12" s="8">
        <f>+C14+C15+C16+C17</f>
        <v>1502106230.0599999</v>
      </c>
      <c r="D12" s="8">
        <f>+D13</f>
        <v>-1227758490.3499999</v>
      </c>
      <c r="E12" s="8">
        <v>0</v>
      </c>
      <c r="F12" s="11">
        <f t="shared" si="0"/>
        <v>274347739.71000004</v>
      </c>
    </row>
    <row r="13" spans="1:12" x14ac:dyDescent="0.25">
      <c r="A13" s="13" t="s">
        <v>15</v>
      </c>
      <c r="B13" s="7">
        <v>0</v>
      </c>
      <c r="C13" s="7">
        <v>0</v>
      </c>
      <c r="D13" s="7">
        <v>-1227758490.3499999</v>
      </c>
      <c r="E13" s="7">
        <v>0</v>
      </c>
      <c r="F13" s="11">
        <f t="shared" si="0"/>
        <v>-1227758490.3499999</v>
      </c>
    </row>
    <row r="14" spans="1:12" x14ac:dyDescent="0.25">
      <c r="A14" s="13" t="s">
        <v>16</v>
      </c>
      <c r="B14" s="7">
        <v>0</v>
      </c>
      <c r="C14" s="7">
        <v>2191280449.0799999</v>
      </c>
      <c r="D14" s="7">
        <v>0</v>
      </c>
      <c r="E14" s="7">
        <v>0</v>
      </c>
      <c r="F14" s="11">
        <f t="shared" si="0"/>
        <v>2191280449.0799999</v>
      </c>
    </row>
    <row r="15" spans="1:12" x14ac:dyDescent="0.25">
      <c r="A15" s="13" t="s">
        <v>17</v>
      </c>
      <c r="B15" s="7">
        <v>0</v>
      </c>
      <c r="C15" s="7">
        <v>2895758532.75</v>
      </c>
      <c r="D15" s="7">
        <v>0</v>
      </c>
      <c r="E15" s="7">
        <v>0</v>
      </c>
      <c r="F15" s="11">
        <f t="shared" si="0"/>
        <v>2895758532.75</v>
      </c>
    </row>
    <row r="16" spans="1:12" x14ac:dyDescent="0.25">
      <c r="A16" s="13" t="s">
        <v>18</v>
      </c>
      <c r="B16" s="7">
        <v>0</v>
      </c>
      <c r="C16" s="7">
        <v>0</v>
      </c>
      <c r="D16" s="7">
        <v>0</v>
      </c>
      <c r="E16" s="7">
        <v>0</v>
      </c>
      <c r="F16" s="11">
        <f t="shared" si="0"/>
        <v>0</v>
      </c>
    </row>
    <row r="17" spans="1:8" x14ac:dyDescent="0.25">
      <c r="A17" s="13" t="s">
        <v>19</v>
      </c>
      <c r="B17" s="7">
        <v>0</v>
      </c>
      <c r="C17" s="7">
        <v>-3584932751.77</v>
      </c>
      <c r="D17" s="7">
        <v>0</v>
      </c>
      <c r="E17" s="7">
        <v>0</v>
      </c>
      <c r="F17" s="11">
        <f t="shared" si="0"/>
        <v>-3584932751.77</v>
      </c>
      <c r="H17" s="7"/>
    </row>
    <row r="18" spans="1:8" ht="26.25" x14ac:dyDescent="0.25">
      <c r="A18" s="14" t="s">
        <v>20</v>
      </c>
      <c r="B18" s="8">
        <v>0</v>
      </c>
      <c r="C18" s="8">
        <v>0</v>
      </c>
      <c r="D18" s="8">
        <v>0</v>
      </c>
      <c r="E18" s="8">
        <v>0</v>
      </c>
      <c r="F18" s="11">
        <f t="shared" si="0"/>
        <v>0</v>
      </c>
    </row>
    <row r="19" spans="1:8" x14ac:dyDescent="0.25">
      <c r="A19" s="13" t="s">
        <v>21</v>
      </c>
      <c r="B19" s="7">
        <v>0</v>
      </c>
      <c r="C19" s="7">
        <v>0</v>
      </c>
      <c r="D19" s="7">
        <v>0</v>
      </c>
      <c r="E19" s="7">
        <v>0</v>
      </c>
      <c r="F19" s="11">
        <f t="shared" si="0"/>
        <v>0</v>
      </c>
    </row>
    <row r="20" spans="1:8" x14ac:dyDescent="0.25">
      <c r="A20" s="13" t="s">
        <v>22</v>
      </c>
      <c r="B20" s="7">
        <v>0</v>
      </c>
      <c r="C20" s="7">
        <v>0</v>
      </c>
      <c r="D20" s="7">
        <v>0</v>
      </c>
      <c r="E20" s="7">
        <v>0</v>
      </c>
      <c r="F20" s="11">
        <f t="shared" si="0"/>
        <v>0</v>
      </c>
    </row>
    <row r="21" spans="1:8" x14ac:dyDescent="0.25">
      <c r="A21" s="14" t="s">
        <v>23</v>
      </c>
      <c r="B21" s="37">
        <f>+B8+B12+B18</f>
        <v>3012165098.6900001</v>
      </c>
      <c r="C21" s="37">
        <f t="shared" ref="C21:E21" si="1">+C8+C12+C18</f>
        <v>1502106230.0599999</v>
      </c>
      <c r="D21" s="37">
        <f t="shared" si="1"/>
        <v>-1227758490.3499999</v>
      </c>
      <c r="E21" s="37">
        <f t="shared" si="1"/>
        <v>0</v>
      </c>
      <c r="F21" s="11">
        <f t="shared" si="0"/>
        <v>3286512838.4000001</v>
      </c>
    </row>
    <row r="22" spans="1:8" x14ac:dyDescent="0.25">
      <c r="A22" s="14" t="s">
        <v>24</v>
      </c>
      <c r="B22" s="37">
        <v>69934631.950000003</v>
      </c>
      <c r="C22" s="37">
        <v>0</v>
      </c>
      <c r="D22" s="37">
        <v>0</v>
      </c>
      <c r="E22" s="37">
        <v>0</v>
      </c>
      <c r="F22" s="11">
        <f t="shared" si="0"/>
        <v>69934631.950000003</v>
      </c>
    </row>
    <row r="23" spans="1:8" x14ac:dyDescent="0.25">
      <c r="A23" s="13" t="s">
        <v>11</v>
      </c>
      <c r="B23" s="38">
        <v>0</v>
      </c>
      <c r="C23" s="38">
        <v>0</v>
      </c>
      <c r="D23" s="38">
        <v>0</v>
      </c>
      <c r="E23" s="38">
        <v>0</v>
      </c>
      <c r="F23" s="11">
        <f t="shared" si="0"/>
        <v>0</v>
      </c>
    </row>
    <row r="24" spans="1:8" x14ac:dyDescent="0.25">
      <c r="A24" s="13" t="s">
        <v>12</v>
      </c>
      <c r="B24" s="38">
        <v>24252220.050000001</v>
      </c>
      <c r="C24" s="38">
        <v>0</v>
      </c>
      <c r="D24" s="38">
        <v>0</v>
      </c>
      <c r="E24" s="38">
        <v>0</v>
      </c>
      <c r="F24" s="11">
        <f t="shared" si="0"/>
        <v>24252220.050000001</v>
      </c>
    </row>
    <row r="25" spans="1:8" x14ac:dyDescent="0.25">
      <c r="A25" s="13" t="s">
        <v>13</v>
      </c>
      <c r="B25" s="38">
        <v>45682411.899999999</v>
      </c>
      <c r="C25" s="38">
        <v>0</v>
      </c>
      <c r="D25" s="38">
        <v>0</v>
      </c>
      <c r="E25" s="38">
        <v>0</v>
      </c>
      <c r="F25" s="11">
        <f t="shared" si="0"/>
        <v>45682411.899999999</v>
      </c>
    </row>
    <row r="26" spans="1:8" x14ac:dyDescent="0.25">
      <c r="A26" s="14" t="s">
        <v>25</v>
      </c>
      <c r="B26" s="37">
        <f>SUM(B27:B31)</f>
        <v>0</v>
      </c>
      <c r="C26" s="37">
        <f t="shared" ref="C26:E26" si="2">SUM(C27:C31)</f>
        <v>-1160615433.3399999</v>
      </c>
      <c r="D26" s="37">
        <f>SUM(D27:D31)</f>
        <v>1974707356.9400001</v>
      </c>
      <c r="E26" s="37">
        <f t="shared" si="2"/>
        <v>0</v>
      </c>
      <c r="F26" s="11">
        <f t="shared" si="0"/>
        <v>814091923.60000014</v>
      </c>
    </row>
    <row r="27" spans="1:8" x14ac:dyDescent="0.25">
      <c r="A27" s="13" t="s">
        <v>15</v>
      </c>
      <c r="B27" s="38">
        <v>0</v>
      </c>
      <c r="C27" s="38">
        <v>0</v>
      </c>
      <c r="D27" s="38">
        <v>689798345.91999996</v>
      </c>
      <c r="E27" s="38">
        <v>0</v>
      </c>
      <c r="F27" s="11">
        <f t="shared" si="0"/>
        <v>689798345.91999996</v>
      </c>
    </row>
    <row r="28" spans="1:8" x14ac:dyDescent="0.25">
      <c r="A28" s="13" t="s">
        <v>16</v>
      </c>
      <c r="B28" s="38">
        <v>0</v>
      </c>
      <c r="C28" s="38">
        <f>-1227758490.35+67143057.01</f>
        <v>-1160615433.3399999</v>
      </c>
      <c r="D28" s="38">
        <v>1227758490.3499999</v>
      </c>
      <c r="E28" s="38">
        <v>0</v>
      </c>
      <c r="F28" s="11">
        <f t="shared" si="0"/>
        <v>67143057.00999999</v>
      </c>
    </row>
    <row r="29" spans="1:8" x14ac:dyDescent="0.25">
      <c r="A29" s="13" t="s">
        <v>17</v>
      </c>
      <c r="B29" s="38">
        <v>0</v>
      </c>
      <c r="C29" s="38">
        <v>0</v>
      </c>
      <c r="D29" s="38">
        <v>0</v>
      </c>
      <c r="E29" s="38">
        <v>0</v>
      </c>
      <c r="F29" s="11">
        <f t="shared" si="0"/>
        <v>0</v>
      </c>
    </row>
    <row r="30" spans="1:8" x14ac:dyDescent="0.25">
      <c r="A30" s="13" t="s">
        <v>18</v>
      </c>
      <c r="B30" s="38">
        <v>0</v>
      </c>
      <c r="C30" s="38">
        <v>0</v>
      </c>
      <c r="D30" s="38">
        <v>0</v>
      </c>
      <c r="E30" s="38">
        <v>0</v>
      </c>
      <c r="F30" s="11">
        <f t="shared" si="0"/>
        <v>0</v>
      </c>
    </row>
    <row r="31" spans="1:8" x14ac:dyDescent="0.25">
      <c r="A31" s="13" t="s">
        <v>26</v>
      </c>
      <c r="B31" s="38">
        <v>0</v>
      </c>
      <c r="C31" s="38">
        <v>0</v>
      </c>
      <c r="D31" s="38">
        <v>57150520.670000002</v>
      </c>
      <c r="E31" s="38">
        <v>0</v>
      </c>
      <c r="F31" s="11">
        <f t="shared" si="0"/>
        <v>57150520.670000002</v>
      </c>
    </row>
    <row r="32" spans="1:8" x14ac:dyDescent="0.25">
      <c r="A32" s="14" t="s">
        <v>27</v>
      </c>
      <c r="B32" s="37">
        <f>SUM(B33:B34)</f>
        <v>0</v>
      </c>
      <c r="C32" s="37">
        <f t="shared" ref="C32:E32" si="3">SUM(C33:C34)</f>
        <v>0</v>
      </c>
      <c r="D32" s="37">
        <f t="shared" si="3"/>
        <v>0</v>
      </c>
      <c r="E32" s="37">
        <f t="shared" si="3"/>
        <v>0</v>
      </c>
      <c r="F32" s="11">
        <f t="shared" si="0"/>
        <v>0</v>
      </c>
    </row>
    <row r="33" spans="1:7" x14ac:dyDescent="0.25">
      <c r="A33" s="13" t="s">
        <v>21</v>
      </c>
      <c r="B33" s="38">
        <v>0</v>
      </c>
      <c r="C33" s="38">
        <v>0</v>
      </c>
      <c r="D33" s="38">
        <v>0</v>
      </c>
      <c r="E33" s="38">
        <v>0</v>
      </c>
      <c r="F33" s="11">
        <f t="shared" si="0"/>
        <v>0</v>
      </c>
    </row>
    <row r="34" spans="1:7" x14ac:dyDescent="0.25">
      <c r="A34" s="13" t="s">
        <v>22</v>
      </c>
      <c r="B34" s="38">
        <v>0</v>
      </c>
      <c r="C34" s="38">
        <v>0</v>
      </c>
      <c r="D34" s="38">
        <v>0</v>
      </c>
      <c r="E34" s="38">
        <v>0</v>
      </c>
      <c r="F34" s="11">
        <f t="shared" si="0"/>
        <v>0</v>
      </c>
    </row>
    <row r="35" spans="1:7" x14ac:dyDescent="0.25">
      <c r="A35" s="14" t="s">
        <v>28</v>
      </c>
      <c r="B35" s="37">
        <f>+B21+B22</f>
        <v>3082099730.6399999</v>
      </c>
      <c r="C35" s="37">
        <f>+C21+C26</f>
        <v>341490796.72000003</v>
      </c>
      <c r="D35" s="37">
        <f t="shared" ref="D35:E35" si="4">+D21+D26</f>
        <v>746948866.59000015</v>
      </c>
      <c r="E35" s="37">
        <f t="shared" si="4"/>
        <v>0</v>
      </c>
      <c r="F35" s="11">
        <f t="shared" si="0"/>
        <v>4170539393.9499998</v>
      </c>
      <c r="G35" s="35"/>
    </row>
    <row r="36" spans="1:7" x14ac:dyDescent="0.25">
      <c r="A36" s="15"/>
      <c r="B36" s="16"/>
      <c r="C36" s="16"/>
      <c r="D36" s="16"/>
      <c r="E36" s="16"/>
      <c r="F36" s="36"/>
    </row>
    <row r="37" spans="1:7" x14ac:dyDescent="0.25">
      <c r="A37" s="5"/>
      <c r="B37" s="5"/>
      <c r="C37" s="5"/>
      <c r="D37" s="5"/>
      <c r="E37" s="5"/>
      <c r="F37" s="5"/>
    </row>
    <row r="38" spans="1:7" x14ac:dyDescent="0.25">
      <c r="A38" t="s">
        <v>29</v>
      </c>
    </row>
  </sheetData>
  <mergeCells count="5">
    <mergeCell ref="A1:F1"/>
    <mergeCell ref="A2:F2"/>
    <mergeCell ref="A3:F3"/>
    <mergeCell ref="A4:F4"/>
    <mergeCell ref="A5:F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Estado Actividades</vt:lpstr>
      <vt:lpstr>Situación Financiera</vt:lpstr>
      <vt:lpstr>Flujo Efectivo</vt:lpstr>
      <vt:lpstr>Cambio Situación Financiera</vt:lpstr>
      <vt:lpstr>Análitico Activo</vt:lpstr>
      <vt:lpstr>Análitico Deuda</vt:lpstr>
      <vt:lpstr>Estado  Variación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Rita A. Hernandez Cruz</dc:creator>
  <cp:lastModifiedBy>Rita A. Hernandez Cruz</cp:lastModifiedBy>
  <cp:lastPrinted>2018-07-25T21:45:51Z</cp:lastPrinted>
  <dcterms:created xsi:type="dcterms:W3CDTF">2018-07-25T18:21:54Z</dcterms:created>
  <dcterms:modified xsi:type="dcterms:W3CDTF">2018-07-25T21:51:13Z</dcterms:modified>
</cp:coreProperties>
</file>