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10035" firstSheet="2" activeTab="6"/>
  </bookViews>
  <sheets>
    <sheet name="Estado Actividades" sheetId="10" r:id="rId1"/>
    <sheet name="Situación Financiera" sheetId="9" r:id="rId2"/>
    <sheet name="Flujo Efectivo" sheetId="8" r:id="rId3"/>
    <sheet name="Cambio Situación Financiera" sheetId="7" r:id="rId4"/>
    <sheet name="Análitico Activo" sheetId="6" r:id="rId5"/>
    <sheet name="Análitico Deuda" sheetId="5" r:id="rId6"/>
    <sheet name="Estado  Variación" sheetId="4" r:id="rId7"/>
  </sheets>
  <calcPr calcId="145621"/>
</workbook>
</file>

<file path=xl/calcChain.xml><?xml version="1.0" encoding="utf-8"?>
<calcChain xmlns="http://schemas.openxmlformats.org/spreadsheetml/2006/main">
  <c r="D35" i="4" l="1"/>
  <c r="F35" i="4"/>
  <c r="D26" i="4"/>
  <c r="E35" i="4"/>
  <c r="C35" i="4"/>
  <c r="B35" i="4"/>
  <c r="F21" i="4"/>
  <c r="F34" i="4"/>
  <c r="F33" i="4"/>
  <c r="F32" i="4"/>
  <c r="F31" i="4"/>
  <c r="F30" i="4"/>
  <c r="F29" i="4"/>
  <c r="F28" i="4"/>
  <c r="F27" i="4"/>
  <c r="F25" i="4"/>
  <c r="F24" i="4"/>
  <c r="F23" i="4"/>
  <c r="F22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1" i="4"/>
  <c r="C12" i="4"/>
  <c r="D12" i="4"/>
  <c r="B8" i="4"/>
  <c r="C26" i="4"/>
  <c r="C28" i="4"/>
  <c r="F26" i="4" l="1"/>
</calcChain>
</file>

<file path=xl/sharedStrings.xml><?xml version="1.0" encoding="utf-8"?>
<sst xmlns="http://schemas.openxmlformats.org/spreadsheetml/2006/main" count="384" uniqueCount="249">
  <si>
    <t>Cuenta Pública 2018</t>
  </si>
  <si>
    <t>Estado de Variación en la Hacienda Pública</t>
  </si>
  <si>
    <t>Del  1o. de Enero al 31 de Marzo de 2018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</si>
  <si>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</si>
  <si>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</si>
  <si>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</si>
  <si>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</si>
  <si>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</si>
  <si>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Total</t>
  </si>
  <si>
    <t xml:space="preserve">    Hacienda Pública / Patrimonio Contribuido Neto del Ejercicio Anterior</t>
  </si>
  <si>
    <t xml:space="preserve">               Aportaciones</t>
  </si>
  <si>
    <t xml:space="preserve">               Donaciones de Capital</t>
  </si>
  <si>
    <t xml:space="preserve">               Actualización de la Hacienda Pública/Patrimonio</t>
  </si>
  <si>
    <t xml:space="preserve">    Hacienda Pública / Patrimonio Generado Neto del Ejercicio Anterior</t>
  </si>
  <si>
    <t xml:space="preserve">               Resultados del Ejercicio (Ahorro/Desahorro)</t>
  </si>
  <si>
    <t xml:space="preserve">               Resultados de Ejercicios Anteriores</t>
  </si>
  <si>
    <t xml:space="preserve">               Revalúos</t>
  </si>
  <si>
    <t xml:space="preserve">               Reservas</t>
  </si>
  <si>
    <t xml:space="preserve">               Rectificaciones de Resultados de Ejercicios Anteriores</t>
  </si>
  <si>
    <t xml:space="preserve">    Exceso o Insuficiencia en la Actualización de la Hacienda Pública/Patrimonio Neto del Ejercicio Anterior</t>
  </si>
  <si>
    <t xml:space="preserve">               Resultado por Posición Monetaria</t>
  </si>
  <si>
    <t xml:space="preserve">               Resultado por Tenencia de Activos No Monetarios</t>
  </si>
  <si>
    <t xml:space="preserve">    Hacienda Pública/Patrimonio Neto Final del Ejercicio Anterior</t>
  </si>
  <si>
    <t xml:space="preserve">    Cambios en la Hacienda Pública/Patrimonio Neto del Ejercicio</t>
  </si>
  <si>
    <t xml:space="preserve">    Variaciones de la Hacienda Pública/Patrimonio Neto del Ejercicio</t>
  </si>
  <si>
    <t xml:space="preserve">               Rectificaciones a Resultados de Ejercicios Anteriores</t>
  </si>
  <si>
    <t xml:space="preserve">    Exceso o Insuficiencia en la Actualización de la Hacienda Pública/Patrimonio</t>
  </si>
  <si>
    <t xml:space="preserve"> Saldo Neto en la Hacienda Pública/Patrimonio Ejercicio Actual</t>
  </si>
  <si>
    <t>Bajo protesta de decir verdad declaramos que los Estados Financieros y sus Notas son razonablemente correctos y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</si>
  <si>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</si>
  <si>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</si>
  <si>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</si>
  <si>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</si>
  <si>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</si>
  <si>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</si>
  <si>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 xml:space="preserve"> </t>
  </si>
  <si>
    <t xml:space="preserve"> Deuda Pública</t>
  </si>
  <si>
    <t xml:space="preserve">    Corto Plazo</t>
  </si>
  <si>
    <t xml:space="preserve">               Deuda Interna</t>
  </si>
  <si>
    <t>Peso</t>
  </si>
  <si>
    <t>Mex.</t>
  </si>
  <si>
    <t xml:space="preserve">                      Instituciones de Crédito</t>
  </si>
  <si>
    <t xml:space="preserve">                      Títulos y Valores</t>
  </si>
  <si>
    <t xml:space="preserve">                      Arrendamientos Financieros</t>
  </si>
  <si>
    <t xml:space="preserve">               Deuda Externa</t>
  </si>
  <si>
    <t xml:space="preserve">                      Organismos Financieros Internacionales</t>
  </si>
  <si>
    <t xml:space="preserve">                      Deuda Bilateral</t>
  </si>
  <si>
    <t xml:space="preserve">    Subtotal a Corto Plazo</t>
  </si>
  <si>
    <t xml:space="preserve">    Largo Plazo</t>
  </si>
  <si>
    <t xml:space="preserve">    Subtotal a Largo Plazo</t>
  </si>
  <si>
    <t xml:space="preserve">    Otros Pasivos</t>
  </si>
  <si>
    <t xml:space="preserve"> Total Deuda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</si>
  <si>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</si>
  <si>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</si>
  <si>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</si>
  <si>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</si>
  <si>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</si>
  <si>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</si>
  <si>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 xml:space="preserve"> Activo</t>
  </si>
  <si>
    <t xml:space="preserve">    Activo Circulante</t>
  </si>
  <si>
    <t xml:space="preserve">               Efectivo y Equivalentes</t>
  </si>
  <si>
    <t xml:space="preserve">               Derechos a Recibir Efectivo o Equivalentes</t>
  </si>
  <si>
    <t xml:space="preserve">               Derechos a Recibir Bienes o Servicios</t>
  </si>
  <si>
    <t xml:space="preserve">               Inventarios </t>
  </si>
  <si>
    <t xml:space="preserve">               Almacenes</t>
  </si>
  <si>
    <t xml:space="preserve">               Estimación por Pérdida o Deterioro de Activos Circulantes</t>
  </si>
  <si>
    <t xml:space="preserve">               Otros Activos  Circulantes</t>
  </si>
  <si>
    <t xml:space="preserve">    Activo No Circulante</t>
  </si>
  <si>
    <t xml:space="preserve">               Inversiones Financieras a Largo Plazo</t>
  </si>
  <si>
    <t xml:space="preserve">               Derechos a Recibir Efectivo o Equivalentes a Largo Plazo</t>
  </si>
  <si>
    <t xml:space="preserve">               Bienes Inmuebles, Infraestructura y Construcciones en Proceso</t>
  </si>
  <si>
    <t xml:space="preserve">               Bienes Muebles</t>
  </si>
  <si>
    <t xml:space="preserve">               Activos Intangibles</t>
  </si>
  <si>
    <t xml:space="preserve">               Depreciación, Deterioro y Amortización Acumulada de Bienes</t>
  </si>
  <si>
    <t xml:space="preserve">               Activos Diferidos</t>
  </si>
  <si>
    <t xml:space="preserve">               Estimación por Pérdida o Deterioro de Activos No Circulantes</t>
  </si>
  <si>
    <t xml:space="preserve">               Otros Activos No Circulantes</t>
  </si>
  <si>
    <t xml:space="preserve"> Total Activo</t>
  </si>
  <si>
    <t>Estado de Cambios en la Situación Financiera</t>
  </si>
  <si>
    <t>Origen</t>
  </si>
  <si>
    <t>Aplicación</t>
  </si>
  <si>
    <t xml:space="preserve"> Pasivo</t>
  </si>
  <si>
    <t xml:space="preserve">    Pasivo Circulante</t>
  </si>
  <si>
    <t xml:space="preserve">               Cuentas por Pagar a Corto Plazo</t>
  </si>
  <si>
    <t xml:space="preserve">               Documentos por Pagar a Corto Plazo</t>
  </si>
  <si>
    <t xml:space="preserve">               Porción a Corto Plazo de la Deuda Pública a Largo Plazo</t>
  </si>
  <si>
    <t xml:space="preserve">               Títulos y Valores a Corto Plazo</t>
  </si>
  <si>
    <t xml:space="preserve">               Pasivos Diferidos a Corto Plazo</t>
  </si>
  <si>
    <t xml:space="preserve">               Fondos y Bienes de Terceros en Garantía Y/O Administración a Corto Plazo</t>
  </si>
  <si>
    <t xml:space="preserve">               Provisiones a Corto Plazo</t>
  </si>
  <si>
    <t xml:space="preserve">               Otros Pasivos a Corto Plazo</t>
  </si>
  <si>
    <t xml:space="preserve">    Pasivo No Circulante</t>
  </si>
  <si>
    <t xml:space="preserve">               Cuentas por Pagar a Largo Plazo</t>
  </si>
  <si>
    <t xml:space="preserve">               Documentos por Pagar a Largo Plazo</t>
  </si>
  <si>
    <t xml:space="preserve">               Deuda Pública a Largo Plazo</t>
  </si>
  <si>
    <t xml:space="preserve">               Pasivos Diferidos a Largo Plazo</t>
  </si>
  <si>
    <t xml:space="preserve">               Fondos y Bienes de Terceros en Garantía Y/O en Administración a Largo Plazo</t>
  </si>
  <si>
    <t xml:space="preserve">               Provisiones a Largo Plazo</t>
  </si>
  <si>
    <t xml:space="preserve"> Hacienda Pública/ Patrimonio</t>
  </si>
  <si>
    <t xml:space="preserve">    Hacienda Pública/Patrimonio Contribuido</t>
  </si>
  <si>
    <t xml:space="preserve">               Actualización de la Hacienda Pública / Patrimonio</t>
  </si>
  <si>
    <t xml:space="preserve">    Hacienda Pública/Patrimonio Generado</t>
  </si>
  <si>
    <t xml:space="preserve">               Resultados del Ejercicio (Ahorro / Desahorro)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</si>
  <si>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</si>
  <si>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</si>
  <si>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</si>
  <si>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</si>
  <si>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</si>
  <si>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</si>
  <si>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</si>
  <si>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</si>
  <si>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</si>
  <si>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</si>
  <si>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</si>
  <si>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</si>
  <si>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</si>
  <si>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</si>
  <si>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</si>
  <si>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</si>
  <si>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</si>
  <si>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</si>
  <si>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</si>
  <si>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</si>
  <si>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</si>
  <si>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</si>
  <si>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</si>
  <si>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</si>
  <si>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</si>
  <si>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</si>
  <si>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</si>
  <si>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</si>
  <si>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</si>
  <si>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</si>
  <si>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</si>
  <si>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</si>
  <si>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</si>
  <si>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</si>
  <si>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</si>
  <si>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</si>
  <si>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</si>
  <si>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</si>
  <si>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</si>
  <si>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</si>
  <si>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</si>
  <si>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</si>
  <si>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</si>
  <si>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</si>
  <si>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</si>
  <si>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</si>
  <si>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</si>
  <si>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</si>
  <si>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</si>
  <si>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</si>
  <si>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</si>
  <si>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Estado de Situación Financiera</t>
  </si>
  <si>
    <t xml:space="preserve">    Activo</t>
  </si>
  <si>
    <t xml:space="preserve">    Pasivo</t>
  </si>
  <si>
    <t xml:space="preserve">               Activo Circulante</t>
  </si>
  <si>
    <t xml:space="preserve">               Pasivo Circulante</t>
  </si>
  <si>
    <t xml:space="preserve">                      Efectivo y Equivalentes</t>
  </si>
  <si>
    <t xml:space="preserve">                      Cuentas por Pagar a Corto Plazo</t>
  </si>
  <si>
    <t xml:space="preserve">                      Derechos a Recibir Efectivo o Equivalentes</t>
  </si>
  <si>
    <t xml:space="preserve">                      Documentos por Pagar a Corto Plazo</t>
  </si>
  <si>
    <t xml:space="preserve">                      Derechos a Recibir Bienes o Servicios</t>
  </si>
  <si>
    <t xml:space="preserve">                      Porción a Corto Plazo de la Deuda Pública a Largo Plazo</t>
  </si>
  <si>
    <t xml:space="preserve">                      Inventarios</t>
  </si>
  <si>
    <t xml:space="preserve">                      Titulos y Valores a Corto Plazo</t>
  </si>
  <si>
    <t xml:space="preserve">                      Almacenes</t>
  </si>
  <si>
    <t xml:space="preserve">                      Pasivos Diferidos a Corto Plazo</t>
  </si>
  <si>
    <t xml:space="preserve">                      Estimación por Pérdida o Deterioro de Activos Circulantes</t>
  </si>
  <si>
    <t xml:space="preserve">                      Fondos y Bienes de Terceros en Garantía Y/O Administración a Corto Plazo</t>
  </si>
  <si>
    <t xml:space="preserve">                      Otros Activos Circulantes</t>
  </si>
  <si>
    <t xml:space="preserve">                      Provisiones a Corto Plazo</t>
  </si>
  <si>
    <t xml:space="preserve">               Total Activo Circulante</t>
  </si>
  <si>
    <t xml:space="preserve">                      Otros Pasivos a Corto Plazo</t>
  </si>
  <si>
    <t xml:space="preserve">               Activo No Circulante</t>
  </si>
  <si>
    <t xml:space="preserve">               Total Pasivo Circulante</t>
  </si>
  <si>
    <t xml:space="preserve">                      Inversiones Financieras a Largo Plazo</t>
  </si>
  <si>
    <t xml:space="preserve">               Pasivo No Circulante</t>
  </si>
  <si>
    <t xml:space="preserve">                      Derechos a Recibir Efectivo o Equivalentes a Largo Plazo</t>
  </si>
  <si>
    <t xml:space="preserve">                      Cuentas por Pagar a Largo Plazo</t>
  </si>
  <si>
    <t xml:space="preserve">                      Documentos por Pagar a Largo Plazo</t>
  </si>
  <si>
    <t xml:space="preserve">                      Deuda Pública a Largo Plazo</t>
  </si>
  <si>
    <t xml:space="preserve">                      Activos Intangibles</t>
  </si>
  <si>
    <t xml:space="preserve">                      Pasivos Diferidos a Largo Plazo</t>
  </si>
  <si>
    <t xml:space="preserve">                      Depreciación, Deterioro y Amortización Acumulada de Bienes</t>
  </si>
  <si>
    <t xml:space="preserve">                      Fondos y Bienes de Terceros en Garantía Y/O en Administración a Largo Plazo</t>
  </si>
  <si>
    <t xml:space="preserve">                      Activos Diferidos</t>
  </si>
  <si>
    <t xml:space="preserve">                      Provisiones a Largo Plazo</t>
  </si>
  <si>
    <t xml:space="preserve">                      Estimación por Pérdida o Deterioro de Activos No Circulantes</t>
  </si>
  <si>
    <t xml:space="preserve">                      Otros Pasivos a Largo Plazo</t>
  </si>
  <si>
    <t xml:space="preserve">                      Otros Activos No Circulantes</t>
  </si>
  <si>
    <t xml:space="preserve">               Total Pasivo No Circulante</t>
  </si>
  <si>
    <t xml:space="preserve">               Total Activo No Circulante</t>
  </si>
  <si>
    <t xml:space="preserve">    Total Pasivo</t>
  </si>
  <si>
    <t xml:space="preserve">    Total Activo</t>
  </si>
  <si>
    <t xml:space="preserve">    Hacienda Pública /  Patrimonio</t>
  </si>
  <si>
    <t xml:space="preserve">               Hacienda Pública /  Patrimonio Contribuido</t>
  </si>
  <si>
    <t xml:space="preserve">                      Aportaciones</t>
  </si>
  <si>
    <t xml:space="preserve">                      Donaciones de Capital</t>
  </si>
  <si>
    <t xml:space="preserve">                      Actualización de la Hacienda Pública/Patrimonio</t>
  </si>
  <si>
    <t xml:space="preserve">               Hacienda Pública / Patrimonio Generado</t>
  </si>
  <si>
    <t xml:space="preserve">                      Resultados del Ejercicio (Ahorro / Desahorro)</t>
  </si>
  <si>
    <t xml:space="preserve">                      Resultados de Ejercicios Anteriores</t>
  </si>
  <si>
    <t xml:space="preserve">                      Revalúos</t>
  </si>
  <si>
    <t xml:space="preserve">                      Reservas</t>
  </si>
  <si>
    <t xml:space="preserve">                      Rectificaciones de Resultados de Ejercicios Anteriores</t>
  </si>
  <si>
    <t xml:space="preserve">               Exceso o Insuficiencia en la Actualización de la Hacienda Pública/Patrimonio</t>
  </si>
  <si>
    <t xml:space="preserve">                      Resultado por Posición Monetaria</t>
  </si>
  <si>
    <t xml:space="preserve">                      Resultado por Tenencia de Activos No Monetarios</t>
  </si>
  <si>
    <t xml:space="preserve">    Total Hacienda Pública / Patrimonio</t>
  </si>
  <si>
    <t xml:space="preserve"> Total Pasivo y Hacienda Pública / Patrimonio</t>
  </si>
  <si>
    <t>Estado de Actividades</t>
  </si>
  <si>
    <t xml:space="preserve">    Ingresos y Otros Beneficios</t>
  </si>
  <si>
    <t xml:space="preserve">    Gastos y Otras Perdidas</t>
  </si>
  <si>
    <t xml:space="preserve">               Ingresos de Gestión</t>
  </si>
  <si>
    <t xml:space="preserve">               Gastos de Funcionamiento</t>
  </si>
  <si>
    <t xml:space="preserve">               Transferencias, Asignaciones, Subsidios y Otras Ayudas</t>
  </si>
  <si>
    <t xml:space="preserve">                      Subsidios y Subvenciones</t>
  </si>
  <si>
    <t xml:space="preserve">               Participaciones, Aportaciones, Transferencias, Asignaciones, Subsidios y Otras Ayudas</t>
  </si>
  <si>
    <t xml:space="preserve">               Otros Ingresos y Beneficios</t>
  </si>
  <si>
    <t xml:space="preserve">                      Ingresos Financieros</t>
  </si>
  <si>
    <t xml:space="preserve">                      Incremento por Variación de Inventarios</t>
  </si>
  <si>
    <t xml:space="preserve">               Participaciones y Aportaciones</t>
  </si>
  <si>
    <t xml:space="preserve">                      Disminución del Exceso de Estimaciones por Pérdida o Deterioro u Obsolescencia</t>
  </si>
  <si>
    <t xml:space="preserve">                      Participaciones</t>
  </si>
  <si>
    <t xml:space="preserve">                      Disminución del Exceso de Provisiones</t>
  </si>
  <si>
    <t xml:space="preserve">                      Otros Ingresos y Beneficios Varios</t>
  </si>
  <si>
    <t xml:space="preserve">    Total Ingresos y Otros Beneficios</t>
  </si>
  <si>
    <t xml:space="preserve">               Intereses, Comisiones y Otros Gastos de la Deuda Pública</t>
  </si>
  <si>
    <t xml:space="preserve">                      Intereses de la Deuda Pública</t>
  </si>
  <si>
    <t xml:space="preserve">                      Comisiones de la Deuda Pública</t>
  </si>
  <si>
    <t xml:space="preserve">                      Gastos de la Deuda Pública</t>
  </si>
  <si>
    <t xml:space="preserve">                      Costo por Coberturas</t>
  </si>
  <si>
    <t xml:space="preserve">                      Apoyos Financieros</t>
  </si>
  <si>
    <t xml:space="preserve">               Otros Gastos y Pérdidas Extraordinarias</t>
  </si>
  <si>
    <t xml:space="preserve">                      Estimaciones, Depreciaciones, Deterioros, Obsolencia y Amortizaciones</t>
  </si>
  <si>
    <t xml:space="preserve">                      Provisiones</t>
  </si>
  <si>
    <t xml:space="preserve">                      Disminución de Inventarios</t>
  </si>
  <si>
    <t xml:space="preserve">                      Aumento por Insuficiencia de Estimaciones por Pérdida o Deterioro u Obsolescencia</t>
  </si>
  <si>
    <t xml:space="preserve">                      Aumento por Insuficiencia de Provisiones</t>
  </si>
  <si>
    <t xml:space="preserve">                      Otros Gastos</t>
  </si>
  <si>
    <t xml:space="preserve">               Inversión Pública</t>
  </si>
  <si>
    <t xml:space="preserve">                      Inversión Pública No Capitalizable</t>
  </si>
  <si>
    <t xml:space="preserve">    Total Gastos y Otras Pérdidas</t>
  </si>
  <si>
    <t xml:space="preserve"> Resultado del Ejercicio (Ahorro / Desahorro)</t>
  </si>
  <si>
    <t>Ente Público:  PODER EJECUTIVO</t>
  </si>
  <si>
    <t>Al 31 de Marzo de 2018</t>
  </si>
  <si>
    <t>Exceso o Insuficiencia en la Actualización de la Hacienda Pública 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</si>
</sst>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4" fillId="0" borderId="3" xfId="0" applyNumberFormat="1" applyFont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horizontal="right" wrapText="1"/>
    </xf>
    <xf numFmtId="164" fontId="5" fillId="0" borderId="10" xfId="0" applyNumberFormat="1" applyFont="1" applyBorder="1" applyAlignment="1">
      <alignment horizontal="right" wrapText="1"/>
    </xf>
    <xf numFmtId="164" fontId="4" fillId="0" borderId="10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opLeftCell="A14" workbookViewId="0">
      <selection activeCell="D8" sqref="D8:D43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212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26" t="s">
        <v>213</v>
      </c>
      <c r="B8" s="18"/>
      <c r="C8" s="18"/>
      <c r="D8" s="29" t="s">
        <v>214</v>
      </c>
      <c r="E8" s="18"/>
      <c r="F8" s="19"/>
    </row>
    <row r="9" spans="1:12" x14ac:dyDescent="0.25">
      <c r="A9" s="27" t="s">
        <v>215</v>
      </c>
      <c r="B9" s="8">
        <v>1005804281.97</v>
      </c>
      <c r="C9" s="8">
        <v>1058488903.99</v>
      </c>
      <c r="D9" s="30" t="s">
        <v>216</v>
      </c>
      <c r="E9" s="8">
        <v>2623003297.1799998</v>
      </c>
      <c r="F9" s="11">
        <v>2620804562.2800002</v>
      </c>
    </row>
    <row r="10" spans="1:12" x14ac:dyDescent="0.25">
      <c r="A10" s="28" t="s">
        <v>107</v>
      </c>
      <c r="B10" s="7">
        <v>505506654.95999998</v>
      </c>
      <c r="C10" s="7">
        <v>510958272.69</v>
      </c>
      <c r="D10" s="31" t="s">
        <v>127</v>
      </c>
      <c r="E10" s="7">
        <v>2126265575.54</v>
      </c>
      <c r="F10" s="10">
        <v>2045587612.26</v>
      </c>
    </row>
    <row r="11" spans="1:12" x14ac:dyDescent="0.25">
      <c r="A11" s="28" t="s">
        <v>109</v>
      </c>
      <c r="B11" s="7">
        <v>0</v>
      </c>
      <c r="C11" s="7">
        <v>0</v>
      </c>
      <c r="D11" s="31" t="s">
        <v>129</v>
      </c>
      <c r="E11" s="7">
        <v>142393721.74000001</v>
      </c>
      <c r="F11" s="10">
        <v>200914611.25999999</v>
      </c>
    </row>
    <row r="12" spans="1:12" x14ac:dyDescent="0.25">
      <c r="A12" s="28" t="s">
        <v>111</v>
      </c>
      <c r="B12" s="7">
        <v>0</v>
      </c>
      <c r="C12" s="7">
        <v>0</v>
      </c>
      <c r="D12" s="31" t="s">
        <v>131</v>
      </c>
      <c r="E12" s="7">
        <v>354343999.89999998</v>
      </c>
      <c r="F12" s="10">
        <v>374302338.75999999</v>
      </c>
    </row>
    <row r="13" spans="1:12" x14ac:dyDescent="0.25">
      <c r="A13" s="28" t="s">
        <v>113</v>
      </c>
      <c r="B13" s="7">
        <v>295730435.31</v>
      </c>
      <c r="C13" s="7">
        <v>391189340.86000001</v>
      </c>
      <c r="D13" s="30" t="s">
        <v>217</v>
      </c>
      <c r="E13" s="8">
        <v>3912720503.98</v>
      </c>
      <c r="F13" s="11">
        <v>4013735338.73</v>
      </c>
    </row>
    <row r="14" spans="1:12" x14ac:dyDescent="0.25">
      <c r="A14" s="28" t="s">
        <v>115</v>
      </c>
      <c r="B14" s="7">
        <v>58276161.969999999</v>
      </c>
      <c r="C14" s="7">
        <v>164944.42000000001</v>
      </c>
      <c r="D14" s="31" t="s">
        <v>133</v>
      </c>
      <c r="E14" s="7">
        <v>3154077350.4699998</v>
      </c>
      <c r="F14" s="10">
        <v>3433090011.6399999</v>
      </c>
    </row>
    <row r="15" spans="1:12" x14ac:dyDescent="0.25">
      <c r="A15" s="28" t="s">
        <v>116</v>
      </c>
      <c r="B15" s="7">
        <v>146291029.72999999</v>
      </c>
      <c r="C15" s="7">
        <v>156176346.02000001</v>
      </c>
      <c r="D15" s="31" t="s">
        <v>134</v>
      </c>
      <c r="E15" s="7">
        <v>753750</v>
      </c>
      <c r="F15" s="10">
        <v>753750</v>
      </c>
    </row>
    <row r="16" spans="1:12" x14ac:dyDescent="0.25">
      <c r="A16" s="28" t="s">
        <v>117</v>
      </c>
      <c r="B16" s="7">
        <v>0</v>
      </c>
      <c r="C16" s="7">
        <v>0</v>
      </c>
      <c r="D16" s="31" t="s">
        <v>218</v>
      </c>
      <c r="E16" s="7">
        <v>502205785.38</v>
      </c>
      <c r="F16" s="10">
        <v>287507210.57999998</v>
      </c>
    </row>
    <row r="17" spans="1:6" ht="26.25" x14ac:dyDescent="0.25">
      <c r="A17" s="28" t="s">
        <v>119</v>
      </c>
      <c r="B17" s="7">
        <v>0</v>
      </c>
      <c r="C17" s="7">
        <v>0</v>
      </c>
      <c r="D17" s="31" t="s">
        <v>137</v>
      </c>
      <c r="E17" s="7">
        <v>104633782.87</v>
      </c>
      <c r="F17" s="10">
        <v>89886038.939999998</v>
      </c>
    </row>
    <row r="18" spans="1:6" ht="26.25" x14ac:dyDescent="0.25">
      <c r="A18" s="27" t="s">
        <v>219</v>
      </c>
      <c r="B18" s="8">
        <v>8054823476.4099998</v>
      </c>
      <c r="C18" s="8">
        <v>7043165428.0299997</v>
      </c>
      <c r="D18" s="31" t="s">
        <v>138</v>
      </c>
      <c r="E18" s="7">
        <v>136089114.25999999</v>
      </c>
      <c r="F18" s="10">
        <v>149000096.28</v>
      </c>
    </row>
    <row r="19" spans="1:6" x14ac:dyDescent="0.25">
      <c r="A19" s="28" t="s">
        <v>121</v>
      </c>
      <c r="B19" s="7">
        <v>7524837476.4099998</v>
      </c>
      <c r="C19" s="7">
        <v>6537598928.0299997</v>
      </c>
      <c r="D19" s="31" t="s">
        <v>140</v>
      </c>
      <c r="E19" s="7">
        <v>10350000</v>
      </c>
      <c r="F19" s="10">
        <v>0</v>
      </c>
    </row>
    <row r="20" spans="1:6" x14ac:dyDescent="0.25">
      <c r="A20" s="28" t="s">
        <v>123</v>
      </c>
      <c r="B20" s="7">
        <v>529986000</v>
      </c>
      <c r="C20" s="7">
        <v>505566500</v>
      </c>
      <c r="D20" s="31" t="s">
        <v>142</v>
      </c>
      <c r="E20" s="7">
        <v>0</v>
      </c>
      <c r="F20" s="10">
        <v>0</v>
      </c>
    </row>
    <row r="21" spans="1:6" x14ac:dyDescent="0.25">
      <c r="A21" s="27" t="s">
        <v>220</v>
      </c>
      <c r="B21" s="8">
        <v>23918369.620000001</v>
      </c>
      <c r="C21" s="8">
        <v>12577156.23</v>
      </c>
      <c r="D21" s="31" t="s">
        <v>144</v>
      </c>
      <c r="E21" s="7">
        <v>4610721</v>
      </c>
      <c r="F21" s="10">
        <v>53498231.289999999</v>
      </c>
    </row>
    <row r="22" spans="1:6" x14ac:dyDescent="0.25">
      <c r="A22" s="28" t="s">
        <v>221</v>
      </c>
      <c r="B22" s="7">
        <v>23918369.620000001</v>
      </c>
      <c r="C22" s="7">
        <v>12577156.23</v>
      </c>
      <c r="D22" s="31" t="s">
        <v>146</v>
      </c>
      <c r="E22" s="7">
        <v>0</v>
      </c>
      <c r="F22" s="10">
        <v>0</v>
      </c>
    </row>
    <row r="23" spans="1:6" x14ac:dyDescent="0.25">
      <c r="A23" s="28" t="s">
        <v>222</v>
      </c>
      <c r="B23" s="7">
        <v>0</v>
      </c>
      <c r="C23" s="7">
        <v>0</v>
      </c>
      <c r="D23" s="30" t="s">
        <v>223</v>
      </c>
      <c r="E23" s="8">
        <v>1674858787.2</v>
      </c>
      <c r="F23" s="11">
        <v>1552966931.29</v>
      </c>
    </row>
    <row r="24" spans="1:6" ht="26.25" x14ac:dyDescent="0.25">
      <c r="A24" s="28" t="s">
        <v>224</v>
      </c>
      <c r="B24" s="7">
        <v>0</v>
      </c>
      <c r="C24" s="7">
        <v>0</v>
      </c>
      <c r="D24" s="31" t="s">
        <v>225</v>
      </c>
      <c r="E24" s="7">
        <v>870328327.88</v>
      </c>
      <c r="F24" s="10">
        <v>799866663.88999999</v>
      </c>
    </row>
    <row r="25" spans="1:6" x14ac:dyDescent="0.25">
      <c r="A25" s="28" t="s">
        <v>226</v>
      </c>
      <c r="B25" s="7">
        <v>0</v>
      </c>
      <c r="C25" s="7">
        <v>0</v>
      </c>
      <c r="D25" s="31" t="s">
        <v>198</v>
      </c>
      <c r="E25" s="7">
        <v>757618871.32000005</v>
      </c>
      <c r="F25" s="10">
        <v>706722540</v>
      </c>
    </row>
    <row r="26" spans="1:6" x14ac:dyDescent="0.25">
      <c r="A26" s="28" t="s">
        <v>227</v>
      </c>
      <c r="B26" s="7">
        <v>0</v>
      </c>
      <c r="C26" s="7">
        <v>0</v>
      </c>
      <c r="D26" s="31" t="s">
        <v>151</v>
      </c>
      <c r="E26" s="7">
        <v>46911588</v>
      </c>
      <c r="F26" s="10">
        <v>46377727.399999999</v>
      </c>
    </row>
    <row r="27" spans="1:6" x14ac:dyDescent="0.25">
      <c r="A27" s="27" t="s">
        <v>228</v>
      </c>
      <c r="B27" s="8">
        <v>9084546128</v>
      </c>
      <c r="C27" s="8">
        <v>8114231488.25</v>
      </c>
      <c r="D27" s="30" t="s">
        <v>229</v>
      </c>
      <c r="E27" s="8">
        <v>77809766.790000007</v>
      </c>
      <c r="F27" s="11">
        <v>54168942.57</v>
      </c>
    </row>
    <row r="28" spans="1:6" x14ac:dyDescent="0.25">
      <c r="A28" s="13"/>
      <c r="B28" s="25"/>
      <c r="C28" s="25"/>
      <c r="D28" s="31" t="s">
        <v>230</v>
      </c>
      <c r="E28" s="7">
        <v>75228981.209999993</v>
      </c>
      <c r="F28" s="10">
        <v>53879409.979999997</v>
      </c>
    </row>
    <row r="29" spans="1:6" x14ac:dyDescent="0.25">
      <c r="A29" s="13"/>
      <c r="B29" s="25"/>
      <c r="C29" s="25"/>
      <c r="D29" s="31" t="s">
        <v>231</v>
      </c>
      <c r="E29" s="7">
        <v>0</v>
      </c>
      <c r="F29" s="10">
        <v>0</v>
      </c>
    </row>
    <row r="30" spans="1:6" x14ac:dyDescent="0.25">
      <c r="A30" s="13"/>
      <c r="B30" s="25"/>
      <c r="C30" s="25"/>
      <c r="D30" s="31" t="s">
        <v>232</v>
      </c>
      <c r="E30" s="7">
        <v>0</v>
      </c>
      <c r="F30" s="10">
        <v>0</v>
      </c>
    </row>
    <row r="31" spans="1:6" x14ac:dyDescent="0.25">
      <c r="A31" s="13"/>
      <c r="B31" s="25"/>
      <c r="C31" s="25"/>
      <c r="D31" s="31" t="s">
        <v>233</v>
      </c>
      <c r="E31" s="7">
        <v>2580785.58</v>
      </c>
      <c r="F31" s="10">
        <v>289532.59000000003</v>
      </c>
    </row>
    <row r="32" spans="1:6" x14ac:dyDescent="0.25">
      <c r="A32" s="13"/>
      <c r="B32" s="25"/>
      <c r="C32" s="25"/>
      <c r="D32" s="31" t="s">
        <v>234</v>
      </c>
      <c r="E32" s="7">
        <v>0</v>
      </c>
      <c r="F32" s="10">
        <v>0</v>
      </c>
    </row>
    <row r="33" spans="1:6" x14ac:dyDescent="0.25">
      <c r="A33" s="13"/>
      <c r="B33" s="25"/>
      <c r="C33" s="25"/>
      <c r="D33" s="30" t="s">
        <v>235</v>
      </c>
      <c r="E33" s="8">
        <v>84403220.870000005</v>
      </c>
      <c r="F33" s="11">
        <v>122708283.11</v>
      </c>
    </row>
    <row r="34" spans="1:6" ht="26.25" x14ac:dyDescent="0.25">
      <c r="A34" s="13"/>
      <c r="B34" s="25"/>
      <c r="C34" s="25"/>
      <c r="D34" s="31" t="s">
        <v>236</v>
      </c>
      <c r="E34" s="7">
        <v>47906079.060000002</v>
      </c>
      <c r="F34" s="10">
        <v>66315311.539999999</v>
      </c>
    </row>
    <row r="35" spans="1:6" x14ac:dyDescent="0.25">
      <c r="A35" s="13"/>
      <c r="B35" s="25"/>
      <c r="C35" s="25"/>
      <c r="D35" s="31" t="s">
        <v>237</v>
      </c>
      <c r="E35" s="7">
        <v>0</v>
      </c>
      <c r="F35" s="10">
        <v>56326862</v>
      </c>
    </row>
    <row r="36" spans="1:6" x14ac:dyDescent="0.25">
      <c r="A36" s="13"/>
      <c r="B36" s="25"/>
      <c r="C36" s="25"/>
      <c r="D36" s="31" t="s">
        <v>238</v>
      </c>
      <c r="E36" s="7">
        <v>0</v>
      </c>
      <c r="F36" s="10">
        <v>0</v>
      </c>
    </row>
    <row r="37" spans="1:6" ht="26.25" x14ac:dyDescent="0.25">
      <c r="A37" s="13"/>
      <c r="B37" s="25"/>
      <c r="C37" s="25"/>
      <c r="D37" s="31" t="s">
        <v>239</v>
      </c>
      <c r="E37" s="7">
        <v>0</v>
      </c>
      <c r="F37" s="10">
        <v>0</v>
      </c>
    </row>
    <row r="38" spans="1:6" x14ac:dyDescent="0.25">
      <c r="A38" s="13"/>
      <c r="B38" s="25"/>
      <c r="C38" s="25"/>
      <c r="D38" s="31" t="s">
        <v>240</v>
      </c>
      <c r="E38" s="7">
        <v>0</v>
      </c>
      <c r="F38" s="10">
        <v>0</v>
      </c>
    </row>
    <row r="39" spans="1:6" x14ac:dyDescent="0.25">
      <c r="A39" s="13"/>
      <c r="B39" s="25"/>
      <c r="C39" s="25"/>
      <c r="D39" s="31" t="s">
        <v>241</v>
      </c>
      <c r="E39" s="7">
        <v>36497141.810000002</v>
      </c>
      <c r="F39" s="10">
        <v>66109.570000000007</v>
      </c>
    </row>
    <row r="40" spans="1:6" x14ac:dyDescent="0.25">
      <c r="A40" s="13"/>
      <c r="B40" s="25"/>
      <c r="C40" s="25"/>
      <c r="D40" s="30" t="s">
        <v>242</v>
      </c>
      <c r="E40" s="8">
        <v>0</v>
      </c>
      <c r="F40" s="11">
        <v>0</v>
      </c>
    </row>
    <row r="41" spans="1:6" x14ac:dyDescent="0.25">
      <c r="A41" s="13"/>
      <c r="B41" s="25"/>
      <c r="C41" s="25"/>
      <c r="D41" s="31" t="s">
        <v>243</v>
      </c>
      <c r="E41" s="7">
        <v>0</v>
      </c>
      <c r="F41" s="10">
        <v>0</v>
      </c>
    </row>
    <row r="42" spans="1:6" x14ac:dyDescent="0.25">
      <c r="A42" s="13"/>
      <c r="B42" s="25"/>
      <c r="C42" s="25"/>
      <c r="D42" s="30" t="s">
        <v>244</v>
      </c>
      <c r="E42" s="8">
        <v>8372795576.0200005</v>
      </c>
      <c r="F42" s="11">
        <v>8364384057.9799995</v>
      </c>
    </row>
    <row r="43" spans="1:6" x14ac:dyDescent="0.25">
      <c r="A43" s="13"/>
      <c r="B43" s="25"/>
      <c r="C43" s="25"/>
      <c r="D43" s="30" t="s">
        <v>245</v>
      </c>
      <c r="E43" s="8">
        <v>711750551.98000002</v>
      </c>
      <c r="F43" s="11">
        <v>-250152569.72999999</v>
      </c>
    </row>
    <row r="44" spans="1:6" x14ac:dyDescent="0.25">
      <c r="A44" s="15"/>
      <c r="B44" s="16"/>
      <c r="C44" s="16"/>
      <c r="D44" s="16"/>
      <c r="E44" s="16"/>
      <c r="F44" s="17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showGridLines="0" topLeftCell="A24" workbookViewId="0">
      <selection activeCell="A13" sqref="A13"/>
    </sheetView>
  </sheetViews>
  <sheetFormatPr baseColWidth="10" defaultRowHeight="15" x14ac:dyDescent="0.25"/>
  <cols>
    <col min="1" max="1" width="64.7109375" customWidth="1"/>
    <col min="2" max="3" width="16.42578125" bestFit="1" customWidth="1"/>
    <col min="4" max="4" width="64.7109375" customWidth="1"/>
    <col min="5" max="6" width="16.42578125" bestFit="1" customWidth="1"/>
    <col min="7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154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247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155</v>
      </c>
      <c r="B8" s="18"/>
      <c r="C8" s="18"/>
      <c r="D8" s="18" t="s">
        <v>156</v>
      </c>
      <c r="E8" s="18"/>
      <c r="F8" s="19"/>
    </row>
    <row r="9" spans="1:12" x14ac:dyDescent="0.25">
      <c r="A9" s="14" t="s">
        <v>157</v>
      </c>
      <c r="B9" s="20"/>
      <c r="C9" s="20"/>
      <c r="D9" s="20" t="s">
        <v>158</v>
      </c>
      <c r="E9" s="20"/>
      <c r="F9" s="21"/>
    </row>
    <row r="10" spans="1:12" x14ac:dyDescent="0.25">
      <c r="A10" s="13" t="s">
        <v>159</v>
      </c>
      <c r="B10" s="7">
        <v>1952868158.1600001</v>
      </c>
      <c r="C10" s="7">
        <v>1609802234.9300001</v>
      </c>
      <c r="D10" s="25" t="s">
        <v>160</v>
      </c>
      <c r="E10" s="7">
        <v>1271641280.72</v>
      </c>
      <c r="F10" s="10">
        <v>1370261983.6700001</v>
      </c>
    </row>
    <row r="11" spans="1:12" x14ac:dyDescent="0.25">
      <c r="A11" s="13" t="s">
        <v>161</v>
      </c>
      <c r="B11" s="7">
        <v>732260952.65999997</v>
      </c>
      <c r="C11" s="7">
        <v>445317084.27999997</v>
      </c>
      <c r="D11" s="25" t="s">
        <v>162</v>
      </c>
      <c r="E11" s="7">
        <v>115000000</v>
      </c>
      <c r="F11" s="10">
        <v>113333334</v>
      </c>
    </row>
    <row r="12" spans="1:12" x14ac:dyDescent="0.25">
      <c r="A12" s="13" t="s">
        <v>163</v>
      </c>
      <c r="B12" s="7">
        <v>399738.57</v>
      </c>
      <c r="C12" s="7">
        <v>0</v>
      </c>
      <c r="D12" s="25" t="s">
        <v>164</v>
      </c>
      <c r="E12" s="7">
        <v>84339979.040000007</v>
      </c>
      <c r="F12" s="10">
        <v>78723407.859999999</v>
      </c>
    </row>
    <row r="13" spans="1:12" x14ac:dyDescent="0.25">
      <c r="A13" s="13" t="s">
        <v>165</v>
      </c>
      <c r="B13" s="7">
        <v>0</v>
      </c>
      <c r="C13" s="7">
        <v>0</v>
      </c>
      <c r="D13" s="25" t="s">
        <v>166</v>
      </c>
      <c r="E13" s="7">
        <v>0</v>
      </c>
      <c r="F13" s="10">
        <v>0</v>
      </c>
    </row>
    <row r="14" spans="1:12" x14ac:dyDescent="0.25">
      <c r="A14" s="13" t="s">
        <v>167</v>
      </c>
      <c r="B14" s="7">
        <v>0</v>
      </c>
      <c r="C14" s="7">
        <v>0</v>
      </c>
      <c r="D14" s="25" t="s">
        <v>168</v>
      </c>
      <c r="E14" s="7">
        <v>0</v>
      </c>
      <c r="F14" s="10">
        <v>0</v>
      </c>
    </row>
    <row r="15" spans="1:12" ht="26.25" x14ac:dyDescent="0.25">
      <c r="A15" s="13" t="s">
        <v>169</v>
      </c>
      <c r="B15" s="7">
        <v>0</v>
      </c>
      <c r="C15" s="7">
        <v>0</v>
      </c>
      <c r="D15" s="25" t="s">
        <v>170</v>
      </c>
      <c r="E15" s="7">
        <v>63760155.350000001</v>
      </c>
      <c r="F15" s="10">
        <v>64719694.049999997</v>
      </c>
    </row>
    <row r="16" spans="1:12" x14ac:dyDescent="0.25">
      <c r="A16" s="13" t="s">
        <v>171</v>
      </c>
      <c r="B16" s="7">
        <v>805253.87</v>
      </c>
      <c r="C16" s="7">
        <v>0</v>
      </c>
      <c r="D16" s="25" t="s">
        <v>172</v>
      </c>
      <c r="E16" s="7">
        <v>0</v>
      </c>
      <c r="F16" s="10">
        <v>0</v>
      </c>
    </row>
    <row r="17" spans="1:6" x14ac:dyDescent="0.25">
      <c r="A17" s="14" t="s">
        <v>173</v>
      </c>
      <c r="B17" s="8">
        <v>2686334103.2600002</v>
      </c>
      <c r="C17" s="8">
        <v>2055119319.21</v>
      </c>
      <c r="D17" s="25" t="s">
        <v>174</v>
      </c>
      <c r="E17" s="7">
        <v>584.9</v>
      </c>
      <c r="F17" s="10">
        <v>10134651.199999999</v>
      </c>
    </row>
    <row r="18" spans="1:6" x14ac:dyDescent="0.25">
      <c r="A18" s="14" t="s">
        <v>175</v>
      </c>
      <c r="B18" s="20"/>
      <c r="C18" s="20"/>
      <c r="D18" s="20" t="s">
        <v>176</v>
      </c>
      <c r="E18" s="8">
        <v>1534742000.01</v>
      </c>
      <c r="F18" s="11">
        <v>1637173070.78</v>
      </c>
    </row>
    <row r="19" spans="1:6" x14ac:dyDescent="0.25">
      <c r="A19" s="13" t="s">
        <v>177</v>
      </c>
      <c r="B19" s="7">
        <v>1165676809.49</v>
      </c>
      <c r="C19" s="7">
        <v>1373126589.0899999</v>
      </c>
      <c r="D19" s="20" t="s">
        <v>178</v>
      </c>
      <c r="E19" s="20"/>
      <c r="F19" s="21"/>
    </row>
    <row r="20" spans="1:6" x14ac:dyDescent="0.25">
      <c r="A20" s="13" t="s">
        <v>179</v>
      </c>
      <c r="B20" s="7">
        <v>1000000</v>
      </c>
      <c r="C20" s="7">
        <v>0</v>
      </c>
      <c r="D20" s="25" t="s">
        <v>180</v>
      </c>
      <c r="E20" s="7">
        <v>0</v>
      </c>
      <c r="F20" s="10">
        <v>0</v>
      </c>
    </row>
    <row r="21" spans="1:6" x14ac:dyDescent="0.25">
      <c r="A21" s="13" t="s">
        <v>108</v>
      </c>
      <c r="B21" s="7">
        <v>4213230149.8600001</v>
      </c>
      <c r="C21" s="7">
        <v>4032668369.5900002</v>
      </c>
      <c r="D21" s="25" t="s">
        <v>181</v>
      </c>
      <c r="E21" s="7">
        <v>0</v>
      </c>
      <c r="F21" s="10">
        <v>21000000</v>
      </c>
    </row>
    <row r="22" spans="1:6" x14ac:dyDescent="0.25">
      <c r="A22" s="13" t="s">
        <v>110</v>
      </c>
      <c r="B22" s="7">
        <v>2848576937.1799998</v>
      </c>
      <c r="C22" s="7">
        <v>2680415210</v>
      </c>
      <c r="D22" s="25" t="s">
        <v>182</v>
      </c>
      <c r="E22" s="7">
        <v>3925125505.9000001</v>
      </c>
      <c r="F22" s="10">
        <v>3548005127.4299998</v>
      </c>
    </row>
    <row r="23" spans="1:6" x14ac:dyDescent="0.25">
      <c r="A23" s="13" t="s">
        <v>183</v>
      </c>
      <c r="B23" s="7">
        <v>148294855.88</v>
      </c>
      <c r="C23" s="7">
        <v>119985947.91</v>
      </c>
      <c r="D23" s="25" t="s">
        <v>184</v>
      </c>
      <c r="E23" s="7">
        <v>0</v>
      </c>
      <c r="F23" s="10">
        <v>0</v>
      </c>
    </row>
    <row r="24" spans="1:6" ht="26.25" x14ac:dyDescent="0.25">
      <c r="A24" s="13" t="s">
        <v>185</v>
      </c>
      <c r="B24" s="7">
        <v>-1623234535.26</v>
      </c>
      <c r="C24" s="7">
        <v>-1431081021.8399999</v>
      </c>
      <c r="D24" s="25" t="s">
        <v>186</v>
      </c>
      <c r="E24" s="7">
        <v>0</v>
      </c>
      <c r="F24" s="10">
        <v>0</v>
      </c>
    </row>
    <row r="25" spans="1:6" x14ac:dyDescent="0.25">
      <c r="A25" s="13" t="s">
        <v>187</v>
      </c>
      <c r="B25" s="7">
        <v>0</v>
      </c>
      <c r="C25" s="7">
        <v>0</v>
      </c>
      <c r="D25" s="25" t="s">
        <v>188</v>
      </c>
      <c r="E25" s="7">
        <v>0</v>
      </c>
      <c r="F25" s="10">
        <v>0</v>
      </c>
    </row>
    <row r="26" spans="1:6" x14ac:dyDescent="0.25">
      <c r="A26" s="13" t="s">
        <v>189</v>
      </c>
      <c r="B26" s="7">
        <v>0</v>
      </c>
      <c r="C26" s="7">
        <v>0</v>
      </c>
      <c r="D26" s="25" t="s">
        <v>190</v>
      </c>
      <c r="E26" s="7">
        <v>0</v>
      </c>
      <c r="F26" s="10">
        <v>0</v>
      </c>
    </row>
    <row r="27" spans="1:6" x14ac:dyDescent="0.25">
      <c r="A27" s="13" t="s">
        <v>191</v>
      </c>
      <c r="B27" s="7">
        <v>172115636.06999999</v>
      </c>
      <c r="C27" s="7">
        <v>171919241.06999999</v>
      </c>
      <c r="D27" s="20" t="s">
        <v>192</v>
      </c>
      <c r="E27" s="8">
        <v>3925125505.9000001</v>
      </c>
      <c r="F27" s="11">
        <v>3569005127.4299998</v>
      </c>
    </row>
    <row r="28" spans="1:6" x14ac:dyDescent="0.25">
      <c r="A28" s="14" t="s">
        <v>193</v>
      </c>
      <c r="B28" s="8">
        <v>6925659853.2200003</v>
      </c>
      <c r="C28" s="8">
        <v>6947034335.8199997</v>
      </c>
      <c r="D28" s="20" t="s">
        <v>194</v>
      </c>
      <c r="E28" s="8">
        <v>5459867505.9099998</v>
      </c>
      <c r="F28" s="11">
        <v>5206178198.21</v>
      </c>
    </row>
    <row r="29" spans="1:6" x14ac:dyDescent="0.25">
      <c r="A29" s="14" t="s">
        <v>195</v>
      </c>
      <c r="B29" s="8">
        <v>9611993956.4799995</v>
      </c>
      <c r="C29" s="8">
        <v>9002153655.0300007</v>
      </c>
      <c r="D29" s="20" t="s">
        <v>196</v>
      </c>
      <c r="E29" s="20"/>
      <c r="F29" s="21"/>
    </row>
    <row r="30" spans="1:6" x14ac:dyDescent="0.25">
      <c r="A30" s="13"/>
      <c r="B30" s="25"/>
      <c r="C30" s="25"/>
      <c r="D30" s="20" t="s">
        <v>197</v>
      </c>
      <c r="E30" s="8">
        <v>3047179120.8800001</v>
      </c>
      <c r="F30" s="11">
        <v>2234749947.1300001</v>
      </c>
    </row>
    <row r="31" spans="1:6" x14ac:dyDescent="0.25">
      <c r="A31" s="13"/>
      <c r="B31" s="25"/>
      <c r="C31" s="25"/>
      <c r="D31" s="25" t="s">
        <v>198</v>
      </c>
      <c r="E31" s="7">
        <v>790828509.66999996</v>
      </c>
      <c r="F31" s="10">
        <v>790828509.66999996</v>
      </c>
    </row>
    <row r="32" spans="1:6" x14ac:dyDescent="0.25">
      <c r="A32" s="13"/>
      <c r="B32" s="25"/>
      <c r="C32" s="25"/>
      <c r="D32" s="25" t="s">
        <v>199</v>
      </c>
      <c r="E32" s="7">
        <v>183217616.52000001</v>
      </c>
      <c r="F32" s="10">
        <v>136214884.06999999</v>
      </c>
    </row>
    <row r="33" spans="1:6" x14ac:dyDescent="0.25">
      <c r="A33" s="13"/>
      <c r="B33" s="25"/>
      <c r="C33" s="25"/>
      <c r="D33" s="25" t="s">
        <v>200</v>
      </c>
      <c r="E33" s="7">
        <v>2073132994.6900001</v>
      </c>
      <c r="F33" s="10">
        <v>1307706553.3900001</v>
      </c>
    </row>
    <row r="34" spans="1:6" x14ac:dyDescent="0.25">
      <c r="A34" s="13"/>
      <c r="B34" s="25"/>
      <c r="C34" s="25"/>
      <c r="D34" s="20" t="s">
        <v>201</v>
      </c>
      <c r="E34" s="8">
        <v>1104947329.6900001</v>
      </c>
      <c r="F34" s="11">
        <v>1561225509.6900001</v>
      </c>
    </row>
    <row r="35" spans="1:6" x14ac:dyDescent="0.25">
      <c r="A35" s="13"/>
      <c r="B35" s="25"/>
      <c r="C35" s="25"/>
      <c r="D35" s="25" t="s">
        <v>202</v>
      </c>
      <c r="E35" s="7">
        <v>711750551.98000002</v>
      </c>
      <c r="F35" s="10">
        <v>-250152569.72999999</v>
      </c>
    </row>
    <row r="36" spans="1:6" x14ac:dyDescent="0.25">
      <c r="A36" s="13"/>
      <c r="B36" s="25"/>
      <c r="C36" s="25"/>
      <c r="D36" s="25" t="s">
        <v>203</v>
      </c>
      <c r="E36" s="7">
        <v>1022382378.12</v>
      </c>
      <c r="F36" s="10">
        <v>2419795094.5799999</v>
      </c>
    </row>
    <row r="37" spans="1:6" x14ac:dyDescent="0.25">
      <c r="A37" s="13"/>
      <c r="B37" s="25"/>
      <c r="C37" s="25"/>
      <c r="D37" s="25" t="s">
        <v>204</v>
      </c>
      <c r="E37" s="7">
        <v>2895758532.75</v>
      </c>
      <c r="F37" s="10">
        <v>2895758532.75</v>
      </c>
    </row>
    <row r="38" spans="1:6" x14ac:dyDescent="0.25">
      <c r="A38" s="13"/>
      <c r="B38" s="25"/>
      <c r="C38" s="25"/>
      <c r="D38" s="25" t="s">
        <v>205</v>
      </c>
      <c r="E38" s="7">
        <v>0</v>
      </c>
      <c r="F38" s="10">
        <v>0</v>
      </c>
    </row>
    <row r="39" spans="1:6" x14ac:dyDescent="0.25">
      <c r="A39" s="13"/>
      <c r="B39" s="25"/>
      <c r="C39" s="25"/>
      <c r="D39" s="25" t="s">
        <v>206</v>
      </c>
      <c r="E39" s="7">
        <v>-3524944133.1599998</v>
      </c>
      <c r="F39" s="10">
        <v>-3504175547.9099998</v>
      </c>
    </row>
    <row r="40" spans="1:6" ht="26.25" x14ac:dyDescent="0.25">
      <c r="A40" s="13"/>
      <c r="B40" s="25"/>
      <c r="C40" s="25"/>
      <c r="D40" s="20" t="s">
        <v>207</v>
      </c>
      <c r="E40" s="8">
        <v>0</v>
      </c>
      <c r="F40" s="11">
        <v>0</v>
      </c>
    </row>
    <row r="41" spans="1:6" x14ac:dyDescent="0.25">
      <c r="A41" s="13"/>
      <c r="B41" s="25"/>
      <c r="C41" s="25"/>
      <c r="D41" s="25" t="s">
        <v>208</v>
      </c>
      <c r="E41" s="7">
        <v>0</v>
      </c>
      <c r="F41" s="10">
        <v>0</v>
      </c>
    </row>
    <row r="42" spans="1:6" x14ac:dyDescent="0.25">
      <c r="A42" s="13"/>
      <c r="B42" s="25"/>
      <c r="C42" s="25"/>
      <c r="D42" s="25" t="s">
        <v>209</v>
      </c>
      <c r="E42" s="7">
        <v>0</v>
      </c>
      <c r="F42" s="10">
        <v>0</v>
      </c>
    </row>
    <row r="43" spans="1:6" x14ac:dyDescent="0.25">
      <c r="A43" s="13"/>
      <c r="B43" s="25"/>
      <c r="C43" s="25"/>
      <c r="D43" s="20" t="s">
        <v>210</v>
      </c>
      <c r="E43" s="8">
        <v>4152126450.5700002</v>
      </c>
      <c r="F43" s="11">
        <v>3795975456.8200002</v>
      </c>
    </row>
    <row r="44" spans="1:6" x14ac:dyDescent="0.25">
      <c r="A44" s="13"/>
      <c r="B44" s="25"/>
      <c r="C44" s="25"/>
      <c r="D44" s="20" t="s">
        <v>211</v>
      </c>
      <c r="E44" s="8">
        <v>9611993956.4799995</v>
      </c>
      <c r="F44" s="11">
        <v>9002153655.0300007</v>
      </c>
    </row>
    <row r="45" spans="1:6" x14ac:dyDescent="0.25">
      <c r="A45" s="15"/>
      <c r="B45" s="16"/>
      <c r="C45" s="16"/>
      <c r="D45" s="16"/>
      <c r="E45" s="16"/>
      <c r="F45" s="17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103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>
        <v>2018</v>
      </c>
      <c r="C7" s="3">
        <v>2017</v>
      </c>
      <c r="D7" s="3" t="s">
        <v>4</v>
      </c>
      <c r="E7" s="3">
        <v>2018</v>
      </c>
      <c r="F7" s="4">
        <v>2017</v>
      </c>
      <c r="G7" s="1"/>
      <c r="H7" s="1"/>
      <c r="I7" s="1"/>
      <c r="J7" s="1"/>
      <c r="K7" s="1"/>
      <c r="L7" s="1"/>
    </row>
    <row r="8" spans="1:12" x14ac:dyDescent="0.25">
      <c r="A8" s="12" t="s">
        <v>104</v>
      </c>
      <c r="B8" s="18"/>
      <c r="C8" s="18"/>
      <c r="D8" s="18" t="s">
        <v>105</v>
      </c>
      <c r="E8" s="18"/>
      <c r="F8" s="19"/>
    </row>
    <row r="9" spans="1:12" x14ac:dyDescent="0.25">
      <c r="A9" s="14" t="s">
        <v>106</v>
      </c>
      <c r="B9" s="8">
        <v>9084546128</v>
      </c>
      <c r="C9" s="8">
        <v>8114231488.25</v>
      </c>
      <c r="D9" s="20" t="s">
        <v>106</v>
      </c>
      <c r="E9" s="8">
        <v>153863060.19</v>
      </c>
      <c r="F9" s="11">
        <v>0</v>
      </c>
    </row>
    <row r="10" spans="1:12" x14ac:dyDescent="0.25">
      <c r="A10" s="13" t="s">
        <v>107</v>
      </c>
      <c r="B10" s="7">
        <v>505506654.95999998</v>
      </c>
      <c r="C10" s="7">
        <v>510958272.69</v>
      </c>
      <c r="D10" s="25" t="s">
        <v>108</v>
      </c>
      <c r="E10" s="7">
        <v>0</v>
      </c>
      <c r="F10" s="10">
        <v>0</v>
      </c>
    </row>
    <row r="11" spans="1:12" x14ac:dyDescent="0.25">
      <c r="A11" s="13" t="s">
        <v>109</v>
      </c>
      <c r="B11" s="7">
        <v>0</v>
      </c>
      <c r="C11" s="7">
        <v>0</v>
      </c>
      <c r="D11" s="25" t="s">
        <v>110</v>
      </c>
      <c r="E11" s="7">
        <v>0</v>
      </c>
      <c r="F11" s="10">
        <v>0</v>
      </c>
    </row>
    <row r="12" spans="1:12" x14ac:dyDescent="0.25">
      <c r="A12" s="13" t="s">
        <v>111</v>
      </c>
      <c r="B12" s="7">
        <v>0</v>
      </c>
      <c r="C12" s="7">
        <v>0</v>
      </c>
      <c r="D12" s="25" t="s">
        <v>112</v>
      </c>
      <c r="E12" s="7">
        <v>153863060.19</v>
      </c>
      <c r="F12" s="10">
        <v>0</v>
      </c>
    </row>
    <row r="13" spans="1:12" x14ac:dyDescent="0.25">
      <c r="A13" s="13" t="s">
        <v>113</v>
      </c>
      <c r="B13" s="7">
        <v>295730435.31</v>
      </c>
      <c r="C13" s="7">
        <v>391189340.86000001</v>
      </c>
      <c r="D13" s="20" t="s">
        <v>114</v>
      </c>
      <c r="E13" s="8">
        <v>56945334.950000003</v>
      </c>
      <c r="F13" s="11">
        <v>73494084.390000001</v>
      </c>
    </row>
    <row r="14" spans="1:12" x14ac:dyDescent="0.25">
      <c r="A14" s="13" t="s">
        <v>115</v>
      </c>
      <c r="B14" s="7">
        <v>58276161.969999999</v>
      </c>
      <c r="C14" s="7">
        <v>164944.42000000001</v>
      </c>
      <c r="D14" s="25" t="s">
        <v>108</v>
      </c>
      <c r="E14" s="7">
        <v>15754572.42</v>
      </c>
      <c r="F14" s="10">
        <v>7047604.8799999999</v>
      </c>
    </row>
    <row r="15" spans="1:12" x14ac:dyDescent="0.25">
      <c r="A15" s="13" t="s">
        <v>116</v>
      </c>
      <c r="B15" s="7">
        <v>146291029.72999999</v>
      </c>
      <c r="C15" s="7">
        <v>156176346.02000001</v>
      </c>
      <c r="D15" s="25" t="s">
        <v>110</v>
      </c>
      <c r="E15" s="7">
        <v>41190762.530000001</v>
      </c>
      <c r="F15" s="10">
        <v>10780051.82</v>
      </c>
    </row>
    <row r="16" spans="1:12" x14ac:dyDescent="0.25">
      <c r="A16" s="13" t="s">
        <v>117</v>
      </c>
      <c r="B16" s="7">
        <v>0</v>
      </c>
      <c r="C16" s="7">
        <v>0</v>
      </c>
      <c r="D16" s="25" t="s">
        <v>118</v>
      </c>
      <c r="E16" s="7">
        <v>0</v>
      </c>
      <c r="F16" s="10">
        <v>55666427.689999998</v>
      </c>
    </row>
    <row r="17" spans="1:6" ht="26.25" x14ac:dyDescent="0.25">
      <c r="A17" s="13" t="s">
        <v>119</v>
      </c>
      <c r="B17" s="7">
        <v>0</v>
      </c>
      <c r="C17" s="7">
        <v>0</v>
      </c>
      <c r="D17" s="20" t="s">
        <v>120</v>
      </c>
      <c r="E17" s="8">
        <v>96917725.239999995</v>
      </c>
      <c r="F17" s="11">
        <v>-73494084.390000001</v>
      </c>
    </row>
    <row r="18" spans="1:6" x14ac:dyDescent="0.25">
      <c r="A18" s="13" t="s">
        <v>121</v>
      </c>
      <c r="B18" s="7">
        <v>7524837476.4099998</v>
      </c>
      <c r="C18" s="7">
        <v>6537598928.0299997</v>
      </c>
      <c r="D18" s="20" t="s">
        <v>122</v>
      </c>
      <c r="E18" s="20"/>
      <c r="F18" s="21"/>
    </row>
    <row r="19" spans="1:6" x14ac:dyDescent="0.25">
      <c r="A19" s="13" t="s">
        <v>123</v>
      </c>
      <c r="B19" s="7">
        <v>529986000</v>
      </c>
      <c r="C19" s="7">
        <v>505566500</v>
      </c>
      <c r="D19" s="20" t="s">
        <v>106</v>
      </c>
      <c r="E19" s="8">
        <v>425939693.89999998</v>
      </c>
      <c r="F19" s="11">
        <v>1417316826.6800001</v>
      </c>
    </row>
    <row r="20" spans="1:6" x14ac:dyDescent="0.25">
      <c r="A20" s="13" t="s">
        <v>124</v>
      </c>
      <c r="B20" s="7">
        <v>23918369.620000001</v>
      </c>
      <c r="C20" s="7">
        <v>12577156.23</v>
      </c>
      <c r="D20" s="25" t="s">
        <v>125</v>
      </c>
      <c r="E20" s="7">
        <v>0</v>
      </c>
      <c r="F20" s="10">
        <v>0</v>
      </c>
    </row>
    <row r="21" spans="1:6" x14ac:dyDescent="0.25">
      <c r="A21" s="14" t="s">
        <v>114</v>
      </c>
      <c r="B21" s="8">
        <v>8372795576.0200005</v>
      </c>
      <c r="C21" s="8">
        <v>8364384057.9799995</v>
      </c>
      <c r="D21" s="25" t="s">
        <v>126</v>
      </c>
      <c r="E21" s="7">
        <v>0</v>
      </c>
      <c r="F21" s="10">
        <v>775112544.13999999</v>
      </c>
    </row>
    <row r="22" spans="1:6" x14ac:dyDescent="0.25">
      <c r="A22" s="13" t="s">
        <v>127</v>
      </c>
      <c r="B22" s="7">
        <v>2126265575.54</v>
      </c>
      <c r="C22" s="7">
        <v>2045587612.26</v>
      </c>
      <c r="D22" s="25" t="s">
        <v>128</v>
      </c>
      <c r="E22" s="7">
        <v>0</v>
      </c>
      <c r="F22" s="10">
        <v>0</v>
      </c>
    </row>
    <row r="23" spans="1:6" x14ac:dyDescent="0.25">
      <c r="A23" s="13" t="s">
        <v>129</v>
      </c>
      <c r="B23" s="7">
        <v>142393721.74000001</v>
      </c>
      <c r="C23" s="7">
        <v>200914611.25999999</v>
      </c>
      <c r="D23" s="25" t="s">
        <v>130</v>
      </c>
      <c r="E23" s="7">
        <v>0</v>
      </c>
      <c r="F23" s="10">
        <v>0</v>
      </c>
    </row>
    <row r="24" spans="1:6" x14ac:dyDescent="0.25">
      <c r="A24" s="13" t="s">
        <v>131</v>
      </c>
      <c r="B24" s="7">
        <v>354343999.89999998</v>
      </c>
      <c r="C24" s="7">
        <v>374302338.75999999</v>
      </c>
      <c r="D24" s="25" t="s">
        <v>132</v>
      </c>
      <c r="E24" s="7">
        <v>425939693.89999998</v>
      </c>
      <c r="F24" s="10">
        <v>642204282.53999996</v>
      </c>
    </row>
    <row r="25" spans="1:6" x14ac:dyDescent="0.25">
      <c r="A25" s="13" t="s">
        <v>133</v>
      </c>
      <c r="B25" s="7">
        <v>3154077350.4699998</v>
      </c>
      <c r="C25" s="7">
        <v>3433090011.6399999</v>
      </c>
      <c r="D25" s="20" t="s">
        <v>114</v>
      </c>
      <c r="E25" s="8">
        <v>234588778.56999999</v>
      </c>
      <c r="F25" s="11">
        <v>69292822.430000007</v>
      </c>
    </row>
    <row r="26" spans="1:6" x14ac:dyDescent="0.25">
      <c r="A26" s="13" t="s">
        <v>134</v>
      </c>
      <c r="B26" s="7">
        <v>753750</v>
      </c>
      <c r="C26" s="7">
        <v>753750</v>
      </c>
      <c r="D26" s="25" t="s">
        <v>135</v>
      </c>
      <c r="E26" s="7">
        <v>0</v>
      </c>
      <c r="F26" s="10">
        <v>0</v>
      </c>
    </row>
    <row r="27" spans="1:6" x14ac:dyDescent="0.25">
      <c r="A27" s="13" t="s">
        <v>136</v>
      </c>
      <c r="B27" s="7">
        <v>502205785.38</v>
      </c>
      <c r="C27" s="7">
        <v>287507210.57999998</v>
      </c>
      <c r="D27" s="25" t="s">
        <v>126</v>
      </c>
      <c r="E27" s="7">
        <v>22492646.210000001</v>
      </c>
      <c r="F27" s="10">
        <v>0</v>
      </c>
    </row>
    <row r="28" spans="1:6" x14ac:dyDescent="0.25">
      <c r="A28" s="13" t="s">
        <v>137</v>
      </c>
      <c r="B28" s="7">
        <v>104633782.87</v>
      </c>
      <c r="C28" s="7">
        <v>89886038.939999998</v>
      </c>
      <c r="D28" s="25" t="s">
        <v>128</v>
      </c>
      <c r="E28" s="7">
        <v>0</v>
      </c>
      <c r="F28" s="10">
        <v>0</v>
      </c>
    </row>
    <row r="29" spans="1:6" x14ac:dyDescent="0.25">
      <c r="A29" s="13" t="s">
        <v>138</v>
      </c>
      <c r="B29" s="7">
        <v>136089114.25999999</v>
      </c>
      <c r="C29" s="7">
        <v>149000096.28</v>
      </c>
      <c r="D29" s="25" t="s">
        <v>139</v>
      </c>
      <c r="E29" s="7">
        <v>212096132.36000001</v>
      </c>
      <c r="F29" s="10">
        <v>69292822.430000007</v>
      </c>
    </row>
    <row r="30" spans="1:6" x14ac:dyDescent="0.25">
      <c r="A30" s="13" t="s">
        <v>140</v>
      </c>
      <c r="B30" s="7">
        <v>10350000</v>
      </c>
      <c r="C30" s="7">
        <v>0</v>
      </c>
      <c r="D30" s="25" t="s">
        <v>141</v>
      </c>
      <c r="E30" s="7">
        <v>0</v>
      </c>
      <c r="F30" s="10">
        <v>0</v>
      </c>
    </row>
    <row r="31" spans="1:6" x14ac:dyDescent="0.25">
      <c r="A31" s="13" t="s">
        <v>142</v>
      </c>
      <c r="B31" s="7">
        <v>0</v>
      </c>
      <c r="C31" s="7">
        <v>0</v>
      </c>
      <c r="D31" s="20" t="s">
        <v>143</v>
      </c>
      <c r="E31" s="8">
        <v>191350915.33000001</v>
      </c>
      <c r="F31" s="11">
        <v>1348024004.25</v>
      </c>
    </row>
    <row r="32" spans="1:6" x14ac:dyDescent="0.25">
      <c r="A32" s="13" t="s">
        <v>144</v>
      </c>
      <c r="B32" s="7">
        <v>4610721</v>
      </c>
      <c r="C32" s="7">
        <v>53498231.289999999</v>
      </c>
      <c r="D32" s="20" t="s">
        <v>145</v>
      </c>
      <c r="E32" s="8">
        <v>1000019192.55</v>
      </c>
      <c r="F32" s="11">
        <v>1024377350.13</v>
      </c>
    </row>
    <row r="33" spans="1:6" x14ac:dyDescent="0.25">
      <c r="A33" s="13" t="s">
        <v>146</v>
      </c>
      <c r="B33" s="7">
        <v>0</v>
      </c>
      <c r="C33" s="7">
        <v>0</v>
      </c>
      <c r="D33" s="20" t="s">
        <v>147</v>
      </c>
      <c r="E33" s="8">
        <v>952848965.61000001</v>
      </c>
      <c r="F33" s="11">
        <v>585424884.79999995</v>
      </c>
    </row>
    <row r="34" spans="1:6" x14ac:dyDescent="0.25">
      <c r="A34" s="13" t="s">
        <v>148</v>
      </c>
      <c r="B34" s="7">
        <v>870328327.88</v>
      </c>
      <c r="C34" s="7">
        <v>799866663.88999999</v>
      </c>
      <c r="D34" s="20" t="s">
        <v>149</v>
      </c>
      <c r="E34" s="8">
        <v>1952868158.1600001</v>
      </c>
      <c r="F34" s="11">
        <v>1609802234.9300001</v>
      </c>
    </row>
    <row r="35" spans="1:6" x14ac:dyDescent="0.25">
      <c r="A35" s="13" t="s">
        <v>150</v>
      </c>
      <c r="B35" s="7">
        <v>757618871.32000005</v>
      </c>
      <c r="C35" s="7">
        <v>706722540</v>
      </c>
      <c r="D35" s="25"/>
      <c r="E35" s="25"/>
      <c r="F35" s="24"/>
    </row>
    <row r="36" spans="1:6" x14ac:dyDescent="0.25">
      <c r="A36" s="13" t="s">
        <v>151</v>
      </c>
      <c r="B36" s="7">
        <v>46911588</v>
      </c>
      <c r="C36" s="7">
        <v>46377727.399999999</v>
      </c>
      <c r="D36" s="25"/>
      <c r="E36" s="25"/>
      <c r="F36" s="24"/>
    </row>
    <row r="37" spans="1:6" x14ac:dyDescent="0.25">
      <c r="A37" s="13" t="s">
        <v>152</v>
      </c>
      <c r="B37" s="7">
        <v>162212987.66</v>
      </c>
      <c r="C37" s="7">
        <v>176877225.68000001</v>
      </c>
      <c r="D37" s="25"/>
      <c r="E37" s="25"/>
      <c r="F37" s="24"/>
    </row>
    <row r="38" spans="1:6" x14ac:dyDescent="0.25">
      <c r="A38" s="14" t="s">
        <v>153</v>
      </c>
      <c r="B38" s="8">
        <v>711750551.98000002</v>
      </c>
      <c r="C38" s="8">
        <v>-250152569.72999999</v>
      </c>
      <c r="D38" s="25"/>
      <c r="E38" s="25"/>
      <c r="F38" s="24"/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3" width="15.7109375" customWidth="1"/>
    <col min="4" max="4" width="64.7109375" customWidth="1"/>
    <col min="5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78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 t="s">
        <v>4</v>
      </c>
      <c r="B7" s="3" t="s">
        <v>79</v>
      </c>
      <c r="C7" s="3" t="s">
        <v>80</v>
      </c>
      <c r="D7" s="3" t="s">
        <v>4</v>
      </c>
      <c r="E7" s="3" t="s">
        <v>79</v>
      </c>
      <c r="F7" s="4" t="s">
        <v>80</v>
      </c>
      <c r="G7" s="1"/>
      <c r="H7" s="1"/>
      <c r="I7" s="1"/>
      <c r="J7" s="1"/>
      <c r="K7" s="1"/>
      <c r="L7" s="1"/>
    </row>
    <row r="8" spans="1:12" x14ac:dyDescent="0.25">
      <c r="A8" s="12" t="s">
        <v>58</v>
      </c>
      <c r="B8" s="6">
        <v>102493211.51000001</v>
      </c>
      <c r="C8" s="6">
        <v>1371553871.3699999</v>
      </c>
      <c r="D8" s="18" t="s">
        <v>81</v>
      </c>
      <c r="E8" s="6">
        <v>585212472.67999995</v>
      </c>
      <c r="F8" s="9">
        <v>181765424.99000001</v>
      </c>
    </row>
    <row r="9" spans="1:12" x14ac:dyDescent="0.25">
      <c r="A9" s="14" t="s">
        <v>59</v>
      </c>
      <c r="B9" s="8">
        <v>58435486.57</v>
      </c>
      <c r="C9" s="8">
        <v>1287401052.6199999</v>
      </c>
      <c r="D9" s="20" t="s">
        <v>82</v>
      </c>
      <c r="E9" s="8">
        <v>585212472.67999995</v>
      </c>
      <c r="F9" s="11">
        <v>160765424.99000001</v>
      </c>
    </row>
    <row r="10" spans="1:12" x14ac:dyDescent="0.25">
      <c r="A10" s="13" t="s">
        <v>60</v>
      </c>
      <c r="B10" s="7">
        <v>0</v>
      </c>
      <c r="C10" s="7">
        <v>1000019192.55</v>
      </c>
      <c r="D10" s="25" t="s">
        <v>83</v>
      </c>
      <c r="E10" s="7">
        <v>585212472.67999995</v>
      </c>
      <c r="F10" s="10">
        <v>0</v>
      </c>
    </row>
    <row r="11" spans="1:12" x14ac:dyDescent="0.25">
      <c r="A11" s="13" t="s">
        <v>61</v>
      </c>
      <c r="B11" s="7">
        <v>0</v>
      </c>
      <c r="C11" s="7">
        <v>287381860.06999999</v>
      </c>
      <c r="D11" s="25" t="s">
        <v>84</v>
      </c>
      <c r="E11" s="7">
        <v>0</v>
      </c>
      <c r="F11" s="10">
        <v>138000000</v>
      </c>
    </row>
    <row r="12" spans="1:12" x14ac:dyDescent="0.25">
      <c r="A12" s="13" t="s">
        <v>62</v>
      </c>
      <c r="B12" s="7">
        <v>58435486.57</v>
      </c>
      <c r="C12" s="7">
        <v>0</v>
      </c>
      <c r="D12" s="25" t="s">
        <v>85</v>
      </c>
      <c r="E12" s="7">
        <v>0</v>
      </c>
      <c r="F12" s="10">
        <v>22492646.210000001</v>
      </c>
    </row>
    <row r="13" spans="1:12" x14ac:dyDescent="0.25">
      <c r="A13" s="13" t="s">
        <v>63</v>
      </c>
      <c r="B13" s="7">
        <v>0</v>
      </c>
      <c r="C13" s="7">
        <v>0</v>
      </c>
      <c r="D13" s="25" t="s">
        <v>86</v>
      </c>
      <c r="E13" s="7">
        <v>0</v>
      </c>
      <c r="F13" s="10">
        <v>0</v>
      </c>
    </row>
    <row r="14" spans="1:12" x14ac:dyDescent="0.25">
      <c r="A14" s="13" t="s">
        <v>64</v>
      </c>
      <c r="B14" s="7">
        <v>0</v>
      </c>
      <c r="C14" s="7">
        <v>0</v>
      </c>
      <c r="D14" s="25" t="s">
        <v>87</v>
      </c>
      <c r="E14" s="7">
        <v>0</v>
      </c>
      <c r="F14" s="10">
        <v>0</v>
      </c>
    </row>
    <row r="15" spans="1:12" ht="26.25" x14ac:dyDescent="0.25">
      <c r="A15" s="13" t="s">
        <v>65</v>
      </c>
      <c r="B15" s="7">
        <v>0</v>
      </c>
      <c r="C15" s="7">
        <v>0</v>
      </c>
      <c r="D15" s="25" t="s">
        <v>88</v>
      </c>
      <c r="E15" s="7">
        <v>0</v>
      </c>
      <c r="F15" s="10">
        <v>272778.78000000003</v>
      </c>
    </row>
    <row r="16" spans="1:12" x14ac:dyDescent="0.25">
      <c r="A16" s="13" t="s">
        <v>66</v>
      </c>
      <c r="B16" s="7">
        <v>0</v>
      </c>
      <c r="C16" s="7">
        <v>0</v>
      </c>
      <c r="D16" s="25" t="s">
        <v>89</v>
      </c>
      <c r="E16" s="7">
        <v>0</v>
      </c>
      <c r="F16" s="10">
        <v>0</v>
      </c>
    </row>
    <row r="17" spans="1:6" x14ac:dyDescent="0.25">
      <c r="A17" s="14" t="s">
        <v>67</v>
      </c>
      <c r="B17" s="8">
        <v>44057724.939999998</v>
      </c>
      <c r="C17" s="8">
        <v>84152818.75</v>
      </c>
      <c r="D17" s="25" t="s">
        <v>90</v>
      </c>
      <c r="E17" s="7">
        <v>0</v>
      </c>
      <c r="F17" s="10">
        <v>0</v>
      </c>
    </row>
    <row r="18" spans="1:6" x14ac:dyDescent="0.25">
      <c r="A18" s="13" t="s">
        <v>68</v>
      </c>
      <c r="B18" s="7">
        <v>0</v>
      </c>
      <c r="C18" s="7">
        <v>27011088.800000001</v>
      </c>
      <c r="D18" s="20" t="s">
        <v>91</v>
      </c>
      <c r="E18" s="8">
        <v>0</v>
      </c>
      <c r="F18" s="11">
        <v>21000000</v>
      </c>
    </row>
    <row r="19" spans="1:6" x14ac:dyDescent="0.25">
      <c r="A19" s="13" t="s">
        <v>69</v>
      </c>
      <c r="B19" s="7">
        <v>0</v>
      </c>
      <c r="C19" s="7">
        <v>0</v>
      </c>
      <c r="D19" s="25" t="s">
        <v>92</v>
      </c>
      <c r="E19" s="7">
        <v>0</v>
      </c>
      <c r="F19" s="10">
        <v>0</v>
      </c>
    </row>
    <row r="20" spans="1:6" x14ac:dyDescent="0.25">
      <c r="A20" s="13" t="s">
        <v>70</v>
      </c>
      <c r="B20" s="7">
        <v>0</v>
      </c>
      <c r="C20" s="7">
        <v>15754572.42</v>
      </c>
      <c r="D20" s="25" t="s">
        <v>93</v>
      </c>
      <c r="E20" s="7">
        <v>0</v>
      </c>
      <c r="F20" s="10">
        <v>21000000</v>
      </c>
    </row>
    <row r="21" spans="1:6" x14ac:dyDescent="0.25">
      <c r="A21" s="13" t="s">
        <v>71</v>
      </c>
      <c r="B21" s="7">
        <v>0</v>
      </c>
      <c r="C21" s="7">
        <v>41190762.530000001</v>
      </c>
      <c r="D21" s="25" t="s">
        <v>94</v>
      </c>
      <c r="E21" s="7">
        <v>0</v>
      </c>
      <c r="F21" s="10">
        <v>0</v>
      </c>
    </row>
    <row r="22" spans="1:6" x14ac:dyDescent="0.25">
      <c r="A22" s="13" t="s">
        <v>72</v>
      </c>
      <c r="B22" s="7">
        <v>0</v>
      </c>
      <c r="C22" s="7">
        <v>0</v>
      </c>
      <c r="D22" s="25" t="s">
        <v>95</v>
      </c>
      <c r="E22" s="7">
        <v>0</v>
      </c>
      <c r="F22" s="10">
        <v>0</v>
      </c>
    </row>
    <row r="23" spans="1:6" ht="26.25" x14ac:dyDescent="0.25">
      <c r="A23" s="13" t="s">
        <v>73</v>
      </c>
      <c r="B23" s="7">
        <v>44057724.939999998</v>
      </c>
      <c r="C23" s="7">
        <v>0</v>
      </c>
      <c r="D23" s="25" t="s">
        <v>96</v>
      </c>
      <c r="E23" s="7">
        <v>0</v>
      </c>
      <c r="F23" s="10">
        <v>0</v>
      </c>
    </row>
    <row r="24" spans="1:6" x14ac:dyDescent="0.25">
      <c r="A24" s="13" t="s">
        <v>74</v>
      </c>
      <c r="B24" s="7">
        <v>0</v>
      </c>
      <c r="C24" s="7">
        <v>0</v>
      </c>
      <c r="D24" s="25" t="s">
        <v>97</v>
      </c>
      <c r="E24" s="7">
        <v>0</v>
      </c>
      <c r="F24" s="10">
        <v>0</v>
      </c>
    </row>
    <row r="25" spans="1:6" x14ac:dyDescent="0.25">
      <c r="A25" s="13" t="s">
        <v>75</v>
      </c>
      <c r="B25" s="7">
        <v>0</v>
      </c>
      <c r="C25" s="7">
        <v>0</v>
      </c>
      <c r="D25" s="20" t="s">
        <v>98</v>
      </c>
      <c r="E25" s="8">
        <v>865613612.16999996</v>
      </c>
      <c r="F25" s="11">
        <v>0</v>
      </c>
    </row>
    <row r="26" spans="1:6" x14ac:dyDescent="0.25">
      <c r="A26" s="13" t="s">
        <v>76</v>
      </c>
      <c r="B26" s="7">
        <v>0</v>
      </c>
      <c r="C26" s="7">
        <v>196395</v>
      </c>
      <c r="D26" s="20" t="s">
        <v>99</v>
      </c>
      <c r="E26" s="8">
        <v>35014022.189999998</v>
      </c>
      <c r="F26" s="11">
        <v>0</v>
      </c>
    </row>
    <row r="27" spans="1:6" x14ac:dyDescent="0.25">
      <c r="A27" s="13"/>
      <c r="B27" s="25"/>
      <c r="C27" s="25"/>
      <c r="D27" s="25" t="s">
        <v>10</v>
      </c>
      <c r="E27" s="7">
        <v>0</v>
      </c>
      <c r="F27" s="10">
        <v>0</v>
      </c>
    </row>
    <row r="28" spans="1:6" x14ac:dyDescent="0.25">
      <c r="A28" s="13"/>
      <c r="B28" s="25"/>
      <c r="C28" s="25"/>
      <c r="D28" s="25" t="s">
        <v>11</v>
      </c>
      <c r="E28" s="7">
        <v>1064.03</v>
      </c>
      <c r="F28" s="10">
        <v>0</v>
      </c>
    </row>
    <row r="29" spans="1:6" x14ac:dyDescent="0.25">
      <c r="A29" s="13"/>
      <c r="B29" s="25"/>
      <c r="C29" s="25"/>
      <c r="D29" s="25" t="s">
        <v>100</v>
      </c>
      <c r="E29" s="7">
        <v>35012958.159999996</v>
      </c>
      <c r="F29" s="10">
        <v>0</v>
      </c>
    </row>
    <row r="30" spans="1:6" x14ac:dyDescent="0.25">
      <c r="A30" s="13"/>
      <c r="B30" s="25"/>
      <c r="C30" s="25"/>
      <c r="D30" s="20" t="s">
        <v>101</v>
      </c>
      <c r="E30" s="8">
        <v>830599589.98000002</v>
      </c>
      <c r="F30" s="11">
        <v>0</v>
      </c>
    </row>
    <row r="31" spans="1:6" x14ac:dyDescent="0.25">
      <c r="A31" s="13"/>
      <c r="B31" s="25"/>
      <c r="C31" s="25"/>
      <c r="D31" s="25" t="s">
        <v>102</v>
      </c>
      <c r="E31" s="7">
        <v>711750551.98000002</v>
      </c>
      <c r="F31" s="10">
        <v>0</v>
      </c>
    </row>
    <row r="32" spans="1:6" x14ac:dyDescent="0.25">
      <c r="A32" s="13"/>
      <c r="B32" s="25"/>
      <c r="C32" s="25"/>
      <c r="D32" s="25" t="s">
        <v>15</v>
      </c>
      <c r="E32" s="7">
        <v>58860419.390000001</v>
      </c>
      <c r="F32" s="10">
        <v>0</v>
      </c>
    </row>
    <row r="33" spans="1:6" x14ac:dyDescent="0.25">
      <c r="A33" s="13"/>
      <c r="B33" s="25"/>
      <c r="C33" s="25"/>
      <c r="D33" s="25" t="s">
        <v>16</v>
      </c>
      <c r="E33" s="7">
        <v>0</v>
      </c>
      <c r="F33" s="10">
        <v>0</v>
      </c>
    </row>
    <row r="34" spans="1:6" x14ac:dyDescent="0.25">
      <c r="A34" s="13"/>
      <c r="B34" s="25"/>
      <c r="C34" s="25"/>
      <c r="D34" s="25" t="s">
        <v>17</v>
      </c>
      <c r="E34" s="7">
        <v>0</v>
      </c>
      <c r="F34" s="10">
        <v>0</v>
      </c>
    </row>
    <row r="35" spans="1:6" x14ac:dyDescent="0.25">
      <c r="A35" s="13"/>
      <c r="B35" s="25"/>
      <c r="C35" s="25"/>
      <c r="D35" s="25" t="s">
        <v>18</v>
      </c>
      <c r="E35" s="7">
        <v>59988618.609999999</v>
      </c>
      <c r="F35" s="10">
        <v>0</v>
      </c>
    </row>
    <row r="36" spans="1:6" x14ac:dyDescent="0.25">
      <c r="A36" s="13"/>
      <c r="B36" s="25"/>
      <c r="C36" s="25"/>
      <c r="D36" s="20" t="s">
        <v>26</v>
      </c>
      <c r="E36" s="8">
        <v>0</v>
      </c>
      <c r="F36" s="11">
        <v>0</v>
      </c>
    </row>
    <row r="37" spans="1:6" x14ac:dyDescent="0.25">
      <c r="A37" s="13"/>
      <c r="B37" s="25"/>
      <c r="C37" s="25"/>
      <c r="D37" s="25" t="s">
        <v>20</v>
      </c>
      <c r="E37" s="7">
        <v>0</v>
      </c>
      <c r="F37" s="10">
        <v>0</v>
      </c>
    </row>
    <row r="38" spans="1:6" x14ac:dyDescent="0.25">
      <c r="A38" s="13"/>
      <c r="B38" s="25"/>
      <c r="C38" s="25"/>
      <c r="D38" s="25" t="s">
        <v>21</v>
      </c>
      <c r="E38" s="7">
        <v>0</v>
      </c>
      <c r="F38" s="10">
        <v>0</v>
      </c>
    </row>
    <row r="39" spans="1:6" x14ac:dyDescent="0.25">
      <c r="A39" s="15"/>
      <c r="B39" s="16"/>
      <c r="C39" s="16"/>
      <c r="D39" s="16"/>
      <c r="E39" s="16"/>
      <c r="F39" s="17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52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2" t="s">
        <v>4</v>
      </c>
      <c r="B7" s="3" t="s">
        <v>53</v>
      </c>
      <c r="C7" s="3" t="s">
        <v>54</v>
      </c>
      <c r="D7" s="3" t="s">
        <v>55</v>
      </c>
      <c r="E7" s="3" t="s">
        <v>56</v>
      </c>
      <c r="F7" s="4" t="s">
        <v>57</v>
      </c>
      <c r="G7" s="1"/>
      <c r="H7" s="1"/>
      <c r="I7" s="1"/>
      <c r="J7" s="1"/>
      <c r="K7" s="1"/>
      <c r="L7" s="1"/>
    </row>
    <row r="8" spans="1:12" x14ac:dyDescent="0.25">
      <c r="A8" s="12" t="s">
        <v>58</v>
      </c>
      <c r="B8" s="18"/>
      <c r="C8" s="18"/>
      <c r="D8" s="18"/>
      <c r="E8" s="18"/>
      <c r="F8" s="19"/>
    </row>
    <row r="9" spans="1:12" x14ac:dyDescent="0.25">
      <c r="A9" s="14" t="s">
        <v>59</v>
      </c>
      <c r="B9" s="8">
        <v>1457368537.21</v>
      </c>
      <c r="C9" s="8">
        <v>55612573481.669998</v>
      </c>
      <c r="D9" s="8">
        <v>54383607915.620003</v>
      </c>
      <c r="E9" s="8">
        <v>2686334103.2600002</v>
      </c>
      <c r="F9" s="11">
        <v>1228965566.05</v>
      </c>
    </row>
    <row r="10" spans="1:12" x14ac:dyDescent="0.25">
      <c r="A10" s="13" t="s">
        <v>60</v>
      </c>
      <c r="B10" s="7">
        <v>952848965.61000001</v>
      </c>
      <c r="C10" s="7">
        <v>55141904118.209999</v>
      </c>
      <c r="D10" s="7">
        <v>54141884925.660004</v>
      </c>
      <c r="E10" s="7">
        <v>1952868158.1600001</v>
      </c>
      <c r="F10" s="10">
        <v>1000019192.55</v>
      </c>
    </row>
    <row r="11" spans="1:12" x14ac:dyDescent="0.25">
      <c r="A11" s="13" t="s">
        <v>61</v>
      </c>
      <c r="B11" s="7">
        <v>444879092.58999997</v>
      </c>
      <c r="C11" s="7">
        <v>376139758.69999999</v>
      </c>
      <c r="D11" s="7">
        <v>88757898.629999995</v>
      </c>
      <c r="E11" s="7">
        <v>732260952.65999997</v>
      </c>
      <c r="F11" s="10">
        <v>287381860.06999999</v>
      </c>
    </row>
    <row r="12" spans="1:12" x14ac:dyDescent="0.25">
      <c r="A12" s="13" t="s">
        <v>62</v>
      </c>
      <c r="B12" s="7">
        <v>58835225.140000001</v>
      </c>
      <c r="C12" s="7">
        <v>94529604.760000005</v>
      </c>
      <c r="D12" s="7">
        <v>152965091.33000001</v>
      </c>
      <c r="E12" s="7">
        <v>399738.57</v>
      </c>
      <c r="F12" s="10">
        <v>-58435486.57</v>
      </c>
    </row>
    <row r="13" spans="1:12" x14ac:dyDescent="0.25">
      <c r="A13" s="13" t="s">
        <v>63</v>
      </c>
      <c r="B13" s="7">
        <v>0</v>
      </c>
      <c r="C13" s="7">
        <v>0</v>
      </c>
      <c r="D13" s="7">
        <v>0</v>
      </c>
      <c r="E13" s="7">
        <v>0</v>
      </c>
      <c r="F13" s="10">
        <v>0</v>
      </c>
    </row>
    <row r="14" spans="1:12" x14ac:dyDescent="0.25">
      <c r="A14" s="13" t="s">
        <v>64</v>
      </c>
      <c r="B14" s="7">
        <v>0</v>
      </c>
      <c r="C14" s="7">
        <v>0</v>
      </c>
      <c r="D14" s="7">
        <v>0</v>
      </c>
      <c r="E14" s="7">
        <v>0</v>
      </c>
      <c r="F14" s="10">
        <v>0</v>
      </c>
    </row>
    <row r="15" spans="1:12" x14ac:dyDescent="0.25">
      <c r="A15" s="13" t="s">
        <v>65</v>
      </c>
      <c r="B15" s="7">
        <v>0</v>
      </c>
      <c r="C15" s="7">
        <v>0</v>
      </c>
      <c r="D15" s="7">
        <v>0</v>
      </c>
      <c r="E15" s="7">
        <v>0</v>
      </c>
      <c r="F15" s="10">
        <v>0</v>
      </c>
    </row>
    <row r="16" spans="1:12" x14ac:dyDescent="0.25">
      <c r="A16" s="13" t="s">
        <v>66</v>
      </c>
      <c r="B16" s="7">
        <v>805253.87</v>
      </c>
      <c r="C16" s="7">
        <v>0</v>
      </c>
      <c r="D16" s="7">
        <v>0</v>
      </c>
      <c r="E16" s="7">
        <v>805253.87</v>
      </c>
      <c r="F16" s="10">
        <v>0</v>
      </c>
    </row>
    <row r="17" spans="1:6" x14ac:dyDescent="0.25">
      <c r="A17" s="14" t="s">
        <v>67</v>
      </c>
      <c r="B17" s="8">
        <v>6885564759.4099998</v>
      </c>
      <c r="C17" s="8">
        <v>2818157238.9699998</v>
      </c>
      <c r="D17" s="8">
        <v>2778062145.1599998</v>
      </c>
      <c r="E17" s="8">
        <v>6925659853.2200003</v>
      </c>
      <c r="F17" s="11">
        <v>40095093.810000002</v>
      </c>
    </row>
    <row r="18" spans="1:6" x14ac:dyDescent="0.25">
      <c r="A18" s="13" t="s">
        <v>68</v>
      </c>
      <c r="B18" s="7">
        <v>1138665720.6900001</v>
      </c>
      <c r="C18" s="7">
        <v>2668459468.6100001</v>
      </c>
      <c r="D18" s="7">
        <v>2641448379.8099999</v>
      </c>
      <c r="E18" s="7">
        <v>1165676809.49</v>
      </c>
      <c r="F18" s="10">
        <v>27011088.800000001</v>
      </c>
    </row>
    <row r="19" spans="1:6" x14ac:dyDescent="0.25">
      <c r="A19" s="13" t="s">
        <v>69</v>
      </c>
      <c r="B19" s="7">
        <v>1000000</v>
      </c>
      <c r="C19" s="7">
        <v>0</v>
      </c>
      <c r="D19" s="7">
        <v>0</v>
      </c>
      <c r="E19" s="7">
        <v>1000000</v>
      </c>
      <c r="F19" s="10">
        <v>0</v>
      </c>
    </row>
    <row r="20" spans="1:6" x14ac:dyDescent="0.25">
      <c r="A20" s="13" t="s">
        <v>70</v>
      </c>
      <c r="B20" s="7">
        <v>4197475577.4400001</v>
      </c>
      <c r="C20" s="7">
        <v>81734661.370000005</v>
      </c>
      <c r="D20" s="7">
        <v>65980088.950000003</v>
      </c>
      <c r="E20" s="7">
        <v>4213230149.8600001</v>
      </c>
      <c r="F20" s="10">
        <v>15754572.42</v>
      </c>
    </row>
    <row r="21" spans="1:6" x14ac:dyDescent="0.25">
      <c r="A21" s="13" t="s">
        <v>71</v>
      </c>
      <c r="B21" s="7">
        <v>2807386174.6500001</v>
      </c>
      <c r="C21" s="7">
        <v>51432808.109999999</v>
      </c>
      <c r="D21" s="7">
        <v>10242045.58</v>
      </c>
      <c r="E21" s="7">
        <v>2848576937.1799998</v>
      </c>
      <c r="F21" s="10">
        <v>41190762.530000001</v>
      </c>
    </row>
    <row r="22" spans="1:6" x14ac:dyDescent="0.25">
      <c r="A22" s="13" t="s">
        <v>72</v>
      </c>
      <c r="B22" s="7">
        <v>148294855.88</v>
      </c>
      <c r="C22" s="7">
        <v>0</v>
      </c>
      <c r="D22" s="7">
        <v>0</v>
      </c>
      <c r="E22" s="7">
        <v>148294855.88</v>
      </c>
      <c r="F22" s="10">
        <v>0</v>
      </c>
    </row>
    <row r="23" spans="1:6" x14ac:dyDescent="0.25">
      <c r="A23" s="13" t="s">
        <v>73</v>
      </c>
      <c r="B23" s="7">
        <v>-1579176810.3199999</v>
      </c>
      <c r="C23" s="7">
        <v>16333905.880000001</v>
      </c>
      <c r="D23" s="7">
        <v>60391630.82</v>
      </c>
      <c r="E23" s="7">
        <v>-1623234535.26</v>
      </c>
      <c r="F23" s="10">
        <v>-44057724.939999998</v>
      </c>
    </row>
    <row r="24" spans="1:6" x14ac:dyDescent="0.25">
      <c r="A24" s="13" t="s">
        <v>74</v>
      </c>
      <c r="B24" s="7">
        <v>0</v>
      </c>
      <c r="C24" s="7">
        <v>0</v>
      </c>
      <c r="D24" s="7">
        <v>0</v>
      </c>
      <c r="E24" s="7">
        <v>0</v>
      </c>
      <c r="F24" s="10">
        <v>0</v>
      </c>
    </row>
    <row r="25" spans="1:6" x14ac:dyDescent="0.25">
      <c r="A25" s="13" t="s">
        <v>75</v>
      </c>
      <c r="B25" s="7">
        <v>0</v>
      </c>
      <c r="C25" s="7">
        <v>0</v>
      </c>
      <c r="D25" s="7">
        <v>0</v>
      </c>
      <c r="E25" s="7">
        <v>0</v>
      </c>
      <c r="F25" s="10">
        <v>0</v>
      </c>
    </row>
    <row r="26" spans="1:6" x14ac:dyDescent="0.25">
      <c r="A26" s="13" t="s">
        <v>76</v>
      </c>
      <c r="B26" s="7">
        <v>171919241.06999999</v>
      </c>
      <c r="C26" s="7">
        <v>196395</v>
      </c>
      <c r="D26" s="7">
        <v>0</v>
      </c>
      <c r="E26" s="7">
        <v>172115636.06999999</v>
      </c>
      <c r="F26" s="10">
        <v>196395</v>
      </c>
    </row>
    <row r="27" spans="1:6" x14ac:dyDescent="0.25">
      <c r="A27" s="14" t="s">
        <v>77</v>
      </c>
      <c r="B27" s="8">
        <v>8342933296.6199999</v>
      </c>
      <c r="C27" s="8">
        <v>58430730720.639999</v>
      </c>
      <c r="D27" s="8">
        <v>57161670060.779999</v>
      </c>
      <c r="E27" s="8">
        <v>9611993956.4799995</v>
      </c>
      <c r="F27" s="11">
        <v>1269060659.8599999</v>
      </c>
    </row>
    <row r="28" spans="1:6" x14ac:dyDescent="0.25">
      <c r="A28" s="15"/>
      <c r="B28" s="16"/>
      <c r="C28" s="16"/>
      <c r="D28" s="16"/>
      <c r="E28" s="16"/>
      <c r="F28" s="17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workbookViewId="0">
      <selection activeCell="A14" sqref="A14"/>
    </sheetView>
  </sheetViews>
  <sheetFormatPr baseColWidth="10" defaultRowHeight="15" x14ac:dyDescent="0.25"/>
  <cols>
    <col min="1" max="1" width="64.7109375" customWidth="1"/>
    <col min="2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29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0" x14ac:dyDescent="0.25">
      <c r="A7" s="2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4" t="s">
        <v>35</v>
      </c>
      <c r="G7" s="1"/>
      <c r="H7" s="1"/>
      <c r="I7" s="1"/>
      <c r="J7" s="1"/>
      <c r="K7" s="1"/>
      <c r="L7" s="1"/>
    </row>
    <row r="8" spans="1:12" x14ac:dyDescent="0.25">
      <c r="A8" s="12" t="s">
        <v>36</v>
      </c>
      <c r="B8" s="18"/>
      <c r="C8" s="18"/>
      <c r="D8" s="18"/>
      <c r="E8" s="18"/>
      <c r="F8" s="19"/>
    </row>
    <row r="9" spans="1:12" x14ac:dyDescent="0.25">
      <c r="A9" s="14" t="s">
        <v>37</v>
      </c>
      <c r="B9" s="20"/>
      <c r="C9" s="20"/>
      <c r="D9" s="20"/>
      <c r="E9" s="20"/>
      <c r="F9" s="21"/>
    </row>
    <row r="10" spans="1:12" x14ac:dyDescent="0.25">
      <c r="A10" s="14" t="s">
        <v>38</v>
      </c>
      <c r="B10" s="22" t="s">
        <v>39</v>
      </c>
      <c r="C10" s="22" t="s">
        <v>40</v>
      </c>
      <c r="D10" s="8">
        <v>106832625.25</v>
      </c>
      <c r="E10" s="8">
        <v>84339979.040000007</v>
      </c>
      <c r="F10" s="21"/>
    </row>
    <row r="11" spans="1:12" x14ac:dyDescent="0.25">
      <c r="A11" s="13" t="s">
        <v>41</v>
      </c>
      <c r="B11" s="23" t="s">
        <v>39</v>
      </c>
      <c r="C11" s="23" t="s">
        <v>40</v>
      </c>
      <c r="D11" s="7">
        <v>106832625.25</v>
      </c>
      <c r="E11" s="7">
        <v>84339979.040000007</v>
      </c>
      <c r="F11" s="24"/>
    </row>
    <row r="12" spans="1:12" x14ac:dyDescent="0.25">
      <c r="A12" s="13" t="s">
        <v>42</v>
      </c>
      <c r="B12" s="23"/>
      <c r="C12" s="23"/>
      <c r="D12" s="7">
        <v>0</v>
      </c>
      <c r="E12" s="7">
        <v>0</v>
      </c>
      <c r="F12" s="24"/>
    </row>
    <row r="13" spans="1:12" x14ac:dyDescent="0.25">
      <c r="A13" s="13" t="s">
        <v>43</v>
      </c>
      <c r="B13" s="23"/>
      <c r="C13" s="23"/>
      <c r="D13" s="7">
        <v>0</v>
      </c>
      <c r="E13" s="7">
        <v>0</v>
      </c>
      <c r="F13" s="24"/>
    </row>
    <row r="14" spans="1:12" x14ac:dyDescent="0.25">
      <c r="A14" s="14" t="s">
        <v>44</v>
      </c>
      <c r="B14" s="22"/>
      <c r="C14" s="22"/>
      <c r="D14" s="8">
        <v>0</v>
      </c>
      <c r="E14" s="8">
        <v>0</v>
      </c>
      <c r="F14" s="21"/>
    </row>
    <row r="15" spans="1:12" x14ac:dyDescent="0.25">
      <c r="A15" s="13" t="s">
        <v>45</v>
      </c>
      <c r="B15" s="23"/>
      <c r="C15" s="23"/>
      <c r="D15" s="7">
        <v>0</v>
      </c>
      <c r="E15" s="7">
        <v>0</v>
      </c>
      <c r="F15" s="24"/>
    </row>
    <row r="16" spans="1:12" x14ac:dyDescent="0.25">
      <c r="A16" s="13" t="s">
        <v>46</v>
      </c>
      <c r="B16" s="23"/>
      <c r="C16" s="23"/>
      <c r="D16" s="7">
        <v>0</v>
      </c>
      <c r="E16" s="7">
        <v>0</v>
      </c>
      <c r="F16" s="24"/>
    </row>
    <row r="17" spans="1:6" x14ac:dyDescent="0.25">
      <c r="A17" s="13" t="s">
        <v>42</v>
      </c>
      <c r="B17" s="23"/>
      <c r="C17" s="23"/>
      <c r="D17" s="7">
        <v>0</v>
      </c>
      <c r="E17" s="7">
        <v>0</v>
      </c>
      <c r="F17" s="24"/>
    </row>
    <row r="18" spans="1:6" x14ac:dyDescent="0.25">
      <c r="A18" s="13" t="s">
        <v>43</v>
      </c>
      <c r="B18" s="23"/>
      <c r="C18" s="23"/>
      <c r="D18" s="7">
        <v>0</v>
      </c>
      <c r="E18" s="7">
        <v>0</v>
      </c>
      <c r="F18" s="24"/>
    </row>
    <row r="19" spans="1:6" x14ac:dyDescent="0.25">
      <c r="A19" s="14" t="s">
        <v>47</v>
      </c>
      <c r="B19" s="22" t="s">
        <v>39</v>
      </c>
      <c r="C19" s="22" t="s">
        <v>40</v>
      </c>
      <c r="D19" s="8">
        <v>106832625.25</v>
      </c>
      <c r="E19" s="8">
        <v>84339979.040000007</v>
      </c>
      <c r="F19" s="21"/>
    </row>
    <row r="20" spans="1:6" x14ac:dyDescent="0.25">
      <c r="A20" s="14" t="s">
        <v>48</v>
      </c>
      <c r="B20" s="20"/>
      <c r="C20" s="20"/>
      <c r="D20" s="20"/>
      <c r="E20" s="20"/>
      <c r="F20" s="21"/>
    </row>
    <row r="21" spans="1:6" x14ac:dyDescent="0.25">
      <c r="A21" s="14" t="s">
        <v>38</v>
      </c>
      <c r="B21" s="22" t="s">
        <v>39</v>
      </c>
      <c r="C21" s="22" t="s">
        <v>40</v>
      </c>
      <c r="D21" s="8">
        <v>3925125505.9000001</v>
      </c>
      <c r="E21" s="8">
        <v>3925125505.9000001</v>
      </c>
      <c r="F21" s="21"/>
    </row>
    <row r="22" spans="1:6" x14ac:dyDescent="0.25">
      <c r="A22" s="13" t="s">
        <v>41</v>
      </c>
      <c r="B22" s="23" t="s">
        <v>39</v>
      </c>
      <c r="C22" s="23" t="s">
        <v>40</v>
      </c>
      <c r="D22" s="7">
        <v>3925125505.9000001</v>
      </c>
      <c r="E22" s="7">
        <v>3925125505.9000001</v>
      </c>
      <c r="F22" s="24"/>
    </row>
    <row r="23" spans="1:6" x14ac:dyDescent="0.25">
      <c r="A23" s="13" t="s">
        <v>42</v>
      </c>
      <c r="B23" s="23"/>
      <c r="C23" s="23"/>
      <c r="D23" s="7">
        <v>0</v>
      </c>
      <c r="E23" s="7">
        <v>0</v>
      </c>
      <c r="F23" s="24"/>
    </row>
    <row r="24" spans="1:6" x14ac:dyDescent="0.25">
      <c r="A24" s="13" t="s">
        <v>43</v>
      </c>
      <c r="B24" s="23"/>
      <c r="C24" s="23"/>
      <c r="D24" s="7">
        <v>0</v>
      </c>
      <c r="E24" s="7">
        <v>0</v>
      </c>
      <c r="F24" s="24"/>
    </row>
    <row r="25" spans="1:6" x14ac:dyDescent="0.25">
      <c r="A25" s="14" t="s">
        <v>44</v>
      </c>
      <c r="B25" s="22"/>
      <c r="C25" s="22"/>
      <c r="D25" s="8">
        <v>0</v>
      </c>
      <c r="E25" s="8">
        <v>0</v>
      </c>
      <c r="F25" s="21"/>
    </row>
    <row r="26" spans="1:6" x14ac:dyDescent="0.25">
      <c r="A26" s="13" t="s">
        <v>45</v>
      </c>
      <c r="B26" s="23"/>
      <c r="C26" s="23"/>
      <c r="D26" s="7">
        <v>0</v>
      </c>
      <c r="E26" s="7">
        <v>0</v>
      </c>
      <c r="F26" s="24"/>
    </row>
    <row r="27" spans="1:6" x14ac:dyDescent="0.25">
      <c r="A27" s="13" t="s">
        <v>46</v>
      </c>
      <c r="B27" s="23"/>
      <c r="C27" s="23"/>
      <c r="D27" s="7">
        <v>0</v>
      </c>
      <c r="E27" s="7">
        <v>0</v>
      </c>
      <c r="F27" s="24"/>
    </row>
    <row r="28" spans="1:6" x14ac:dyDescent="0.25">
      <c r="A28" s="13" t="s">
        <v>42</v>
      </c>
      <c r="B28" s="23"/>
      <c r="C28" s="23"/>
      <c r="D28" s="7">
        <v>0</v>
      </c>
      <c r="E28" s="7">
        <v>0</v>
      </c>
      <c r="F28" s="24"/>
    </row>
    <row r="29" spans="1:6" x14ac:dyDescent="0.25">
      <c r="A29" s="13" t="s">
        <v>43</v>
      </c>
      <c r="B29" s="23"/>
      <c r="C29" s="23"/>
      <c r="D29" s="7">
        <v>0</v>
      </c>
      <c r="E29" s="7">
        <v>0</v>
      </c>
      <c r="F29" s="24"/>
    </row>
    <row r="30" spans="1:6" x14ac:dyDescent="0.25">
      <c r="A30" s="14" t="s">
        <v>49</v>
      </c>
      <c r="B30" s="22" t="s">
        <v>39</v>
      </c>
      <c r="C30" s="22" t="s">
        <v>40</v>
      </c>
      <c r="D30" s="8">
        <v>3925125505.9000001</v>
      </c>
      <c r="E30" s="8">
        <v>3925125505.9000001</v>
      </c>
      <c r="F30" s="21"/>
    </row>
    <row r="31" spans="1:6" x14ac:dyDescent="0.25">
      <c r="A31" s="13" t="s">
        <v>50</v>
      </c>
      <c r="B31" s="23" t="s">
        <v>39</v>
      </c>
      <c r="C31" s="23" t="s">
        <v>40</v>
      </c>
      <c r="D31" s="7">
        <v>1024462327.0700001</v>
      </c>
      <c r="E31" s="7">
        <v>1450402020.97</v>
      </c>
      <c r="F31" s="24"/>
    </row>
    <row r="32" spans="1:6" x14ac:dyDescent="0.25">
      <c r="A32" s="14" t="s">
        <v>51</v>
      </c>
      <c r="B32" s="22" t="s">
        <v>39</v>
      </c>
      <c r="C32" s="22" t="s">
        <v>40</v>
      </c>
      <c r="D32" s="8">
        <v>5056420458.2200003</v>
      </c>
      <c r="E32" s="8">
        <v>5459867505.9099998</v>
      </c>
      <c r="F32" s="21"/>
    </row>
    <row r="33" spans="1:6" x14ac:dyDescent="0.25">
      <c r="A33" s="15"/>
      <c r="B33" s="16"/>
      <c r="C33" s="16"/>
      <c r="D33" s="16"/>
      <c r="E33" s="16"/>
      <c r="F33" s="17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t="s">
        <v>28</v>
      </c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topLeftCell="A16" workbookViewId="0">
      <selection activeCell="D39" sqref="D39"/>
    </sheetView>
  </sheetViews>
  <sheetFormatPr baseColWidth="10" defaultRowHeight="15" x14ac:dyDescent="0.25"/>
  <cols>
    <col min="1" max="1" width="64.7109375" customWidth="1"/>
    <col min="2" max="2" width="15.7109375" customWidth="1"/>
    <col min="3" max="4" width="16.42578125" bestFit="1" customWidth="1"/>
    <col min="5" max="5" width="15.7109375" customWidth="1"/>
    <col min="6" max="6" width="16.42578125" bestFit="1" customWidth="1"/>
    <col min="7" max="12" width="15.7109375" customWidth="1"/>
  </cols>
  <sheetData>
    <row r="1" spans="1:12" x14ac:dyDescent="0.25">
      <c r="A1" s="32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</row>
    <row r="2" spans="1:12" x14ac:dyDescent="0.25">
      <c r="A2" s="32" t="s">
        <v>1</v>
      </c>
      <c r="B2" s="32"/>
      <c r="C2" s="32"/>
      <c r="D2" s="32"/>
      <c r="E2" s="32"/>
      <c r="F2" s="32"/>
      <c r="G2" s="1"/>
      <c r="H2" s="1"/>
      <c r="I2" s="1"/>
      <c r="J2" s="1"/>
      <c r="K2" s="1"/>
      <c r="L2" s="1"/>
    </row>
    <row r="3" spans="1:12" x14ac:dyDescent="0.25">
      <c r="A3" s="32" t="s">
        <v>2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</row>
    <row r="4" spans="1:12" x14ac:dyDescent="0.25">
      <c r="A4" s="32" t="s">
        <v>3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x14ac:dyDescent="0.25">
      <c r="A5" s="33" t="s">
        <v>246</v>
      </c>
      <c r="B5" s="33"/>
      <c r="C5" s="33"/>
      <c r="D5" s="33"/>
      <c r="E5" s="33"/>
      <c r="F5" s="33"/>
      <c r="G5" s="1"/>
      <c r="H5" s="1"/>
      <c r="I5" s="1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90" x14ac:dyDescent="0.25">
      <c r="A7" s="2" t="s">
        <v>4</v>
      </c>
      <c r="B7" s="3" t="s">
        <v>5</v>
      </c>
      <c r="C7" s="3" t="s">
        <v>6</v>
      </c>
      <c r="D7" s="3" t="s">
        <v>7</v>
      </c>
      <c r="E7" s="3" t="s">
        <v>248</v>
      </c>
      <c r="F7" s="4" t="s">
        <v>8</v>
      </c>
      <c r="G7" s="1"/>
      <c r="H7" s="1"/>
      <c r="I7" s="1"/>
      <c r="J7" s="1"/>
      <c r="K7" s="1"/>
      <c r="L7" s="1"/>
    </row>
    <row r="8" spans="1:12" x14ac:dyDescent="0.25">
      <c r="A8" s="12" t="s">
        <v>9</v>
      </c>
      <c r="B8" s="6">
        <f>SUM(B9:B11)</f>
        <v>3012165098.6900001</v>
      </c>
      <c r="C8" s="6">
        <v>0</v>
      </c>
      <c r="D8" s="6">
        <v>0</v>
      </c>
      <c r="E8" s="6">
        <v>0</v>
      </c>
      <c r="F8" s="9">
        <f>+B8+C8+D8+E8</f>
        <v>3012165098.6900001</v>
      </c>
    </row>
    <row r="9" spans="1:12" x14ac:dyDescent="0.25">
      <c r="A9" s="13" t="s">
        <v>10</v>
      </c>
      <c r="B9" s="7">
        <v>790828509.66999996</v>
      </c>
      <c r="C9" s="7">
        <v>0</v>
      </c>
      <c r="D9" s="7">
        <v>0</v>
      </c>
      <c r="E9" s="7">
        <v>0</v>
      </c>
      <c r="F9" s="10">
        <f>+B9+C9+D9+E9</f>
        <v>790828509.66999996</v>
      </c>
    </row>
    <row r="10" spans="1:12" x14ac:dyDescent="0.25">
      <c r="A10" s="13" t="s">
        <v>11</v>
      </c>
      <c r="B10" s="7">
        <v>183216552.49000001</v>
      </c>
      <c r="C10" s="7">
        <v>0</v>
      </c>
      <c r="D10" s="7">
        <v>0</v>
      </c>
      <c r="E10" s="7">
        <v>0</v>
      </c>
      <c r="F10" s="10">
        <f t="shared" ref="F10:F35" si="0">+B10+C10+D10+E10</f>
        <v>183216552.49000001</v>
      </c>
    </row>
    <row r="11" spans="1:12" x14ac:dyDescent="0.25">
      <c r="A11" s="13" t="s">
        <v>12</v>
      </c>
      <c r="B11" s="7">
        <v>2038120036.53</v>
      </c>
      <c r="C11" s="7">
        <v>0</v>
      </c>
      <c r="D11" s="7">
        <v>0</v>
      </c>
      <c r="E11" s="7">
        <v>0</v>
      </c>
      <c r="F11" s="10">
        <f t="shared" si="0"/>
        <v>2038120036.53</v>
      </c>
    </row>
    <row r="12" spans="1:12" x14ac:dyDescent="0.25">
      <c r="A12" s="14" t="s">
        <v>13</v>
      </c>
      <c r="B12" s="8">
        <v>0</v>
      </c>
      <c r="C12" s="8">
        <f>SUM(C13:C17)</f>
        <v>1502106230.0599999</v>
      </c>
      <c r="D12" s="8">
        <f>+D13</f>
        <v>-1227758490.3499999</v>
      </c>
      <c r="E12" s="8">
        <v>0</v>
      </c>
      <c r="F12" s="11">
        <f t="shared" si="0"/>
        <v>274347739.71000004</v>
      </c>
    </row>
    <row r="13" spans="1:12" x14ac:dyDescent="0.25">
      <c r="A13" s="13" t="s">
        <v>14</v>
      </c>
      <c r="B13" s="7">
        <v>0</v>
      </c>
      <c r="C13" s="7">
        <v>0</v>
      </c>
      <c r="D13" s="7">
        <v>-1227758490.3499999</v>
      </c>
      <c r="E13" s="7">
        <v>0</v>
      </c>
      <c r="F13" s="10">
        <f t="shared" si="0"/>
        <v>-1227758490.3499999</v>
      </c>
    </row>
    <row r="14" spans="1:12" x14ac:dyDescent="0.25">
      <c r="A14" s="13" t="s">
        <v>15</v>
      </c>
      <c r="B14" s="7">
        <v>0</v>
      </c>
      <c r="C14" s="7">
        <v>2191280449.0799999</v>
      </c>
      <c r="D14" s="7">
        <v>0</v>
      </c>
      <c r="E14" s="7">
        <v>0</v>
      </c>
      <c r="F14" s="10">
        <f t="shared" si="0"/>
        <v>2191280449.0799999</v>
      </c>
    </row>
    <row r="15" spans="1:12" x14ac:dyDescent="0.25">
      <c r="A15" s="13" t="s">
        <v>16</v>
      </c>
      <c r="B15" s="7">
        <v>0</v>
      </c>
      <c r="C15" s="7">
        <v>2895758532.75</v>
      </c>
      <c r="D15" s="7">
        <v>0</v>
      </c>
      <c r="E15" s="7">
        <v>0</v>
      </c>
      <c r="F15" s="10">
        <f t="shared" si="0"/>
        <v>2895758532.75</v>
      </c>
    </row>
    <row r="16" spans="1:12" x14ac:dyDescent="0.25">
      <c r="A16" s="13" t="s">
        <v>17</v>
      </c>
      <c r="B16" s="7">
        <v>0</v>
      </c>
      <c r="C16" s="7">
        <v>0</v>
      </c>
      <c r="D16" s="7">
        <v>0</v>
      </c>
      <c r="E16" s="7">
        <v>0</v>
      </c>
      <c r="F16" s="10">
        <f t="shared" si="0"/>
        <v>0</v>
      </c>
    </row>
    <row r="17" spans="1:6" x14ac:dyDescent="0.25">
      <c r="A17" s="13" t="s">
        <v>18</v>
      </c>
      <c r="B17" s="7">
        <v>0</v>
      </c>
      <c r="C17" s="7">
        <v>-3584932751.77</v>
      </c>
      <c r="D17" s="7">
        <v>0</v>
      </c>
      <c r="E17" s="7">
        <v>0</v>
      </c>
      <c r="F17" s="10">
        <f t="shared" si="0"/>
        <v>-3584932751.77</v>
      </c>
    </row>
    <row r="18" spans="1:6" ht="26.25" x14ac:dyDescent="0.25">
      <c r="A18" s="14" t="s">
        <v>19</v>
      </c>
      <c r="B18" s="8">
        <v>0</v>
      </c>
      <c r="C18" s="8">
        <v>0</v>
      </c>
      <c r="D18" s="8">
        <v>0</v>
      </c>
      <c r="E18" s="8">
        <v>0</v>
      </c>
      <c r="F18" s="11">
        <f t="shared" si="0"/>
        <v>0</v>
      </c>
    </row>
    <row r="19" spans="1:6" x14ac:dyDescent="0.25">
      <c r="A19" s="13" t="s">
        <v>20</v>
      </c>
      <c r="B19" s="7">
        <v>0</v>
      </c>
      <c r="C19" s="7">
        <v>0</v>
      </c>
      <c r="D19" s="7">
        <v>0</v>
      </c>
      <c r="E19" s="7">
        <v>0</v>
      </c>
      <c r="F19" s="10">
        <f t="shared" si="0"/>
        <v>0</v>
      </c>
    </row>
    <row r="20" spans="1:6" x14ac:dyDescent="0.25">
      <c r="A20" s="13" t="s">
        <v>21</v>
      </c>
      <c r="B20" s="7">
        <v>0</v>
      </c>
      <c r="C20" s="7">
        <v>0</v>
      </c>
      <c r="D20" s="7">
        <v>0</v>
      </c>
      <c r="E20" s="7">
        <v>0</v>
      </c>
      <c r="F20" s="10">
        <f t="shared" si="0"/>
        <v>0</v>
      </c>
    </row>
    <row r="21" spans="1:6" x14ac:dyDescent="0.25">
      <c r="A21" s="14" t="s">
        <v>22</v>
      </c>
      <c r="B21" s="8">
        <v>3012165098.6900001</v>
      </c>
      <c r="C21" s="8">
        <v>1502106230.0599999</v>
      </c>
      <c r="D21" s="8">
        <f>+D12</f>
        <v>-1227758490.3499999</v>
      </c>
      <c r="E21" s="8">
        <v>0</v>
      </c>
      <c r="F21" s="11">
        <f t="shared" si="0"/>
        <v>3286512838.4000001</v>
      </c>
    </row>
    <row r="22" spans="1:6" x14ac:dyDescent="0.25">
      <c r="A22" s="14" t="s">
        <v>23</v>
      </c>
      <c r="B22" s="8">
        <v>35014022.189999998</v>
      </c>
      <c r="C22" s="8">
        <v>0</v>
      </c>
      <c r="D22" s="8">
        <v>0</v>
      </c>
      <c r="E22" s="8">
        <v>0</v>
      </c>
      <c r="F22" s="11">
        <f t="shared" si="0"/>
        <v>35014022.189999998</v>
      </c>
    </row>
    <row r="23" spans="1:6" x14ac:dyDescent="0.25">
      <c r="A23" s="13" t="s">
        <v>10</v>
      </c>
      <c r="B23" s="7">
        <v>0</v>
      </c>
      <c r="C23" s="7">
        <v>0</v>
      </c>
      <c r="D23" s="7">
        <v>0</v>
      </c>
      <c r="E23" s="7">
        <v>0</v>
      </c>
      <c r="F23" s="10">
        <f t="shared" si="0"/>
        <v>0</v>
      </c>
    </row>
    <row r="24" spans="1:6" x14ac:dyDescent="0.25">
      <c r="A24" s="13" t="s">
        <v>11</v>
      </c>
      <c r="B24" s="7">
        <v>1064.03</v>
      </c>
      <c r="C24" s="7">
        <v>0</v>
      </c>
      <c r="D24" s="7">
        <v>0</v>
      </c>
      <c r="E24" s="7">
        <v>0</v>
      </c>
      <c r="F24" s="10">
        <f t="shared" si="0"/>
        <v>1064.03</v>
      </c>
    </row>
    <row r="25" spans="1:6" x14ac:dyDescent="0.25">
      <c r="A25" s="13" t="s">
        <v>12</v>
      </c>
      <c r="B25" s="7">
        <v>35012958.159999996</v>
      </c>
      <c r="C25" s="7">
        <v>0</v>
      </c>
      <c r="D25" s="7">
        <v>0</v>
      </c>
      <c r="E25" s="7">
        <v>0</v>
      </c>
      <c r="F25" s="10">
        <f t="shared" si="0"/>
        <v>35012958.159999996</v>
      </c>
    </row>
    <row r="26" spans="1:6" x14ac:dyDescent="0.25">
      <c r="A26" s="14" t="s">
        <v>24</v>
      </c>
      <c r="B26" s="8">
        <v>0</v>
      </c>
      <c r="C26" s="8">
        <f>+C28</f>
        <v>-1168898070.9599998</v>
      </c>
      <c r="D26" s="8">
        <f>+D27+D28+D31</f>
        <v>1999497660.9399998</v>
      </c>
      <c r="E26" s="8">
        <v>0</v>
      </c>
      <c r="F26" s="11">
        <f>+B26+C26+D26+E26</f>
        <v>830599589.98000002</v>
      </c>
    </row>
    <row r="27" spans="1:6" x14ac:dyDescent="0.25">
      <c r="A27" s="13" t="s">
        <v>14</v>
      </c>
      <c r="B27" s="7">
        <v>0</v>
      </c>
      <c r="C27" s="7">
        <v>0</v>
      </c>
      <c r="D27" s="7">
        <v>711750551.98000002</v>
      </c>
      <c r="E27" s="7">
        <v>0</v>
      </c>
      <c r="F27" s="10">
        <f t="shared" si="0"/>
        <v>711750551.98000002</v>
      </c>
    </row>
    <row r="28" spans="1:6" x14ac:dyDescent="0.25">
      <c r="A28" s="13" t="s">
        <v>15</v>
      </c>
      <c r="B28" s="7">
        <v>0</v>
      </c>
      <c r="C28" s="7">
        <f>58860419.39-1227758490.35</f>
        <v>-1168898070.9599998</v>
      </c>
      <c r="D28" s="7">
        <v>1227758490.3499999</v>
      </c>
      <c r="E28" s="7">
        <v>0</v>
      </c>
      <c r="F28" s="10">
        <f t="shared" si="0"/>
        <v>58860419.390000105</v>
      </c>
    </row>
    <row r="29" spans="1:6" x14ac:dyDescent="0.25">
      <c r="A29" s="13" t="s">
        <v>16</v>
      </c>
      <c r="B29" s="7">
        <v>0</v>
      </c>
      <c r="C29" s="7">
        <v>0</v>
      </c>
      <c r="D29" s="7">
        <v>0</v>
      </c>
      <c r="E29" s="7">
        <v>0</v>
      </c>
      <c r="F29" s="10">
        <f t="shared" si="0"/>
        <v>0</v>
      </c>
    </row>
    <row r="30" spans="1:6" x14ac:dyDescent="0.25">
      <c r="A30" s="13" t="s">
        <v>17</v>
      </c>
      <c r="B30" s="7">
        <v>0</v>
      </c>
      <c r="C30" s="7">
        <v>0</v>
      </c>
      <c r="D30" s="7">
        <v>0</v>
      </c>
      <c r="E30" s="7">
        <v>0</v>
      </c>
      <c r="F30" s="10">
        <f t="shared" si="0"/>
        <v>0</v>
      </c>
    </row>
    <row r="31" spans="1:6" x14ac:dyDescent="0.25">
      <c r="A31" s="13" t="s">
        <v>25</v>
      </c>
      <c r="B31" s="7">
        <v>0</v>
      </c>
      <c r="C31" s="7">
        <v>0</v>
      </c>
      <c r="D31" s="7">
        <v>59988618.609999999</v>
      </c>
      <c r="E31" s="7">
        <v>0</v>
      </c>
      <c r="F31" s="10">
        <f t="shared" si="0"/>
        <v>59988618.609999999</v>
      </c>
    </row>
    <row r="32" spans="1:6" x14ac:dyDescent="0.25">
      <c r="A32" s="14" t="s">
        <v>26</v>
      </c>
      <c r="B32" s="8">
        <v>0</v>
      </c>
      <c r="C32" s="8">
        <v>0</v>
      </c>
      <c r="D32" s="8">
        <v>0</v>
      </c>
      <c r="E32" s="8">
        <v>0</v>
      </c>
      <c r="F32" s="11">
        <f t="shared" si="0"/>
        <v>0</v>
      </c>
    </row>
    <row r="33" spans="1:6" x14ac:dyDescent="0.25">
      <c r="A33" s="13" t="s">
        <v>20</v>
      </c>
      <c r="B33" s="7">
        <v>0</v>
      </c>
      <c r="C33" s="7">
        <v>0</v>
      </c>
      <c r="D33" s="7">
        <v>0</v>
      </c>
      <c r="E33" s="7">
        <v>0</v>
      </c>
      <c r="F33" s="10">
        <f t="shared" si="0"/>
        <v>0</v>
      </c>
    </row>
    <row r="34" spans="1:6" x14ac:dyDescent="0.25">
      <c r="A34" s="13" t="s">
        <v>21</v>
      </c>
      <c r="B34" s="7">
        <v>0</v>
      </c>
      <c r="C34" s="7">
        <v>0</v>
      </c>
      <c r="D34" s="7">
        <v>0</v>
      </c>
      <c r="E34" s="7">
        <v>0</v>
      </c>
      <c r="F34" s="10">
        <f t="shared" si="0"/>
        <v>0</v>
      </c>
    </row>
    <row r="35" spans="1:6" x14ac:dyDescent="0.25">
      <c r="A35" s="14" t="s">
        <v>27</v>
      </c>
      <c r="B35" s="8">
        <f>+B21+B22</f>
        <v>3047179120.8800001</v>
      </c>
      <c r="C35" s="8">
        <f t="shared" ref="C35:F35" si="1">+C21+C22</f>
        <v>1502106230.0599999</v>
      </c>
      <c r="D35" s="8">
        <f>+D21+D26</f>
        <v>771739170.58999991</v>
      </c>
      <c r="E35" s="8">
        <f t="shared" si="1"/>
        <v>0</v>
      </c>
      <c r="F35" s="11">
        <f>+F21+F22+F26</f>
        <v>4152126450.5700002</v>
      </c>
    </row>
    <row r="36" spans="1:6" x14ac:dyDescent="0.25">
      <c r="A36" s="15"/>
      <c r="B36" s="16"/>
      <c r="C36" s="16"/>
      <c r="D36" s="16"/>
      <c r="E36" s="16"/>
      <c r="F36" s="17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t="s">
        <v>28</v>
      </c>
      <c r="F38" s="34"/>
    </row>
  </sheetData>
  <mergeCells count="5">
    <mergeCell ref="A1:F1"/>
    <mergeCell ref="A2:F2"/>
    <mergeCell ref="A3:F3"/>
    <mergeCell ref="A4:F4"/>
    <mergeCell ref="A5:F5"/>
  </mergeCells>
  <printOptions horizontalCentered="1" verticalCentered="1"/>
  <pageMargins left="0.78740157480314965" right="0.78740157480314965" top="1.9685039370078741" bottom="1.1811023622047245" header="0.39370078740157483" footer="0.3937007874015748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Actividades</vt:lpstr>
      <vt:lpstr>Situación Financiera</vt:lpstr>
      <vt:lpstr>Flujo Efectivo</vt:lpstr>
      <vt:lpstr>Cambio Situación Financiera</vt:lpstr>
      <vt:lpstr>Análitico Activo</vt:lpstr>
      <vt:lpstr>Análitico Deuda</vt:lpstr>
      <vt:lpstr>Estado  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Rita A. Hernandez Cruz</cp:lastModifiedBy>
  <dcterms:created xsi:type="dcterms:W3CDTF">2018-05-02T21:00:32Z</dcterms:created>
  <dcterms:modified xsi:type="dcterms:W3CDTF">2018-05-03T20:04:49Z</dcterms:modified>
</cp:coreProperties>
</file>