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9.19\Informes\INFORME TRIMESTRAL\2025\Para Entregar\3 Trimestre\"/>
    </mc:Choice>
  </mc:AlternateContent>
  <bookViews>
    <workbookView xWindow="0" yWindow="0" windowWidth="23040" windowHeight="9072" firstSheet="1" activeTab="3"/>
  </bookViews>
  <sheets>
    <sheet name="1. SITUACIÓN FINANCIERA" sheetId="6" r:id="rId1"/>
    <sheet name="2. ANÁLITICO DE DEUDA" sheetId="8" r:id="rId2"/>
    <sheet name="3.ANÁLITICO DEUDA-OBLIGACIONES" sheetId="9" r:id="rId3"/>
    <sheet name="4. BALANCE PRESUPUESTARIO" sheetId="1" r:id="rId4"/>
    <sheet name="5. ANÁLITICO DE INGRESOS" sheetId="7" r:id="rId5"/>
    <sheet name="6a. OBJETO DE GASTO" sheetId="2" r:id="rId6"/>
    <sheet name="6b.CLASIFICACIÓN ADMINISTRATIVA" sheetId="3" r:id="rId7"/>
    <sheet name="6c. CLASIFICACIÓN FUNCIONAL" sheetId="4" r:id="rId8"/>
    <sheet name="6d. SERVICIOS PERSONALES" sheetId="5" r:id="rId9"/>
  </sheets>
  <definedNames>
    <definedName name="_xlnm.Print_Titles" localSheetId="2">'3.ANÁLITICO DEUDA-OBLIGACIONES'!$A:$G,'3.ANÁLITICO DEUDA-OBLIGACIONES'!$1:$7</definedName>
    <definedName name="_xlnm.Print_Titles" localSheetId="3">'4. BALANCE PRESUPUESTARIO'!$A:$D,'4. BALANCE PRESUPUESTARIO'!$1:$7</definedName>
    <definedName name="_xlnm.Print_Titles" localSheetId="4">'5. ANÁLITICO DE INGRESOS'!$A:$G,'5. ANÁLITICO DE INGRESOS'!$1:$7</definedName>
    <definedName name="_xlnm.Print_Titles" localSheetId="5">'6a. OBJETO DE GASTO'!$A:$G,'6a. OBJETO DE GASTO'!$1:$9</definedName>
    <definedName name="_xlnm.Print_Titles" localSheetId="7">'6c. CLASIFICACIÓN FUNCIONAL'!$A:$G,'6c. CLASIFICACIÓN FUNCIONAL'!$1:$9</definedName>
  </definedNames>
  <calcPr calcId="162913"/>
</workbook>
</file>

<file path=xl/calcChain.xml><?xml version="1.0" encoding="utf-8"?>
<calcChain xmlns="http://schemas.openxmlformats.org/spreadsheetml/2006/main">
  <c r="K8" i="9" l="1"/>
  <c r="K7" i="9" s="1"/>
  <c r="J7" i="9"/>
  <c r="I7" i="9"/>
  <c r="H7" i="9"/>
  <c r="G7" i="9"/>
  <c r="E7" i="9"/>
  <c r="H22" i="8"/>
  <c r="G22" i="8"/>
  <c r="F22" i="8"/>
  <c r="E22" i="8"/>
  <c r="D22" i="8"/>
  <c r="C22" i="8"/>
  <c r="B22" i="8"/>
  <c r="F15" i="8"/>
  <c r="F12" i="8" s="1"/>
  <c r="F14" i="8"/>
  <c r="F13" i="8"/>
  <c r="H12" i="8"/>
  <c r="G12" i="8"/>
  <c r="E12" i="8"/>
  <c r="D12" i="8"/>
  <c r="C12" i="8"/>
  <c r="B12" i="8"/>
  <c r="F11" i="8"/>
  <c r="F10" i="8"/>
  <c r="F9" i="8"/>
  <c r="H8" i="8"/>
  <c r="H7" i="8" s="1"/>
  <c r="H17" i="8" s="1"/>
  <c r="G8" i="8"/>
  <c r="G7" i="8" s="1"/>
  <c r="G17" i="8" s="1"/>
  <c r="E8" i="8"/>
  <c r="E7" i="8" s="1"/>
  <c r="E17" i="8" s="1"/>
  <c r="D8" i="8"/>
  <c r="D7" i="8" s="1"/>
  <c r="D17" i="8" s="1"/>
  <c r="C8" i="8"/>
  <c r="B8" i="8"/>
  <c r="B7" i="8" s="1"/>
  <c r="B17" i="8" s="1"/>
  <c r="F8" i="8" l="1"/>
  <c r="F7" i="8" s="1"/>
  <c r="F17" i="8" s="1"/>
  <c r="C7" i="8"/>
  <c r="C17" i="8" s="1"/>
</calcChain>
</file>

<file path=xl/sharedStrings.xml><?xml version="1.0" encoding="utf-8"?>
<sst xmlns="http://schemas.openxmlformats.org/spreadsheetml/2006/main" count="949" uniqueCount="538">
  <si>
    <t>ENTE PÚBLICO: PODER EJECUTIVO (a)</t>
  </si>
  <si>
    <t>Balance Presupuestario - LDF</t>
  </si>
  <si>
    <t>Del 1 de enero al 30 de septiembre de 2025 (b)</t>
  </si>
  <si>
    <t>(Cifras en Pesos)</t>
  </si>
  <si>
    <t>Concepto (c)</t>
  </si>
  <si>
    <t>Estimado/Aprobado (d)</t>
  </si>
  <si>
    <t>Devengado</t>
  </si>
  <si>
    <t>Recaudado/Pagado</t>
  </si>
  <si>
    <t>A. Ingresos Totales (A = A1+A2+A3)</t>
  </si>
  <si>
    <t>A1. Ingresos de Libre Disposición</t>
  </si>
  <si>
    <t>A2. Transferencias Federales Etiquetadas</t>
  </si>
  <si>
    <t>A3. Financiamiento Neto</t>
  </si>
  <si>
    <t>B. Egresos Presupuestarios¹ (B = B1+B2)</t>
  </si>
  <si>
    <t xml:space="preserve">B1. Gasto No Etiquetado (sin incluir Amortización de la Deuda Pública) </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</si>
  <si>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</si>
  <si>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</si>
  <si>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</si>
  <si>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</si>
  <si>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</si>
  <si>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</si>
  <si>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_x000D_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</si>
  <si>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</si>
  <si>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</si>
  <si>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</si>
  <si>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</si>
  <si>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</si>
  <si>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</si>
  <si>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</si>
  <si>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Estimado/Aprobado</t>
  </si>
  <si>
    <t>F. Financiamiento (F = F1 + F2)</t>
  </si>
  <si>
    <t>F1. Financiamiento con Fuente de Pago de Ingresos de Libre Disposición</t>
  </si>
  <si>
    <t>F2. Financiamiento con Fuente de Pago de Transferencias Federales Etiquetadas</t>
  </si>
  <si>
    <t xml:space="preserve">G. Amortización de la Deuda (G = G1 + G2) </t>
  </si>
  <si>
    <t>G1. Amortización de la Deuda Pública con Gasto No Etiquetado</t>
  </si>
  <si>
    <t>G2. Amortización de la Deuda Pública con Gasto Etiquetado</t>
  </si>
  <si>
    <t>A3. Financiamiento Neto (A3 = F – G )</t>
  </si>
  <si>
    <t>A3.1 Financiamiento Neto con Fuente de Pago de Ingresos de Libre Disposición (A3.1 = F1 – G1)</t>
  </si>
  <si>
    <t>B1. Gasto No Etiquetado (sin incluir Amortización de la Deuda Pública)</t>
  </si>
  <si>
    <t>V. Balance Presupuestario de Recursos Disponibles (V = A1 + A3.1 – B 1 + C1)</t>
  </si>
  <si>
    <t xml:space="preserve">VI. Balance Presupuestario de Recursos Disponibles sin Financiamiento Neto (VI = V – A3.1) </t>
  </si>
  <si>
    <t>A3.2 Financiamiento Neto con Fuente de Pago de Transferencias Federales Etiquetadas (A3.2 = F2 – _x000D_
G2)</t>
  </si>
  <si>
    <t>VII. Balance Presupuestario de Recursos Etiquetados (VII = A2 + A3.2 – B2 + C2)</t>
  </si>
  <si>
    <t>VIII. Balance Presupuestario de Recursos Etiquetados sin Financiamiento Neto (VIII = VII – A3.2)</t>
  </si>
  <si>
    <t>ENTE PÚBLICO: PODER EJECUTIVO(a)</t>
  </si>
  <si>
    <t>Estado Analítico del Ejercicio del Presupuesto de Egresos Detallado -LDF</t>
  </si>
  <si>
    <t>Clasificación por Objeto del Gasto (Capítulo y Concepto)</t>
  </si>
  <si>
    <t>Egresos</t>
  </si>
  <si>
    <t>Aprobado (d)</t>
  </si>
  <si>
    <t>Ampliaciones / (Reducciones)</t>
  </si>
  <si>
    <t>Modificado</t>
  </si>
  <si>
    <t>Subejercicio (e)</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</si>
  <si>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</si>
  <si>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</si>
  <si>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</si>
  <si>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</si>
  <si>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</si>
  <si>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</si>
  <si>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</si>
  <si>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</si>
  <si>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</si>
  <si>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</si>
  <si>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</si>
  <si>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</si>
  <si>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</si>
  <si>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</si>
  <si>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</si>
  <si>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</si>
  <si>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</si>
  <si>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</si>
  <si>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</si>
  <si>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</si>
  <si>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</si>
  <si>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</si>
  <si>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</si>
  <si>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</si>
  <si>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</si>
  <si>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</si>
  <si>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</si>
  <si>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</si>
  <si>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</si>
  <si>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</si>
  <si>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</si>
  <si>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</si>
  <si>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</si>
  <si>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</si>
  <si>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</si>
  <si>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</si>
  <si>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</si>
  <si>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</si>
  <si>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</si>
  <si>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</si>
  <si>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</si>
  <si>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</si>
  <si>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</si>
  <si>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</si>
  <si>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</si>
  <si>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</si>
  <si>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</si>
  <si>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</si>
  <si>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</si>
  <si>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</si>
  <si>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</si>
  <si>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</si>
  <si>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</si>
  <si>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</si>
  <si>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</si>
  <si>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</si>
  <si>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</si>
  <si>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</si>
  <si>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</si>
  <si>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</si>
  <si>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</si>
  <si>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</si>
  <si>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</si>
  <si>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</si>
  <si>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</si>
  <si>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</si>
  <si>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</si>
  <si>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</si>
  <si>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</si>
  <si>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</si>
  <si>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</si>
  <si>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</si>
  <si>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</si>
  <si>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</si>
  <si>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I + II)</t>
  </si>
  <si>
    <t>Estado Analítico del Ejercicio del Presupuesto de Egresos Detallado - LDF</t>
  </si>
  <si>
    <t>Clasificación Administrativa</t>
  </si>
  <si>
    <t/>
  </si>
  <si>
    <t>I. Gasto No Etiquetado</t>
  </si>
  <si>
    <t xml:space="preserve">     PODER EJECUTIVO  </t>
  </si>
  <si>
    <t xml:space="preserve">         DESPACHO DEL GOBERNADOR</t>
  </si>
  <si>
    <t xml:space="preserve">         SECRETARÍA GENERAL DE GOBIERNO</t>
  </si>
  <si>
    <t xml:space="preserve">         SECRETARÍA DE INFRAESTRUCTURA PARA EL BIENESTAR</t>
  </si>
  <si>
    <t xml:space="preserve">         SECRETARÍA DE SEGURIDAD PÚBLICA</t>
  </si>
  <si>
    <t xml:space="preserve">         SECRETARÍA DE EDUCACIÓN</t>
  </si>
  <si>
    <t xml:space="preserve">         SECRETARÍA DE DESARROLLO RURAL</t>
  </si>
  <si>
    <t xml:space="preserve">         SECRETARÍA DE ECONOMÍA Y TRABAJO</t>
  </si>
  <si>
    <t xml:space="preserve">         SECRETARÍA DE FOMENTO TURÍSTICO</t>
  </si>
  <si>
    <t xml:space="preserve">         SECRETARÍA DE DESARROLLO SUSTENTABLE</t>
  </si>
  <si>
    <t xml:space="preserve">         SECRETARÍA ANTICORRUPCIÓN Y BUEN GOBIERNO</t>
  </si>
  <si>
    <t xml:space="preserve">         SECRETARÍA DE BIENESTAR</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</si>
  <si>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</si>
  <si>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</si>
  <si>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</si>
  <si>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</si>
  <si>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</si>
  <si>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</si>
  <si>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</si>
  <si>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CIENCIA, HUMANIDADES, TECNOLOGÍA E INNOVACIÓN</t>
  </si>
  <si>
    <t xml:space="preserve">         SECRETARÍA DE LAS MUJERES</t>
  </si>
  <si>
    <t xml:space="preserve">         SECRETARÍA DE PESCA Y ACUACULTURA SUSTENTABLES</t>
  </si>
  <si>
    <t xml:space="preserve">         SECRETARIA DE LAS JUVENTUDES</t>
  </si>
  <si>
    <t xml:space="preserve">     PODER LEGISLATIVO  </t>
  </si>
  <si>
    <t xml:space="preserve">         PODER LEGISLATIVO</t>
  </si>
  <si>
    <t xml:space="preserve">     PODER JUDICIAL  </t>
  </si>
  <si>
    <t xml:space="preserve">         PODER JUDICIAL</t>
  </si>
  <si>
    <t xml:space="preserve">     ORGANISMOS AUTÓNOMOS  </t>
  </si>
  <si>
    <t xml:space="preserve">         TRIBUNAL ELECTORAL DEL ESTADO DE YUCATÁN</t>
  </si>
  <si>
    <t xml:space="preserve">         INSTITUTO ELECTORAL Y DE PARTICIPACION CIUDADANA DE YUCATÁN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</si>
  <si>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</si>
  <si>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</si>
  <si>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</si>
  <si>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</si>
  <si>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FISCALIA ESPECIALIZADA EN COMBATE A LA CORRUPCIÓN DEL ESTADO DE YUCATÁN</t>
  </si>
  <si>
    <t xml:space="preserve">         AGENCIA DE INTELIGENCIA PATRIMONIAL Y ECONÓMICA DEL ESTADO DE YUCATÁN</t>
  </si>
  <si>
    <t xml:space="preserve">         FISCALIA GENERAL DEL ESTADO DE YUCATÁN</t>
  </si>
  <si>
    <t xml:space="preserve">         AGENCIA DE TRANSPORTE DE YUCATÁN</t>
  </si>
  <si>
    <t xml:space="preserve">     ENTIDADES PARAESTATALES Y FIDEICOMISOS NO EMPRESARIALES Y NO FINANCIEROS  </t>
  </si>
  <si>
    <t xml:space="preserve">         SERVICIOS DE SALUD DE YUCATÁN</t>
  </si>
  <si>
    <t xml:space="preserve">         ADMINISTRACIÓN DEL PATRIMONIO DE LA BENEFICENCIA PÚBLICA DEL ESTADO DE YUCATÁN</t>
  </si>
  <si>
    <t xml:space="preserve">         HOSPITAL DE LA AMISTAD</t>
  </si>
  <si>
    <t xml:space="preserve">         PARQUE CIENTÍFICO Y TECNOLÓGICO DE YUCATÁN</t>
  </si>
  <si>
    <t xml:space="preserve">         HOSPITAL COMUNITARIO DE TICUL YUCATÁN</t>
  </si>
  <si>
    <t xml:space="preserve">         HOSPITAL COMUNITARIO DE PETO YUCATAN</t>
  </si>
  <si>
    <t xml:space="preserve">         CENTRO ESTATAL DE TRASPLANTES DE YUCATÁN</t>
  </si>
  <si>
    <t xml:space="preserve">         FIDEICOMISO PARA LA PROMOCIÓN TURÍSTICA DEL ESTADO DE YUCATÁN</t>
  </si>
  <si>
    <t xml:space="preserve">         FIDEICOMISO GARANTE DE LA ORQUESTA SINFÓNICA DE YUCATÁN</t>
  </si>
  <si>
    <t xml:space="preserve">         PATRONATO DE LAS UNIDADES DE SERVICIOS CULTURALES Y TURÍSTICOS DEL ESTADO DE YUCATÁN</t>
  </si>
  <si>
    <t xml:space="preserve">         INSTITUTO DE MOVILIDAD Y DESARROLLO URBANO TERRITORIAL</t>
  </si>
  <si>
    <t xml:space="preserve">         INSTITUTO DE SEGURIDAD JURÍDICA PATRIMONIAL DE YUCATÁN</t>
  </si>
  <si>
    <t xml:space="preserve">         SISTEMA PARA EL DESARROLLO INTEGRAL DE LA FAMILIA EN YUCATÁN</t>
  </si>
  <si>
    <t xml:space="preserve">         INSTITUTO PARA EL DESARROLLO Y CERTIFICACIÓN DE LA INFRAESTRUCTURA FÍSICA EDUCATIVA Y ELECTRICA DE YUCATÁN</t>
  </si>
  <si>
    <t xml:space="preserve">         FIDEICOMISO PÚBLICO PARA EL DESARROLLO DEL TURISMO DE REUNIONES EN YUCATÁN</t>
  </si>
  <si>
    <t xml:space="preserve">         INSTITUTO DE INFRAESTRUCTURA CARRETERA DE YUCATÁN</t>
  </si>
  <si>
    <t xml:space="preserve">         INSTITUTO YUCATECO DE EMPRENDEDORES</t>
  </si>
  <si>
    <t xml:space="preserve">         JUNTA DE AGUA POTABLE Y ALCANTARILLADO DE YUCATÁN</t>
  </si>
  <si>
    <t xml:space="preserve">         JUNTA DE ASISTENCIA PRIVADA DEL ESTADO DE YUCATÁN</t>
  </si>
  <si>
    <t xml:space="preserve">         INSTITUTO PARA LA CONSTRUCCIÓN Y CONSERVACIÓN DE OBRA PÚBLICA EN YUCATÁN</t>
  </si>
  <si>
    <t xml:space="preserve">         FIDEICOMISO PÚBLICO PARA LA ADMINISTRACIÓN DEL PALACIO DE LA MÚSICA</t>
  </si>
  <si>
    <t xml:space="preserve">         INSTITUTO DE VIVIENDA DEL ESTADO DE YUCATÁN</t>
  </si>
  <si>
    <t xml:space="preserve">         INSTITUTO PROMOTOR DE FERIAS DE YUCATÁN</t>
  </si>
  <si>
    <t xml:space="preserve">         SECRETARIA TÉCNICA DE PLANEACIÓN Y EVALUACIÓN.</t>
  </si>
  <si>
    <t xml:space="preserve">         AGENCIA PARA EL DESARROLLO DE YUCATÁN</t>
  </si>
  <si>
    <t xml:space="preserve">         INSTITUTO DE CAPACITACIÓN PARA EL TRABAJO DEL ESTADO DE YUCATÁN</t>
  </si>
  <si>
    <t xml:space="preserve">         INSTITUTO PARA LA INCLUSIÓN DE LAS PERSONAS CON DISCAPACIDAD DEL ESTADO DE YUCATÁN</t>
  </si>
  <si>
    <t xml:space="preserve">         INSTITUTO DEL DEPORTE DEL ESTADO DE YUCATÁN</t>
  </si>
  <si>
    <t xml:space="preserve">         FIDEICOMISO PÚBLICO PARA LA ADMINISTRACIÓN DE LA RESERVA TERRITORIAL DE UCÚ</t>
  </si>
  <si>
    <t xml:space="preserve">         UNIVERSIDAD DE LAS ARTES DE YUCATÁN</t>
  </si>
  <si>
    <t xml:space="preserve">         INSTITUTO PARA EL DESARROLLO DE LA CULTURA MAYA DEL ESTADO DE YUCATÁN</t>
  </si>
  <si>
    <t xml:space="preserve">         AGENCIA DE ENERGÍA DE YUCATÁN</t>
  </si>
  <si>
    <t xml:space="preserve">         UNIVERSIDAD TECNOLÓGICA METROPOLITANA</t>
  </si>
  <si>
    <t xml:space="preserve">         UNIVERSIDAD TECNOLÓGICA REGIONAL DEL SUR</t>
  </si>
  <si>
    <t xml:space="preserve">         UNIVERSIDAD DE ORIENTE</t>
  </si>
  <si>
    <t xml:space="preserve">         INSTITUTO TECNOLÓGICO SUPERIOR PROGRESO</t>
  </si>
  <si>
    <t xml:space="preserve">         INSTITUTO TECNOLÓGICO SUPERIOR DE MOTUL</t>
  </si>
  <si>
    <t xml:space="preserve">         COMISIÓN EJECUTIVA ESTATAL DE ATENCIÓN A VÍCTIMAS</t>
  </si>
  <si>
    <t xml:space="preserve">         INSTITUTO TECNOLÓGICO SUPERIOR DE VALLADOLID</t>
  </si>
  <si>
    <t xml:space="preserve">         INSTITUTO TECNOLÓGICO SUPERIOR DEL SUR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</si>
  <si>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</si>
  <si>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</si>
  <si>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</si>
  <si>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</si>
  <si>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UNIVERSIDAD TECNOLÓGICA DEL PONIENTE</t>
  </si>
  <si>
    <t xml:space="preserve">         UNIVERSIDAD TECNOLÓGICA DEL CENTRO</t>
  </si>
  <si>
    <t xml:space="preserve">         UNIVERSIDAD TECNOLÓGICA DEL MAYAB</t>
  </si>
  <si>
    <t xml:space="preserve">         CENTRO DE CONCILIACIÓN LABORAL DEL ESTADO DE YUCATÁN</t>
  </si>
  <si>
    <t xml:space="preserve">         SECRETARÍA EJECUTIVA DEL SISTEMA ESTATAL ANTICORRUPCIÓN</t>
  </si>
  <si>
    <t xml:space="preserve">         UNIVERSIDAD POLITÉCNICA DE YUCATÁN</t>
  </si>
  <si>
    <t xml:space="preserve">     INSTITUCIONES PÚBLICAS DE SEGURIDAD SOCIAL  </t>
  </si>
  <si>
    <t xml:space="preserve">         INSTITUTO DE SEGURIDAD SOCIAL DE LOS TRABAJADORES DEL ESTADO DE YUCATÁN</t>
  </si>
  <si>
    <t xml:space="preserve">     ENTIDADES PARAESTATALES EMPRESARIALES NO FINANCIERAS CON PARTICIPACIÓN ESTATAL MAYORITARIA  </t>
  </si>
  <si>
    <t xml:space="preserve">         AEROPUERTO DE CHICHÉN ITZÁ DEL ESTADO DE YUCATÁN SA DE CV</t>
  </si>
  <si>
    <t xml:space="preserve">         EMPRESA PORTUARIA YUCATECA SA DE CV</t>
  </si>
  <si>
    <t xml:space="preserve">         SISTEMA TELE YUCATÁN SA DE CV</t>
  </si>
  <si>
    <t xml:space="preserve">         OPERADORA ENERGETICA Y MARITIMA DE YUCATÁN SA DE CV</t>
  </si>
  <si>
    <t>II. Gasto Etiquetado</t>
  </si>
  <si>
    <t>III. Total de Egresos (III = I + II)</t>
  </si>
  <si>
    <t>Clasificación Funcional (Finalidad y Función)</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</si>
  <si>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</si>
  <si>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</si>
  <si>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</si>
  <si>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</si>
  <si>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</si>
  <si>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</si>
  <si>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</si>
  <si>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</si>
  <si>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</si>
  <si>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 xml:space="preserve">a8) Otros Servicios Generales </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</si>
  <si>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</si>
  <si>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</si>
  <si>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</si>
  <si>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</si>
  <si>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</si>
  <si>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</si>
  <si>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</si>
  <si>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</si>
  <si>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</si>
  <si>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</si>
  <si>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</si>
  <si>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</si>
  <si>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</si>
  <si>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</si>
  <si>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</si>
  <si>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</si>
  <si>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</si>
  <si>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</si>
  <si>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</si>
  <si>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</si>
  <si>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</si>
  <si>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</si>
  <si>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</si>
  <si>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</si>
  <si>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 xml:space="preserve">A. Gobierno (A=a1+a2+a3+a4+a5+a6+a7+a8) </t>
  </si>
  <si>
    <t xml:space="preserve">a2) Justicia </t>
  </si>
  <si>
    <t>a8) Otros Servicios Generales</t>
  </si>
  <si>
    <t>Clasificación de Servicios Personales por Categoría</t>
  </si>
  <si>
    <t>I. Gasto No Etiquetado (I= A+B+C+D+E+F)</t>
  </si>
  <si>
    <t>A. Personal Administrativo y de Servicio Público</t>
  </si>
  <si>
    <t>B. Magisterio</t>
  </si>
  <si>
    <t>C. Servicios de Salud (C= c1+c2)</t>
  </si>
  <si>
    <t>c1) Personal Administrativo</t>
  </si>
  <si>
    <t>c2) Personal Médico, Paramédico y Afín</t>
  </si>
  <si>
    <t>D. Seguridad Pública</t>
  </si>
  <si>
    <t>E. Gastos Asociados a la Implementación de Nuevas Leyes Federales o Reformas a las Mismas (E= e1+e2)</t>
  </si>
  <si>
    <t>e1) Nombre del Programa o Ley 1</t>
  </si>
  <si>
    <t>e2) Nombre del Programa o Ley 2</t>
  </si>
  <si>
    <t>F. Sentencias Laborales Definitivas</t>
  </si>
  <si>
    <t>II. Gasto Etiquetado (II= A+B+C+D+E+F)</t>
  </si>
  <si>
    <t>III. Total del Gasto en Servicios Personales (III= I+II)</t>
  </si>
  <si>
    <t>“Bajo protesta de decir verdad declaramos que los Estados Financieros y sus Notas son razonablemente correctos y responsabilidad del emisor.”</t>
  </si>
  <si>
    <r>
      <t xml:space="preserve">ENTE PÚBLICO: </t>
    </r>
    <r>
      <rPr>
        <b/>
        <u/>
        <sz val="10"/>
        <rFont val="Lato"/>
        <family val="2"/>
      </rPr>
      <t>PODER EJECUTIVO (a)</t>
    </r>
  </si>
  <si>
    <t>Estado de Situación Financiera Detallado - LDF</t>
  </si>
  <si>
    <t>Al 30 de septiembre de 2025  y al 31 de diciembre de 2024  (b)</t>
  </si>
  <si>
    <t>2025 (d)</t>
  </si>
  <si>
    <t>31 de diciembre de 2024 (e)</t>
  </si>
  <si>
    <t>ACTIVO</t>
  </si>
  <si>
    <t>PASIVO</t>
  </si>
  <si>
    <t>Activo Circulante  </t>
  </si>
  <si>
    <t>Pasivo Circulante</t>
  </si>
  <si>
    <t>a. Efectivo y Equivalentes (a=a1+a2+a3+a4+a5+a6+a7) </t>
  </si>
  <si>
    <t>a. Cuentas por Pagar a Corto Plazo (a=a1+a2+a3+a4+a5+a6+a7+a8+a9)</t>
  </si>
  <si>
    <t>a1) Efectivo </t>
  </si>
  <si>
    <t>a1) Servicios Personales por Pagar a Corto Plazo </t>
  </si>
  <si>
    <t>a2) Bancos/Tesorería</t>
  </si>
  <si>
    <t>a2) Proveedores por Pagar a Corto Plazo</t>
  </si>
  <si>
    <t>a3) Bancos/Dependencias y Otros</t>
  </si>
  <si>
    <t>a3) Contratistas por Obras Públicas por Pagar a Corto Plazo </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</si>
  <si>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</si>
  <si>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</si>
  <si>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</si>
  <si>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</si>
  <si>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</si>
  <si>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 </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</si>
  <si>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</si>
  <si>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</si>
  <si>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</si>
  <si>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</si>
  <si>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</si>
  <si>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</si>
  <si>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</si>
  <si>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 </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</si>
  <si>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</si>
  <si>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</si>
  <si>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</si>
  <si>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</si>
  <si>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</si>
  <si>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</si>
  <si>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</si>
  <si>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</si>
  <si>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</si>
  <si>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 </t>
  </si>
  <si>
    <t>c. Derechos a Recibir Bienes o Servicios (c=c1+c2+c3+c4+c5)</t>
  </si>
  <si>
    <t>c2) Porción a Corto Plazo de Arrendamiento Financiero</t>
  </si>
  <si>
    <t>c1) Anticipo a Proveedores por Adquisición de Bienes y Prestación de Servicios a Corto Plazo</t>
  </si>
  <si>
    <t>d. Títulos y Valores a Corto Plazo </t>
  </si>
  <si>
    <t>c2) Anticipo a Proveedores por Adquisición de Bienes Inmuebles y Muebles a Corto Plazo</t>
  </si>
  <si>
    <t>e. Pasivos Diferidos a Corto Plazo (e=e1+e2+e3) </t>
  </si>
  <si>
    <t>c3) Anticipo a Proveedores por Adquisición de Bienes Intangibles a Corto Plazo</t>
  </si>
  <si>
    <t>e1) Ingresos Cobrados por Adelantado a Corto Plazo</t>
  </si>
  <si>
    <t>c4) Anticipo a Contratistas por Obras Públicas a Corto Plazo</t>
  </si>
  <si>
    <t>e2) Intereses Cobrados por Adelantado a Corto Plazo </t>
  </si>
  <si>
    <t>c5) Otros Derechos a Recibir Bienes o Servicios a Corto Plazo</t>
  </si>
  <si>
    <t>e3) Otros Pasivos Diferidos a Corto Plazo</t>
  </si>
  <si>
    <t>d. Inventarios (d=d1+d2+d3+d4+d5)</t>
  </si>
  <si>
    <t>f. Fondos y Bienes de Terceros en Garantía y/o Administración a Corto Plazo (f=f1+f2+f3+f4+f5+f6) </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</si>
  <si>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</si>
  <si>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</si>
  <si>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</si>
  <si>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</si>
  <si>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</si>
  <si>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</si>
  <si>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</si>
  <si>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</si>
  <si>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</si>
  <si>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 </t>
  </si>
  <si>
    <t>e. Almacenes</t>
  </si>
  <si>
    <t>f6) Valores y Bienes en Garantía a Corto Plazo</t>
  </si>
  <si>
    <t>f. Estimación por Pérdida o Deterioro de Activos Circulantes (f=f1+f2)</t>
  </si>
  <si>
    <t>g. Provisiones a Corto Plazo (g=g1+g2+g3) </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</si>
  <si>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</si>
  <si>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</si>
  <si>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</si>
  <si>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</si>
  <si>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</si>
  <si>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 </t>
  </si>
  <si>
    <t>g1) Valores en Garantía</t>
  </si>
  <si>
    <t>h. Otros Pasivos a Corto Plazo (h=h1+h2+h3) </t>
  </si>
  <si>
    <t>g2) Bienes en Garantía (excluye depósitos de fondos)</t>
  </si>
  <si>
    <t>h1) Ingresos por Clasificar</t>
  </si>
  <si>
    <t>g3) Bienes Derivados de Embargos, Decomisos, Aseguramientos y Dación en Pago</t>
  </si>
  <si>
    <t>h2) Recaudación por Participar </t>
  </si>
  <si>
    <t>g4) Adquisición con Fondos de Terceros</t>
  </si>
  <si>
    <t>h3) Otros Pasivos Circulantes </t>
  </si>
  <si>
    <t>IA. Total de Activos Circulantes (IA=a+b+c+d+e+f+g)</t>
  </si>
  <si>
    <t>IIA. Total de Pasivos Circulantes (IIA=a+b+c+d+e+f+g+h) </t>
  </si>
  <si>
    <t>Activo No Circulante  </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</si>
  <si>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</si>
  <si>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</si>
  <si>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</si>
  <si>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</si>
  <si>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</si>
  <si>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</si>
  <si>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  </t>
  </si>
  <si>
    <t>d. Bienes Muebles</t>
  </si>
  <si>
    <t>d. Pasivos Diferidos a Largo Plazo  </t>
  </si>
  <si>
    <t>e. Activos Intangibles</t>
  </si>
  <si>
    <t>e. Fondos y Bienes de Terceros en Garantía y/o en Administración a Largo Plazo</t>
  </si>
  <si>
    <t>f. Depreciación, Deterioro y Amortización Acumulada de Bienes</t>
  </si>
  <si>
    <t>f. Provisiones a Largo Plazo</t>
  </si>
  <si>
    <t>g. Activos Diferidos</t>
  </si>
  <si>
    <t>h. Estimación por Pérdida o Deterioro de Activos no Circulantes</t>
  </si>
  <si>
    <t>IIB. Total de Pasivos No Circulantes (IIB=a+b+c+d+e+f)</t>
  </si>
  <si>
    <t>i. Otros Activos no Circulantes </t>
  </si>
  <si>
    <t>II. Total del Pasivo (II=IIA + IIB)</t>
  </si>
  <si>
    <t>IB. Total de Activos No Circulantes (IB=a+b+c+d+e+f+g+h+i)</t>
  </si>
  <si>
    <t>HACIENDA PÚBLICA/PATRIMONIO</t>
  </si>
  <si>
    <t>I. Total del Activo (I=IA + IB) </t>
  </si>
  <si>
    <t>IIIA. Hacienda Pública/Patrimonio Contribuido (IIIA=a+b+c)</t>
  </si>
  <si>
    <t>a. Aportaciones</t>
  </si>
  <si>
    <t>b. Donaciones de Capital</t>
  </si>
  <si>
    <t>c. Actualización de la Hacienda Pública/Patrimonio</t>
  </si>
  <si>
    <t>IIIB. Hacienda Pública/Patrimonio Generado (IIIB=a+b+c+d+e)</t>
  </si>
  <si>
    <t>a. Resultados del Ejercicio (Ahorro/Desahorro)</t>
  </si>
  <si>
    <t>b. Resultados de Ejercicios Anteriores </t>
  </si>
  <si>
    <t>c. Revalúos </t>
  </si>
  <si>
    <t>d. Reservas </t>
  </si>
  <si>
    <t>e. Rectificaciones de Resultados de Ejercicios Anteriores</t>
  </si>
  <si>
    <t>IIIC. Exceso o Insuficiencia en la Actualización de la Hacienda Pública/Patrimonio (IIIC=a+b)</t>
  </si>
  <si>
    <t>a. Resultado por Posición Monetaria</t>
  </si>
  <si>
    <t>b. Resultado por Tenencia de Activos no Monetarios </t>
  </si>
  <si>
    <t>III. Total Hacienda Pública/Patrimonio (III=IIIA+IIIB+IIIC)</t>
  </si>
  <si>
    <t>IV. Total del Pasivo y Hacienda Pública/Patrimonio (IV=II+III)</t>
  </si>
  <si>
    <t>Estado Analítico de Ingresos Detallado - LDF</t>
  </si>
  <si>
    <t>Ingreso</t>
  </si>
  <si>
    <t>Diferencia (e)</t>
  </si>
  <si>
    <t>Estimado (d)</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</si>
  <si>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</si>
  <si>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</si>
  <si>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</si>
  <si>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</si>
  <si>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</si>
  <si>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</si>
  <si>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</si>
  <si>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</si>
  <si>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</si>
  <si>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</si>
  <si>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h1) Fondo General de Participaciones</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</si>
  <si>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</si>
  <si>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</si>
  <si>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</si>
  <si>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</si>
  <si>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</si>
  <si>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</si>
  <si>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</si>
  <si>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</si>
  <si>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</si>
  <si>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</si>
  <si>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</si>
  <si>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</si>
  <si>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</si>
  <si>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</si>
  <si>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</si>
  <si>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</si>
  <si>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</si>
  <si>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</si>
  <si>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</si>
  <si>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</si>
  <si>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</si>
  <si>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</si>
  <si>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I.Total de Ingresos de Libre Disposición (I=A+B+C+D+E+F+G+H+I+J+K+L)</t>
  </si>
  <si>
    <t xml:space="preserve">Ingresos Excedentes de Ingresos de Libre Disposición </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</si>
  <si>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</si>
  <si>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</si>
  <si>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</si>
  <si>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</si>
  <si>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</si>
  <si>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</si>
  <si>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</si>
  <si>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</si>
  <si>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</si>
  <si>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</si>
  <si>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</si>
  <si>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</si>
  <si>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</si>
  <si>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</si>
  <si>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</si>
  <si>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</si>
  <si>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</si>
  <si>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</si>
  <si>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</si>
  <si>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</si>
  <si>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(II=A+B+C+D+E)</t>
  </si>
  <si>
    <t>III. Ingresos Derivados de Financiamientos (III=A)</t>
  </si>
  <si>
    <t>A. Ingresos Derivados de Financiamientos</t>
  </si>
  <si>
    <t>IV. Total de Ingresos (IV=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</si>
  <si>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</si>
  <si>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</si>
  <si>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</si>
  <si>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(3=1+2)</t>
  </si>
  <si>
    <r>
      <t xml:space="preserve">ENTE PÚBLICO: </t>
    </r>
    <r>
      <rPr>
        <b/>
        <u/>
        <sz val="10"/>
        <rFont val="Lato"/>
      </rPr>
      <t>PODER EJECUTIVO (a)</t>
    </r>
  </si>
  <si>
    <t>Informe Analítico de la Deuda Pública y Otros Pasivos - LDF</t>
  </si>
  <si>
    <t>(PESOS)</t>
  </si>
  <si>
    <t>Denominación de la Deuda Pública y Otros Pasivos (c)</t>
  </si>
  <si>
    <t>Saldo al 31 de diciembre de 2024 (d)</t>
  </si>
  <si>
    <t>Disposiciones del Periodo (e)</t>
  </si>
  <si>
    <t>Amortizaciones del Periodo (f)</t>
  </si>
  <si>
    <t>Revaluaciones, Reclasificaciones y Otros Ajustes (g)</t>
  </si>
  <si>
    <t>Saldo Final del Período (h) 
 h = d + e - f + 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</si>
  <si>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</si>
  <si>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</si>
  <si>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</si>
  <si>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</si>
  <si>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</si>
  <si>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</si>
  <si>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</si>
  <si>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</si>
  <si>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</si>
  <si>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</si>
  <si>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</si>
  <si>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2. Otros Pasivos</t>
  </si>
  <si>
    <t>3. Total de la Deuda Pública y Otros Pasivos (3=1+2)</t>
  </si>
  <si>
    <t>4. Deuda Contingente ¹ (Informativo)</t>
  </si>
  <si>
    <t>A. Deuda Contingente 1</t>
  </si>
  <si>
    <t>B. Deuda Contingente 2</t>
  </si>
  <si>
    <t>C. Deuda Contingente XX</t>
  </si>
  <si>
    <t>5. Valor de Instrumentos Bono Cupón Cero ² (Informativo)</t>
  </si>
  <si>
    <t>A. Instrumento Bono Cupón Cero 1</t>
  </si>
  <si>
    <t>B. Instrumento Bono Cupón Cero 2</t>
  </si>
  <si>
    <t>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</si>
  <si>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</si>
  <si>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</si>
  <si>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</si>
  <si>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</si>
  <si>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</si>
  <si>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</si>
  <si>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</si>
  <si>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</si>
  <si>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</si>
  <si>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</si>
  <si>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</si>
  <si>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</si>
  <si>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INFORME ANALITICO DE OBLIGACIONES DIFERENTES DE FINANCIAMIENTOS  – LDF</t>
  </si>
  <si>
    <t>Denominación de las Obligaciones Diferentes de Financiamiento(c)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</si>
  <si>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</si>
  <si>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</si>
  <si>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</si>
  <si>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</si>
  <si>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</si>
  <si>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</si>
  <si>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</si>
  <si>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30 de septiembre de 2025 (k)</t>
  </si>
  <si>
    <t>Monto pagado de la inversión actualizado al 30 de septiembre de 2025 (l)</t>
  </si>
  <si>
    <t>Saldo pendiente por pagar de la inversión al 30 de septiembre de 2025 (m=g-l)</t>
  </si>
  <si>
    <t>A. Asociaciones Público Privadas (APPA´s) (A=a+b+c+d)</t>
  </si>
  <si>
    <t>a) Gran Museo del Mundo Maya de Mérida</t>
  </si>
  <si>
    <t>237 meses</t>
  </si>
  <si>
    <t>b) APP 2</t>
  </si>
  <si>
    <t>c) APP 3</t>
  </si>
  <si>
    <t>d) APP XX</t>
  </si>
  <si>
    <t>B. Otros Instrumentos (B=a+b+c+d)</t>
  </si>
  <si>
    <t>a) Otro Instrumento 1</t>
  </si>
  <si>
    <t>b) Otro Instrumento 2</t>
  </si>
  <si>
    <t>c) Otro Instrumento 3</t>
  </si>
  <si>
    <t>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</si>
  <si>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</si>
  <si>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</si>
  <si>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Nota: Se excluyen los datos correspondientes a los recursos por concepto de ingresos por venta y prestación de servicios de las entidades paraestatales que ascienden a $3,440,102,905.00; así como las cuotas y aportaciones para la seguridad social que ascienden a $1,964,186,473.00, los cuales se informarán en los reportes de la Ley de Disciplina Financiera de cada entidad paraestatal. Que sumarizado al monto final de la columna de aprobado conforman el total de $62,783,276.571.00, consistente con el monto aprobado en la Ley de Ingresos para 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</si>
</sst>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41">
    <font>
      <sz val="10"/>
      <name val="Arial"/>
    </font>
    <font>
      <sz val="11"/>
      <color theme="1"/>
      <name val="Calibri"/>
      <family val="2"/>
      <scheme val="minor"/>
    </font>
    <font>
      <b/>
      <sz val="10"/>
      <name val="Lato"/>
    </font>
    <font>
      <sz val="10"/>
      <name val="Lato"/>
    </font>
    <font>
      <sz val="10"/>
      <name val="Lato"/>
    </font>
    <font>
      <b/>
      <sz val="10"/>
      <color indexed="8"/>
      <name val="Lato"/>
    </font>
    <font>
      <b/>
      <sz val="10"/>
      <color indexed="8"/>
      <name val="Lato"/>
    </font>
    <font>
      <b/>
      <sz val="10"/>
      <color indexed="8"/>
      <name val="Lato"/>
    </font>
    <font>
      <sz val="10"/>
      <color indexed="8"/>
      <name val="Lato"/>
    </font>
    <font>
      <b/>
      <sz val="10"/>
      <color indexed="8"/>
      <name val="Lato"/>
    </font>
    <font>
      <sz val="10"/>
      <color indexed="8"/>
      <name val="Lato"/>
    </font>
    <font>
      <sz val="10"/>
      <color indexed="8"/>
      <name val="Lato"/>
    </font>
    <font>
      <sz val="10"/>
      <color indexed="8"/>
      <name val="Lato"/>
    </font>
    <font>
      <b/>
      <sz val="10"/>
      <color indexed="8"/>
      <name val="Lato"/>
    </font>
    <font>
      <b/>
      <sz val="10"/>
      <color indexed="8"/>
      <name val="Lato"/>
    </font>
    <font>
      <b/>
      <sz val="10"/>
      <color indexed="8"/>
      <name val="Lato"/>
    </font>
    <font>
      <sz val="10"/>
      <color indexed="8"/>
      <name val="Lato"/>
    </font>
    <font>
      <b/>
      <sz val="10"/>
      <color indexed="8"/>
      <name val="Lato"/>
    </font>
    <font>
      <sz val="10"/>
      <color indexed="8"/>
      <name val="Lato"/>
    </font>
    <font>
      <sz val="10"/>
      <color indexed="8"/>
      <name val="Lato"/>
    </font>
    <font>
      <sz val="10"/>
      <color indexed="8"/>
      <name val="Lato"/>
    </font>
    <font>
      <b/>
      <sz val="10"/>
      <color indexed="8"/>
      <name val="Lato"/>
    </font>
    <font>
      <b/>
      <sz val="10"/>
      <color indexed="8"/>
      <name val="Lato"/>
    </font>
    <font>
      <sz val="10"/>
      <name val="Arial"/>
    </font>
    <font>
      <sz val="10"/>
      <color indexed="8"/>
      <name val="Lato"/>
    </font>
    <font>
      <sz val="10"/>
      <name val="Lato"/>
    </font>
    <font>
      <sz val="10"/>
      <name val="Lato"/>
    </font>
    <font>
      <b/>
      <sz val="10"/>
      <name val="Lato"/>
      <family val="2"/>
    </font>
    <font>
      <b/>
      <u/>
      <sz val="10"/>
      <name val="Lato"/>
      <family val="2"/>
    </font>
    <font>
      <sz val="10"/>
      <name val="Lato"/>
      <family val="2"/>
    </font>
    <font>
      <b/>
      <sz val="10"/>
      <color indexed="8"/>
      <name val="Lato"/>
      <family val="2"/>
    </font>
    <font>
      <b/>
      <u/>
      <sz val="10"/>
      <name val="Lato"/>
    </font>
    <font>
      <sz val="10"/>
      <color theme="1"/>
      <name val="Lato"/>
      <family val="2"/>
    </font>
    <font>
      <b/>
      <sz val="10"/>
      <color theme="0"/>
      <name val="Lato"/>
      <family val="2"/>
    </font>
    <font>
      <sz val="10"/>
      <name val="Arial"/>
      <family val="2"/>
    </font>
    <font>
      <b/>
      <sz val="11"/>
      <name val="Lato"/>
      <family val="2"/>
    </font>
    <font>
      <b/>
      <sz val="10"/>
      <color theme="0"/>
      <name val="Barlow"/>
      <family val="3"/>
    </font>
    <font>
      <b/>
      <sz val="11"/>
      <color theme="0"/>
      <name val="Lato"/>
      <family val="2"/>
    </font>
    <font>
      <b/>
      <sz val="11"/>
      <color indexed="8"/>
      <name val="Lato"/>
      <family val="2"/>
    </font>
    <font>
      <sz val="10"/>
      <color indexed="8"/>
      <name val="Lato"/>
      <family val="2"/>
    </font>
    <font>
      <b/>
      <sz val="10"/>
      <color theme="1"/>
      <name val="Barlow"/>
      <family val="3"/>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tint="-0.49995422223578601"/>
        <bgColor indexed="64"/>
      </patternFill>
    </fill>
    <fill>
      <patternFill patternType="solid">
        <fgColor rgb="FFBFBFBF"/>
        <bgColor indexed="64"/>
      </patternFill>
    </fill>
  </fills>
  <borders count="28">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thin">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right style="thin">
        <color indexed="64"/>
      </right>
      <top style="thin">
        <color indexed="8"/>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s>
  <cellStyleXfs count="6">
    <xf numFmtId="0" fontId="0" fillId="0" borderId="0"/>
    <xf numFmtId="0" fontId="34" fillId="0" borderId="0"/>
    <xf numFmtId="0" fontId="1" fillId="0" borderId="0"/>
    <xf numFmtId="44" fontId="34" fillId="0" borderId="0" applyFont="0" applyFill="0" applyBorder="0" applyAlignment="0" applyProtection="0"/>
    <xf numFmtId="0" fontId="34" fillId="0" borderId="0"/>
    <xf numFmtId="0" fontId="34" fillId="0" borderId="0"/>
  </cellStyleXfs>
  <cellXfs count="228">
    <xf numFmtId="0" fontId="0" fillId="0" borderId="0" xfId="0"/>
    <xf numFmtId="164" fontId="3" fillId="0" borderId="0" xfId="0" applyNumberFormat="1" applyFont="1" applyAlignment="1">
      <alignment horizontal="right" vertical="center"/>
    </xf>
    <xf numFmtId="164" fontId="3" fillId="0" borderId="4" xfId="0" applyNumberFormat="1" applyFont="1" applyBorder="1" applyAlignment="1">
      <alignment horizontal="right" vertical="center"/>
    </xf>
    <xf numFmtId="164" fontId="5" fillId="2" borderId="5" xfId="0" applyNumberFormat="1" applyFont="1" applyFill="1" applyBorder="1" applyAlignment="1">
      <alignment horizontal="right" vertical="center"/>
    </xf>
    <xf numFmtId="164" fontId="6" fillId="2" borderId="5" xfId="0" applyNumberFormat="1" applyFont="1" applyFill="1" applyBorder="1" applyAlignment="1">
      <alignment horizontal="left" vertical="center"/>
    </xf>
    <xf numFmtId="0" fontId="7" fillId="0" borderId="5" xfId="0" applyFont="1" applyBorder="1" applyAlignment="1">
      <alignment horizontal="left" wrapText="1"/>
    </xf>
    <xf numFmtId="0" fontId="8" fillId="2" borderId="5" xfId="0" applyFont="1" applyFill="1" applyBorder="1" applyAlignment="1">
      <alignment horizontal="left" vertical="center" wrapText="1"/>
    </xf>
    <xf numFmtId="164" fontId="9" fillId="0" borderId="5" xfId="0" applyNumberFormat="1" applyFont="1" applyBorder="1"/>
    <xf numFmtId="164" fontId="10" fillId="2" borderId="5" xfId="0" applyNumberFormat="1" applyFont="1" applyFill="1" applyBorder="1" applyAlignment="1">
      <alignment horizontal="right" vertical="center"/>
    </xf>
    <xf numFmtId="0" fontId="11" fillId="2" borderId="5" xfId="0" applyFont="1" applyFill="1" applyBorder="1" applyAlignment="1">
      <alignment horizontal="left" vertical="center" wrapText="1"/>
    </xf>
    <xf numFmtId="164" fontId="12" fillId="2" borderId="5" xfId="0" applyNumberFormat="1" applyFont="1" applyFill="1" applyBorder="1" applyAlignment="1">
      <alignment horizontal="right" vertical="center"/>
    </xf>
    <xf numFmtId="0" fontId="15" fillId="0" borderId="5" xfId="0" applyFont="1" applyBorder="1" applyAlignment="1">
      <alignment horizontal="left" wrapText="1"/>
    </xf>
    <xf numFmtId="0" fontId="16" fillId="2" borderId="5" xfId="0" applyFont="1" applyFill="1" applyBorder="1" applyAlignment="1">
      <alignment horizontal="left" vertical="center" wrapText="1"/>
    </xf>
    <xf numFmtId="164" fontId="17" fillId="0" borderId="5" xfId="0" applyNumberFormat="1" applyFont="1" applyBorder="1"/>
    <xf numFmtId="164" fontId="18" fillId="2" borderId="5" xfId="0" applyNumberFormat="1" applyFont="1" applyFill="1" applyBorder="1" applyAlignment="1">
      <alignment horizontal="right" vertical="center"/>
    </xf>
    <xf numFmtId="0" fontId="19" fillId="2" borderId="5" xfId="0" applyFont="1" applyFill="1" applyBorder="1" applyAlignment="1">
      <alignment horizontal="left" vertical="center" wrapText="1"/>
    </xf>
    <xf numFmtId="164" fontId="20" fillId="2" borderId="5" xfId="0" applyNumberFormat="1" applyFont="1" applyFill="1" applyBorder="1" applyAlignment="1">
      <alignment horizontal="right" vertical="center"/>
    </xf>
    <xf numFmtId="0" fontId="0" fillId="0" borderId="0" xfId="0" applyAlignment="1"/>
    <xf numFmtId="14" fontId="4" fillId="0" borderId="0" xfId="0" applyNumberFormat="1" applyFont="1" applyAlignment="1">
      <alignment vertical="center"/>
    </xf>
    <xf numFmtId="164" fontId="0" fillId="0" borderId="0" xfId="0" applyNumberFormat="1"/>
    <xf numFmtId="0" fontId="23" fillId="0" borderId="0" xfId="0" applyFont="1" applyAlignment="1"/>
    <xf numFmtId="0" fontId="24" fillId="2" borderId="0" xfId="0" applyFont="1" applyFill="1" applyAlignment="1">
      <alignment vertical="center"/>
    </xf>
    <xf numFmtId="14" fontId="25" fillId="0" borderId="2" xfId="0" applyNumberFormat="1" applyFont="1" applyBorder="1" applyAlignment="1">
      <alignment vertical="center"/>
    </xf>
    <xf numFmtId="0" fontId="29" fillId="0" borderId="0" xfId="0" applyFont="1"/>
    <xf numFmtId="0" fontId="29" fillId="0" borderId="0" xfId="0" applyFont="1" applyAlignment="1"/>
    <xf numFmtId="14" fontId="2" fillId="0" borderId="3" xfId="0" applyNumberFormat="1" applyFont="1" applyBorder="1" applyAlignment="1">
      <alignment horizontal="left" vertical="center" wrapText="1" indent="1"/>
    </xf>
    <xf numFmtId="164" fontId="2" fillId="0" borderId="0" xfId="0" applyNumberFormat="1" applyFont="1" applyAlignment="1">
      <alignment horizontal="right" vertical="center"/>
    </xf>
    <xf numFmtId="164" fontId="2" fillId="0" borderId="4" xfId="0" applyNumberFormat="1" applyFont="1" applyBorder="1" applyAlignment="1">
      <alignment horizontal="right" vertical="center"/>
    </xf>
    <xf numFmtId="14" fontId="3" fillId="0" borderId="3" xfId="0" applyNumberFormat="1" applyFont="1" applyBorder="1" applyAlignment="1">
      <alignment horizontal="left" vertical="center" wrapText="1" indent="2"/>
    </xf>
    <xf numFmtId="164" fontId="3" fillId="0" borderId="0" xfId="0" applyNumberFormat="1" applyFont="1" applyFill="1" applyAlignment="1">
      <alignment horizontal="right" vertical="center"/>
    </xf>
    <xf numFmtId="14" fontId="3" fillId="0" borderId="3" xfId="0" applyNumberFormat="1" applyFont="1" applyBorder="1" applyAlignment="1">
      <alignment horizontal="left" vertical="center" wrapText="1" indent="3"/>
    </xf>
    <xf numFmtId="14" fontId="2" fillId="0" borderId="3" xfId="0" applyNumberFormat="1" applyFont="1" applyBorder="1" applyAlignment="1">
      <alignment horizontal="left" vertical="center" indent="2"/>
    </xf>
    <xf numFmtId="0" fontId="3" fillId="0" borderId="0" xfId="0" applyFont="1" applyAlignment="1">
      <alignment horizontal="left" vertical="top"/>
    </xf>
    <xf numFmtId="0" fontId="3" fillId="0" borderId="0" xfId="0" applyFont="1" applyAlignment="1">
      <alignment vertical="top"/>
    </xf>
    <xf numFmtId="0" fontId="0" fillId="0" borderId="2" xfId="0" applyBorder="1" applyAlignment="1"/>
    <xf numFmtId="0" fontId="32" fillId="0" borderId="0" xfId="0" applyFont="1"/>
    <xf numFmtId="0" fontId="0" fillId="0" borderId="0" xfId="0"/>
    <xf numFmtId="0" fontId="33" fillId="4" borderId="8"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14" fontId="27" fillId="3" borderId="11" xfId="0" applyNumberFormat="1" applyFont="1" applyFill="1" applyBorder="1" applyAlignment="1" applyProtection="1">
      <alignment vertical="top" wrapText="1" shrinkToFit="1"/>
      <protection hidden="1"/>
    </xf>
    <xf numFmtId="164" fontId="27" fillId="3" borderId="12" xfId="0" applyNumberFormat="1" applyFont="1" applyFill="1" applyBorder="1" applyAlignment="1" applyProtection="1">
      <alignment horizontal="right" vertical="top" wrapText="1" shrinkToFit="1"/>
      <protection hidden="1"/>
    </xf>
    <xf numFmtId="14" fontId="27" fillId="3" borderId="12" xfId="0" applyNumberFormat="1" applyFont="1" applyFill="1" applyBorder="1" applyAlignment="1" applyProtection="1">
      <alignment vertical="top" wrapText="1" shrinkToFit="1"/>
      <protection hidden="1"/>
    </xf>
    <xf numFmtId="164" fontId="27" fillId="3" borderId="13" xfId="0" applyNumberFormat="1" applyFont="1" applyFill="1" applyBorder="1" applyAlignment="1" applyProtection="1">
      <alignment horizontal="right" vertical="top" wrapText="1" shrinkToFit="1"/>
      <protection hidden="1"/>
    </xf>
    <xf numFmtId="14" fontId="27" fillId="3" borderId="14" xfId="0" applyNumberFormat="1" applyFont="1" applyFill="1" applyBorder="1" applyAlignment="1" applyProtection="1">
      <alignment horizontal="left" vertical="top" wrapText="1" indent="3" shrinkToFit="1"/>
      <protection hidden="1"/>
    </xf>
    <xf numFmtId="164" fontId="27" fillId="3" borderId="0" xfId="0" applyNumberFormat="1" applyFont="1" applyFill="1" applyBorder="1" applyAlignment="1" applyProtection="1">
      <alignment horizontal="right" vertical="top" wrapText="1" shrinkToFit="1"/>
      <protection hidden="1"/>
    </xf>
    <xf numFmtId="14" fontId="27" fillId="3" borderId="0" xfId="0" applyNumberFormat="1" applyFont="1" applyFill="1" applyBorder="1" applyAlignment="1" applyProtection="1">
      <alignment horizontal="left" vertical="top" wrapText="1" indent="3" shrinkToFit="1"/>
      <protection hidden="1"/>
    </xf>
    <xf numFmtId="164" fontId="2" fillId="0" borderId="0" xfId="0" applyNumberFormat="1" applyFont="1" applyBorder="1" applyAlignment="1" applyProtection="1">
      <alignment horizontal="right" vertical="top" wrapText="1" shrinkToFit="1"/>
      <protection hidden="1"/>
    </xf>
    <xf numFmtId="164" fontId="2" fillId="0" borderId="15" xfId="0" applyNumberFormat="1" applyFont="1" applyBorder="1" applyAlignment="1" applyProtection="1">
      <alignment horizontal="right" vertical="top" wrapText="1" shrinkToFit="1"/>
      <protection hidden="1"/>
    </xf>
    <xf numFmtId="14" fontId="29" fillId="3" borderId="14" xfId="0" applyNumberFormat="1" applyFont="1" applyFill="1" applyBorder="1" applyAlignment="1" applyProtection="1">
      <alignment horizontal="left" vertical="top" wrapText="1" indent="4" shrinkToFit="1"/>
      <protection hidden="1"/>
    </xf>
    <xf numFmtId="164" fontId="29" fillId="3" borderId="0" xfId="0" applyNumberFormat="1" applyFont="1" applyFill="1" applyBorder="1" applyAlignment="1" applyProtection="1">
      <alignment horizontal="right" vertical="top" wrapText="1" shrinkToFit="1"/>
      <protection hidden="1"/>
    </xf>
    <xf numFmtId="14" fontId="29" fillId="3" borderId="0" xfId="0" applyNumberFormat="1" applyFont="1" applyFill="1" applyBorder="1" applyAlignment="1" applyProtection="1">
      <alignment horizontal="left" vertical="top" wrapText="1" indent="4" shrinkToFit="1"/>
      <protection hidden="1"/>
    </xf>
    <xf numFmtId="164" fontId="29" fillId="3" borderId="15" xfId="0" applyNumberFormat="1" applyFont="1" applyFill="1" applyBorder="1" applyAlignment="1" applyProtection="1">
      <alignment horizontal="right" vertical="top" wrapText="1" shrinkToFit="1"/>
      <protection hidden="1"/>
    </xf>
    <xf numFmtId="14" fontId="29" fillId="3" borderId="14" xfId="0" applyNumberFormat="1" applyFont="1" applyFill="1" applyBorder="1" applyAlignment="1" applyProtection="1">
      <alignment horizontal="left" vertical="top" wrapText="1" indent="5" shrinkToFit="1"/>
      <protection hidden="1"/>
    </xf>
    <xf numFmtId="14" fontId="29" fillId="3" borderId="0" xfId="0" applyNumberFormat="1" applyFont="1" applyFill="1" applyBorder="1" applyAlignment="1" applyProtection="1">
      <alignment horizontal="left" vertical="top" wrapText="1" indent="5" shrinkToFit="1"/>
      <protection hidden="1"/>
    </xf>
    <xf numFmtId="14" fontId="29" fillId="3" borderId="14" xfId="0" applyNumberFormat="1" applyFont="1" applyFill="1" applyBorder="1" applyAlignment="1" applyProtection="1">
      <alignment horizontal="left" vertical="top" indent="5" shrinkToFit="1"/>
      <protection hidden="1"/>
    </xf>
    <xf numFmtId="14" fontId="29" fillId="3" borderId="0" xfId="0" applyNumberFormat="1" applyFont="1" applyFill="1" applyBorder="1" applyAlignment="1" applyProtection="1">
      <alignment horizontal="left" vertical="top" indent="5" shrinkToFit="1"/>
      <protection hidden="1"/>
    </xf>
    <xf numFmtId="14" fontId="29" fillId="3" borderId="14" xfId="0" applyNumberFormat="1" applyFont="1" applyFill="1" applyBorder="1" applyAlignment="1" applyProtection="1">
      <alignment horizontal="left" vertical="top" indent="4" shrinkToFit="1"/>
      <protection hidden="1"/>
    </xf>
    <xf numFmtId="14" fontId="29" fillId="3" borderId="0" xfId="0" applyNumberFormat="1" applyFont="1" applyFill="1" applyBorder="1" applyAlignment="1" applyProtection="1">
      <alignment horizontal="left" vertical="top" indent="4" shrinkToFit="1"/>
      <protection hidden="1"/>
    </xf>
    <xf numFmtId="14" fontId="29" fillId="3" borderId="0" xfId="0" applyNumberFormat="1" applyFont="1" applyFill="1" applyBorder="1" applyAlignment="1" applyProtection="1">
      <alignment horizontal="left" vertical="top" shrinkToFit="1"/>
      <protection hidden="1"/>
    </xf>
    <xf numFmtId="14" fontId="2" fillId="0" borderId="14" xfId="0" applyNumberFormat="1" applyFont="1" applyBorder="1" applyAlignment="1" applyProtection="1">
      <alignment horizontal="left" vertical="top" wrapText="1" indent="3" shrinkToFit="1"/>
      <protection hidden="1"/>
    </xf>
    <xf numFmtId="14" fontId="2" fillId="0" borderId="0" xfId="0" applyNumberFormat="1" applyFont="1" applyBorder="1" applyAlignment="1" applyProtection="1">
      <alignment horizontal="left" vertical="top" wrapText="1" indent="3" shrinkToFit="1"/>
      <protection hidden="1"/>
    </xf>
    <xf numFmtId="14" fontId="27" fillId="3" borderId="14" xfId="0" applyNumberFormat="1" applyFont="1" applyFill="1" applyBorder="1" applyAlignment="1" applyProtection="1">
      <alignment horizontal="left" vertical="top" indent="3" shrinkToFit="1"/>
      <protection hidden="1"/>
    </xf>
    <xf numFmtId="14" fontId="27" fillId="3" borderId="0" xfId="0" applyNumberFormat="1" applyFont="1" applyFill="1" applyBorder="1" applyAlignment="1" applyProtection="1">
      <alignment horizontal="left" vertical="top" indent="3" shrinkToFit="1"/>
      <protection hidden="1"/>
    </xf>
    <xf numFmtId="164" fontId="27" fillId="3" borderId="15" xfId="0" applyNumberFormat="1" applyFont="1" applyFill="1" applyBorder="1" applyAlignment="1" applyProtection="1">
      <alignment horizontal="right" vertical="top" wrapText="1" shrinkToFit="1"/>
      <protection hidden="1"/>
    </xf>
    <xf numFmtId="14" fontId="3" fillId="0" borderId="0" xfId="0" applyNumberFormat="1" applyFont="1" applyBorder="1" applyAlignment="1" applyProtection="1">
      <alignment horizontal="left" vertical="top" wrapText="1" indent="4" shrinkToFit="1"/>
      <protection hidden="1"/>
    </xf>
    <xf numFmtId="164" fontId="3" fillId="0" borderId="0" xfId="0" applyNumberFormat="1" applyFont="1" applyBorder="1" applyAlignment="1" applyProtection="1">
      <alignment horizontal="right" vertical="top" wrapText="1" shrinkToFit="1"/>
      <protection hidden="1"/>
    </xf>
    <xf numFmtId="164" fontId="3" fillId="0" borderId="15" xfId="0" applyNumberFormat="1" applyFont="1" applyBorder="1" applyAlignment="1" applyProtection="1">
      <alignment horizontal="right" vertical="top" wrapText="1" shrinkToFit="1"/>
      <protection hidden="1"/>
    </xf>
    <xf numFmtId="14" fontId="2" fillId="0" borderId="0" xfId="0" applyNumberFormat="1" applyFont="1" applyBorder="1" applyAlignment="1" applyProtection="1">
      <alignment horizontal="left" vertical="top" wrapText="1" indent="2" shrinkToFit="1"/>
      <protection hidden="1"/>
    </xf>
    <xf numFmtId="14" fontId="2" fillId="0" borderId="14" xfId="0" applyNumberFormat="1" applyFont="1" applyBorder="1" applyAlignment="1" applyProtection="1">
      <alignment horizontal="left" vertical="top" wrapText="1" shrinkToFit="1"/>
      <protection hidden="1"/>
    </xf>
    <xf numFmtId="14" fontId="2" fillId="0" borderId="16" xfId="0" applyNumberFormat="1" applyFont="1" applyBorder="1" applyAlignment="1" applyProtection="1">
      <alignment horizontal="left" vertical="top" wrapText="1" shrinkToFit="1"/>
      <protection hidden="1"/>
    </xf>
    <xf numFmtId="164" fontId="2" fillId="0" borderId="17" xfId="0" applyNumberFormat="1" applyFont="1" applyBorder="1" applyAlignment="1" applyProtection="1">
      <alignment horizontal="right" vertical="top" wrapText="1" shrinkToFit="1"/>
      <protection hidden="1"/>
    </xf>
    <xf numFmtId="14" fontId="2" fillId="0" borderId="17" xfId="0" applyNumberFormat="1" applyFont="1" applyBorder="1" applyAlignment="1" applyProtection="1">
      <alignment horizontal="left" vertical="top" wrapText="1" indent="2" shrinkToFit="1"/>
      <protection hidden="1"/>
    </xf>
    <xf numFmtId="164" fontId="2" fillId="0" borderId="18" xfId="0" applyNumberFormat="1" applyFont="1" applyBorder="1" applyAlignment="1" applyProtection="1">
      <alignment horizontal="right" vertical="top" wrapText="1" shrinkToFit="1"/>
      <protection hidden="1"/>
    </xf>
    <xf numFmtId="0" fontId="33" fillId="4" borderId="11" xfId="2" applyFont="1" applyFill="1" applyBorder="1" applyAlignment="1">
      <alignment horizontal="center" vertical="center" wrapText="1"/>
    </xf>
    <xf numFmtId="0" fontId="33" fillId="4" borderId="12" xfId="2" applyFont="1" applyFill="1" applyBorder="1" applyAlignment="1">
      <alignment horizontal="center" vertical="center" wrapText="1"/>
    </xf>
    <xf numFmtId="0" fontId="33" fillId="4" borderId="13" xfId="2" applyFont="1" applyFill="1" applyBorder="1" applyAlignment="1">
      <alignment horizontal="center" vertical="center" wrapText="1"/>
    </xf>
    <xf numFmtId="14" fontId="27" fillId="0" borderId="11" xfId="1" applyNumberFormat="1" applyFont="1" applyBorder="1" applyAlignment="1">
      <alignment horizontal="left" vertical="top" wrapText="1" shrinkToFit="1"/>
    </xf>
    <xf numFmtId="164" fontId="27" fillId="0" borderId="12" xfId="1" applyNumberFormat="1" applyFont="1" applyBorder="1" applyAlignment="1">
      <alignment horizontal="right" vertical="top" wrapText="1" shrinkToFit="1"/>
    </xf>
    <xf numFmtId="164" fontId="27" fillId="0" borderId="13" xfId="1" applyNumberFormat="1" applyFont="1" applyBorder="1" applyAlignment="1">
      <alignment horizontal="right" vertical="top" wrapText="1" shrinkToFit="1"/>
    </xf>
    <xf numFmtId="14" fontId="27" fillId="0" borderId="14" xfId="1" applyNumberFormat="1" applyFont="1" applyBorder="1" applyAlignment="1">
      <alignment horizontal="left" vertical="top" wrapText="1" indent="2" shrinkToFit="1"/>
    </xf>
    <xf numFmtId="164" fontId="27" fillId="0" borderId="0" xfId="1" applyNumberFormat="1" applyFont="1" applyBorder="1" applyAlignment="1">
      <alignment horizontal="right" vertical="top" wrapText="1" shrinkToFit="1"/>
    </xf>
    <xf numFmtId="164" fontId="27" fillId="0" borderId="15" xfId="1" applyNumberFormat="1" applyFont="1" applyBorder="1" applyAlignment="1">
      <alignment horizontal="right" vertical="top" wrapText="1" shrinkToFit="1"/>
    </xf>
    <xf numFmtId="14" fontId="29" fillId="0" borderId="14" xfId="1" applyNumberFormat="1" applyFont="1" applyBorder="1" applyAlignment="1">
      <alignment horizontal="left" vertical="top" wrapText="1" indent="4" shrinkToFit="1"/>
    </xf>
    <xf numFmtId="164" fontId="29" fillId="0" borderId="0" xfId="1" applyNumberFormat="1" applyFont="1" applyBorder="1" applyAlignment="1">
      <alignment horizontal="right" vertical="top" wrapText="1" shrinkToFit="1"/>
    </xf>
    <xf numFmtId="164" fontId="29" fillId="0" borderId="15" xfId="1" applyNumberFormat="1" applyFont="1" applyBorder="1" applyAlignment="1">
      <alignment horizontal="right" vertical="top" wrapText="1" shrinkToFit="1"/>
    </xf>
    <xf numFmtId="14" fontId="27" fillId="0" borderId="14" xfId="1" applyNumberFormat="1" applyFont="1" applyBorder="1" applyAlignment="1">
      <alignment horizontal="left" vertical="top" wrapText="1" shrinkToFit="1"/>
    </xf>
    <xf numFmtId="14" fontId="27" fillId="0" borderId="16" xfId="1" applyNumberFormat="1" applyFont="1" applyBorder="1" applyAlignment="1">
      <alignment horizontal="left" vertical="top" wrapText="1" indent="2" shrinkToFit="1"/>
    </xf>
    <xf numFmtId="164" fontId="27" fillId="0" borderId="17" xfId="1" applyNumberFormat="1" applyFont="1" applyBorder="1" applyAlignment="1">
      <alignment horizontal="right" vertical="top" wrapText="1" shrinkToFit="1"/>
    </xf>
    <xf numFmtId="164" fontId="27" fillId="0" borderId="18" xfId="1" applyNumberFormat="1" applyFont="1" applyBorder="1" applyAlignment="1">
      <alignment horizontal="right" vertical="top" wrapText="1" shrinkToFit="1"/>
    </xf>
    <xf numFmtId="0" fontId="36" fillId="4" borderId="11" xfId="2" applyFont="1" applyFill="1" applyBorder="1" applyAlignment="1">
      <alignment horizontal="center" vertical="center" wrapText="1"/>
    </xf>
    <xf numFmtId="0" fontId="36" fillId="4" borderId="12" xfId="2" applyFont="1" applyFill="1" applyBorder="1" applyAlignment="1">
      <alignment horizontal="center" vertical="center" wrapText="1"/>
    </xf>
    <xf numFmtId="0" fontId="36" fillId="4" borderId="13" xfId="2" applyFont="1" applyFill="1" applyBorder="1" applyAlignment="1">
      <alignment horizontal="center" vertical="center" wrapText="1"/>
    </xf>
    <xf numFmtId="14" fontId="29" fillId="0" borderId="14" xfId="1" applyNumberFormat="1" applyFont="1" applyBorder="1" applyAlignment="1">
      <alignment horizontal="left" vertical="top" wrapText="1" indent="2" shrinkToFit="1"/>
    </xf>
    <xf numFmtId="14" fontId="29" fillId="0" borderId="16" xfId="1" applyNumberFormat="1" applyFont="1" applyBorder="1" applyAlignment="1">
      <alignment horizontal="left" vertical="top" wrapText="1" indent="2" shrinkToFit="1"/>
    </xf>
    <xf numFmtId="164" fontId="29" fillId="0" borderId="17" xfId="1" applyNumberFormat="1" applyFont="1" applyBorder="1" applyAlignment="1">
      <alignment horizontal="right" vertical="top" wrapText="1" shrinkToFit="1"/>
    </xf>
    <xf numFmtId="164" fontId="29" fillId="0" borderId="18" xfId="1" applyNumberFormat="1" applyFont="1" applyBorder="1" applyAlignment="1">
      <alignment horizontal="right" vertical="top" wrapText="1" shrinkToFit="1"/>
    </xf>
    <xf numFmtId="0" fontId="37" fillId="4" borderId="11" xfId="2" applyFont="1" applyFill="1" applyBorder="1" applyAlignment="1">
      <alignment horizontal="center" vertical="center" wrapText="1"/>
    </xf>
    <xf numFmtId="0" fontId="37" fillId="4" borderId="12" xfId="2" applyFont="1" applyFill="1" applyBorder="1" applyAlignment="1">
      <alignment horizontal="center" vertical="center" wrapText="1"/>
    </xf>
    <xf numFmtId="0" fontId="37" fillId="4" borderId="13" xfId="2" applyFont="1" applyFill="1" applyBorder="1" applyAlignment="1">
      <alignment horizontal="center" vertical="center" wrapText="1"/>
    </xf>
    <xf numFmtId="14" fontId="27" fillId="3" borderId="14" xfId="1" applyNumberFormat="1" applyFont="1" applyFill="1" applyBorder="1" applyAlignment="1">
      <alignment horizontal="left" vertical="center" wrapText="1"/>
    </xf>
    <xf numFmtId="14" fontId="27" fillId="3" borderId="0" xfId="1" applyNumberFormat="1" applyFont="1" applyFill="1" applyAlignment="1">
      <alignment horizontal="left" vertical="center" wrapText="1"/>
    </xf>
    <xf numFmtId="164" fontId="27" fillId="3" borderId="0" xfId="1" applyNumberFormat="1" applyFont="1" applyFill="1" applyAlignment="1">
      <alignment horizontal="right" vertical="center" wrapText="1"/>
    </xf>
    <xf numFmtId="164" fontId="27" fillId="3" borderId="15" xfId="1" applyNumberFormat="1" applyFont="1" applyFill="1" applyBorder="1" applyAlignment="1">
      <alignment horizontal="right" vertical="center" wrapText="1"/>
    </xf>
    <xf numFmtId="0" fontId="32" fillId="3" borderId="14" xfId="1" applyFont="1" applyFill="1" applyBorder="1" applyAlignment="1">
      <alignment horizontal="left" wrapText="1" indent="1"/>
    </xf>
    <xf numFmtId="14" fontId="32" fillId="3" borderId="0" xfId="1" applyNumberFormat="1" applyFont="1" applyFill="1" applyAlignment="1">
      <alignment wrapText="1"/>
    </xf>
    <xf numFmtId="164" fontId="32" fillId="3" borderId="0" xfId="3" applyNumberFormat="1" applyFont="1" applyFill="1" applyBorder="1" applyAlignment="1">
      <alignment wrapText="1"/>
    </xf>
    <xf numFmtId="0" fontId="32" fillId="3" borderId="0" xfId="1" applyFont="1" applyFill="1" applyAlignment="1">
      <alignment horizontal="center" wrapText="1"/>
    </xf>
    <xf numFmtId="164" fontId="32" fillId="3" borderId="0" xfId="1" applyNumberFormat="1" applyFont="1" applyFill="1" applyAlignment="1">
      <alignment wrapText="1"/>
    </xf>
    <xf numFmtId="164" fontId="32" fillId="3" borderId="15" xfId="1" applyNumberFormat="1" applyFont="1" applyFill="1" applyBorder="1" applyAlignment="1">
      <alignment wrapText="1"/>
    </xf>
    <xf numFmtId="14" fontId="29" fillId="3" borderId="14" xfId="1" applyNumberFormat="1" applyFont="1" applyFill="1" applyBorder="1" applyAlignment="1">
      <alignment horizontal="left" vertical="center" wrapText="1" indent="1"/>
    </xf>
    <xf numFmtId="14" fontId="29" fillId="3" borderId="0" xfId="1" applyNumberFormat="1" applyFont="1" applyFill="1" applyAlignment="1">
      <alignment horizontal="left" vertical="center" wrapText="1" indent="1"/>
    </xf>
    <xf numFmtId="164" fontId="29" fillId="3" borderId="0" xfId="1" applyNumberFormat="1" applyFont="1" applyFill="1" applyAlignment="1">
      <alignment horizontal="right" vertical="center" wrapText="1"/>
    </xf>
    <xf numFmtId="164" fontId="29" fillId="3" borderId="15" xfId="1" applyNumberFormat="1" applyFont="1" applyFill="1" applyBorder="1" applyAlignment="1">
      <alignment horizontal="right" vertical="center" wrapText="1"/>
    </xf>
    <xf numFmtId="14" fontId="29" fillId="3" borderId="16" xfId="1" applyNumberFormat="1" applyFont="1" applyFill="1" applyBorder="1" applyAlignment="1">
      <alignment horizontal="left" vertical="center" wrapText="1" indent="1"/>
    </xf>
    <xf numFmtId="14" fontId="27" fillId="3" borderId="17" xfId="1" applyNumberFormat="1" applyFont="1" applyFill="1" applyBorder="1" applyAlignment="1">
      <alignment horizontal="left" vertical="center" wrapText="1"/>
    </xf>
    <xf numFmtId="164" fontId="27" fillId="3" borderId="17" xfId="1" applyNumberFormat="1" applyFont="1" applyFill="1" applyBorder="1" applyAlignment="1">
      <alignment horizontal="right" vertical="center" wrapText="1"/>
    </xf>
    <xf numFmtId="164" fontId="27" fillId="3" borderId="18" xfId="1" applyNumberFormat="1" applyFont="1" applyFill="1" applyBorder="1" applyAlignment="1">
      <alignment horizontal="right" vertical="center" wrapText="1"/>
    </xf>
    <xf numFmtId="0" fontId="33" fillId="4" borderId="8" xfId="4" applyFont="1" applyFill="1" applyBorder="1" applyAlignment="1">
      <alignment horizontal="left" vertical="center" wrapText="1"/>
    </xf>
    <xf numFmtId="0" fontId="33" fillId="4" borderId="9" xfId="4" applyFont="1" applyFill="1" applyBorder="1" applyAlignment="1">
      <alignment horizontal="center" wrapText="1"/>
    </xf>
    <xf numFmtId="0" fontId="33" fillId="4" borderId="10" xfId="4" applyFont="1" applyFill="1" applyBorder="1" applyAlignment="1">
      <alignment horizontal="center" wrapText="1"/>
    </xf>
    <xf numFmtId="14" fontId="27" fillId="3" borderId="19" xfId="1" applyNumberFormat="1" applyFont="1" applyFill="1" applyBorder="1" applyAlignment="1">
      <alignment horizontal="left" vertical="center" indent="1"/>
    </xf>
    <xf numFmtId="164" fontId="27" fillId="3" borderId="2" xfId="1" applyNumberFormat="1" applyFont="1" applyFill="1" applyBorder="1" applyAlignment="1">
      <alignment horizontal="right" vertical="center"/>
    </xf>
    <xf numFmtId="164" fontId="27" fillId="3" borderId="20" xfId="1" applyNumberFormat="1" applyFont="1" applyFill="1" applyBorder="1" applyAlignment="1">
      <alignment horizontal="right" vertical="center"/>
    </xf>
    <xf numFmtId="14" fontId="29" fillId="3" borderId="14" xfId="1" applyNumberFormat="1" applyFont="1" applyFill="1" applyBorder="1" applyAlignment="1">
      <alignment horizontal="left" vertical="center" indent="2"/>
    </xf>
    <xf numFmtId="164" fontId="29" fillId="3" borderId="0" xfId="0" applyNumberFormat="1" applyFont="1" applyFill="1" applyAlignment="1">
      <alignment horizontal="right" vertical="center"/>
    </xf>
    <xf numFmtId="164" fontId="29" fillId="3" borderId="4" xfId="0" applyNumberFormat="1" applyFont="1" applyFill="1" applyBorder="1" applyAlignment="1">
      <alignment horizontal="right" vertical="center"/>
    </xf>
    <xf numFmtId="164" fontId="29" fillId="3" borderId="0" xfId="1" applyNumberFormat="1" applyFont="1" applyFill="1" applyAlignment="1">
      <alignment horizontal="right" vertical="center"/>
    </xf>
    <xf numFmtId="164" fontId="29" fillId="3" borderId="15" xfId="1" applyNumberFormat="1" applyFont="1" applyFill="1" applyBorder="1" applyAlignment="1">
      <alignment horizontal="right" vertical="center"/>
    </xf>
    <xf numFmtId="14" fontId="27" fillId="3" borderId="14" xfId="1" applyNumberFormat="1" applyFont="1" applyFill="1" applyBorder="1" applyAlignment="1">
      <alignment horizontal="left" vertical="center" indent="1"/>
    </xf>
    <xf numFmtId="164" fontId="27" fillId="3" borderId="0" xfId="1" applyNumberFormat="1" applyFont="1" applyFill="1" applyAlignment="1">
      <alignment horizontal="right" vertical="center"/>
    </xf>
    <xf numFmtId="164" fontId="27" fillId="3" borderId="15" xfId="1" applyNumberFormat="1" applyFont="1" applyFill="1" applyBorder="1" applyAlignment="1">
      <alignment horizontal="right" vertical="center"/>
    </xf>
    <xf numFmtId="164" fontId="27" fillId="5" borderId="0" xfId="4" applyNumberFormat="1" applyFont="1" applyFill="1" applyAlignment="1">
      <alignment horizontal="right" vertical="center"/>
    </xf>
    <xf numFmtId="164" fontId="29" fillId="5" borderId="0" xfId="4" applyNumberFormat="1" applyFont="1" applyFill="1" applyAlignment="1">
      <alignment horizontal="right" vertical="center"/>
    </xf>
    <xf numFmtId="14" fontId="27" fillId="3" borderId="16" xfId="1" applyNumberFormat="1" applyFont="1" applyFill="1" applyBorder="1" applyAlignment="1">
      <alignment horizontal="left" vertical="center" indent="1"/>
    </xf>
    <xf numFmtId="164" fontId="27" fillId="3" borderId="17" xfId="1" applyNumberFormat="1" applyFont="1" applyFill="1" applyBorder="1" applyAlignment="1">
      <alignment horizontal="right" vertical="center"/>
    </xf>
    <xf numFmtId="164" fontId="27" fillId="3" borderId="18" xfId="1" applyNumberFormat="1" applyFont="1" applyFill="1" applyBorder="1" applyAlignment="1">
      <alignment horizontal="right" vertical="center"/>
    </xf>
    <xf numFmtId="14" fontId="29" fillId="3" borderId="19" xfId="1" applyNumberFormat="1" applyFont="1" applyFill="1" applyBorder="1" applyAlignment="1">
      <alignment horizontal="left" vertical="center" indent="1"/>
    </xf>
    <xf numFmtId="164" fontId="29" fillId="3" borderId="2" xfId="1" applyNumberFormat="1" applyFont="1" applyFill="1" applyBorder="1" applyAlignment="1">
      <alignment horizontal="right" vertical="center"/>
    </xf>
    <xf numFmtId="164" fontId="29" fillId="3" borderId="20" xfId="1" applyNumberFormat="1" applyFont="1" applyFill="1" applyBorder="1" applyAlignment="1">
      <alignment horizontal="right" vertical="center"/>
    </xf>
    <xf numFmtId="14" fontId="29" fillId="3" borderId="14" xfId="1" applyNumberFormat="1" applyFont="1" applyFill="1" applyBorder="1" applyAlignment="1">
      <alignment horizontal="left" vertical="center" indent="1"/>
    </xf>
    <xf numFmtId="0" fontId="33" fillId="4" borderId="17" xfId="5" applyFont="1" applyFill="1" applyBorder="1" applyAlignment="1">
      <alignment horizontal="center" vertical="center" wrapText="1"/>
    </xf>
    <xf numFmtId="0" fontId="33" fillId="4" borderId="0" xfId="4" applyFont="1" applyFill="1" applyBorder="1" applyAlignment="1">
      <alignment horizontal="center" vertical="center" wrapText="1"/>
    </xf>
    <xf numFmtId="0" fontId="30" fillId="3" borderId="14" xfId="1" applyFont="1" applyFill="1" applyBorder="1" applyAlignment="1">
      <alignment vertical="center"/>
    </xf>
    <xf numFmtId="164" fontId="30" fillId="3" borderId="0" xfId="1" applyNumberFormat="1" applyFont="1" applyFill="1" applyAlignment="1">
      <alignment horizontal="right" vertical="center"/>
    </xf>
    <xf numFmtId="164" fontId="30" fillId="3" borderId="15" xfId="1" applyNumberFormat="1" applyFont="1" applyFill="1" applyBorder="1" applyAlignment="1">
      <alignment horizontal="right" vertical="center"/>
    </xf>
    <xf numFmtId="0" fontId="39" fillId="3" borderId="14" xfId="1" applyFont="1" applyFill="1" applyBorder="1" applyAlignment="1">
      <alignment horizontal="left" vertical="center" indent="1"/>
    </xf>
    <xf numFmtId="164" fontId="39" fillId="3" borderId="0" xfId="1" applyNumberFormat="1" applyFont="1" applyFill="1" applyAlignment="1">
      <alignment horizontal="right" vertical="center"/>
    </xf>
    <xf numFmtId="164" fontId="39" fillId="3" borderId="15" xfId="1" applyNumberFormat="1" applyFont="1" applyFill="1" applyBorder="1" applyAlignment="1">
      <alignment horizontal="right" vertical="center"/>
    </xf>
    <xf numFmtId="0" fontId="39" fillId="3" borderId="14" xfId="1" applyFont="1" applyFill="1" applyBorder="1" applyAlignment="1">
      <alignment horizontal="left" vertical="center" indent="2"/>
    </xf>
    <xf numFmtId="0" fontId="39" fillId="3" borderId="14" xfId="1" applyFont="1" applyFill="1" applyBorder="1" applyAlignment="1">
      <alignment vertical="center"/>
    </xf>
    <xf numFmtId="0" fontId="30" fillId="3" borderId="11" xfId="1" applyFont="1" applyFill="1" applyBorder="1" applyAlignment="1">
      <alignment vertical="center"/>
    </xf>
    <xf numFmtId="164" fontId="30" fillId="3" borderId="12" xfId="1" applyNumberFormat="1" applyFont="1" applyFill="1" applyBorder="1" applyAlignment="1">
      <alignment horizontal="right" vertical="center"/>
    </xf>
    <xf numFmtId="164" fontId="30" fillId="3" borderId="13" xfId="1" applyNumberFormat="1" applyFont="1" applyFill="1" applyBorder="1" applyAlignment="1">
      <alignment horizontal="right" vertical="center"/>
    </xf>
    <xf numFmtId="164" fontId="30" fillId="0" borderId="0" xfId="1" applyNumberFormat="1" applyFont="1" applyFill="1" applyAlignment="1">
      <alignment horizontal="right" vertical="center"/>
    </xf>
    <xf numFmtId="14" fontId="29" fillId="0" borderId="17" xfId="1" applyNumberFormat="1" applyFont="1" applyBorder="1" applyAlignment="1">
      <alignment vertical="center"/>
    </xf>
    <xf numFmtId="14" fontId="29" fillId="0" borderId="18" xfId="1" applyNumberFormat="1" applyFont="1" applyBorder="1" applyAlignment="1">
      <alignment vertical="center"/>
    </xf>
    <xf numFmtId="164" fontId="14" fillId="2" borderId="26" xfId="0" applyNumberFormat="1" applyFont="1" applyFill="1" applyBorder="1" applyAlignment="1">
      <alignment horizontal="left" vertical="center"/>
    </xf>
    <xf numFmtId="164" fontId="13" fillId="2" borderId="26" xfId="0" applyNumberFormat="1" applyFont="1" applyFill="1" applyBorder="1" applyAlignment="1">
      <alignment horizontal="right" vertical="center"/>
    </xf>
    <xf numFmtId="164" fontId="22" fillId="2" borderId="27" xfId="0" applyNumberFormat="1" applyFont="1" applyFill="1" applyBorder="1" applyAlignment="1">
      <alignment horizontal="left" vertical="center"/>
    </xf>
    <xf numFmtId="164" fontId="21" fillId="2" borderId="27" xfId="0" applyNumberFormat="1" applyFont="1" applyFill="1" applyBorder="1" applyAlignment="1">
      <alignment horizontal="right" vertical="center"/>
    </xf>
    <xf numFmtId="0" fontId="33" fillId="4" borderId="0" xfId="4" applyFont="1" applyFill="1" applyAlignment="1">
      <alignment horizontal="center" vertical="center" wrapText="1"/>
    </xf>
    <xf numFmtId="0" fontId="30" fillId="0" borderId="11" xfId="1" applyFont="1" applyBorder="1" applyAlignment="1">
      <alignment vertical="center" wrapText="1" indent="1"/>
    </xf>
    <xf numFmtId="164" fontId="30" fillId="0" borderId="12" xfId="1" applyNumberFormat="1" applyFont="1" applyBorder="1" applyAlignment="1">
      <alignment horizontal="right" vertical="center"/>
    </xf>
    <xf numFmtId="164" fontId="30" fillId="0" borderId="13" xfId="1" applyNumberFormat="1" applyFont="1" applyBorder="1" applyAlignment="1">
      <alignment horizontal="right" vertical="center"/>
    </xf>
    <xf numFmtId="0" fontId="30" fillId="0" borderId="14" xfId="1" applyFont="1" applyBorder="1" applyAlignment="1">
      <alignment vertical="center" wrapText="1" indent="2"/>
    </xf>
    <xf numFmtId="164" fontId="30" fillId="0" borderId="0" xfId="1" applyNumberFormat="1" applyFont="1" applyBorder="1" applyAlignment="1">
      <alignment horizontal="right" vertical="center"/>
    </xf>
    <xf numFmtId="164" fontId="30" fillId="0" borderId="15" xfId="1" applyNumberFormat="1" applyFont="1" applyBorder="1" applyAlignment="1">
      <alignment horizontal="right" vertical="center"/>
    </xf>
    <xf numFmtId="0" fontId="39" fillId="0" borderId="14" xfId="1" applyFont="1" applyBorder="1" applyAlignment="1">
      <alignment vertical="center" wrapText="1" indent="3"/>
    </xf>
    <xf numFmtId="164" fontId="39" fillId="0" borderId="0" xfId="1" applyNumberFormat="1" applyFont="1" applyBorder="1" applyAlignment="1">
      <alignment horizontal="right" vertical="center"/>
    </xf>
    <xf numFmtId="164" fontId="39" fillId="0" borderId="15" xfId="1" applyNumberFormat="1" applyFont="1" applyBorder="1" applyAlignment="1">
      <alignment horizontal="right" vertical="center"/>
    </xf>
    <xf numFmtId="0" fontId="30" fillId="0" borderId="14" xfId="1" applyFont="1" applyBorder="1" applyAlignment="1">
      <alignment vertical="center" wrapText="1" indent="1"/>
    </xf>
    <xf numFmtId="14" fontId="30" fillId="0" borderId="11" xfId="1" applyNumberFormat="1" applyFont="1" applyBorder="1" applyAlignment="1">
      <alignment horizontal="left" vertical="center" wrapText="1" indent="1"/>
    </xf>
    <xf numFmtId="14" fontId="39" fillId="0" borderId="14" xfId="1" applyNumberFormat="1" applyFont="1" applyBorder="1" applyAlignment="1">
      <alignment horizontal="left" vertical="center" wrapText="1" indent="1"/>
    </xf>
    <xf numFmtId="14" fontId="39" fillId="0" borderId="14" xfId="1" applyNumberFormat="1" applyFont="1" applyBorder="1" applyAlignment="1">
      <alignment horizontal="left" vertical="center" wrapText="1" indent="2"/>
    </xf>
    <xf numFmtId="14" fontId="30" fillId="0" borderId="14" xfId="1" applyNumberFormat="1" applyFont="1" applyBorder="1" applyAlignment="1">
      <alignment horizontal="left" vertical="center" wrapText="1" indent="1"/>
    </xf>
    <xf numFmtId="14" fontId="30" fillId="0" borderId="16" xfId="1" applyNumberFormat="1" applyFont="1" applyBorder="1" applyAlignment="1">
      <alignment horizontal="left" vertical="center" wrapText="1" indent="1"/>
    </xf>
    <xf numFmtId="164" fontId="30" fillId="0" borderId="17" xfId="1" applyNumberFormat="1" applyFont="1" applyBorder="1" applyAlignment="1">
      <alignment horizontal="right" vertical="center"/>
    </xf>
    <xf numFmtId="164" fontId="30" fillId="0" borderId="18" xfId="1" applyNumberFormat="1" applyFont="1" applyBorder="1" applyAlignment="1">
      <alignment horizontal="right" vertical="center"/>
    </xf>
    <xf numFmtId="0" fontId="0" fillId="0" borderId="0" xfId="0"/>
    <xf numFmtId="0" fontId="27" fillId="3" borderId="4" xfId="0" applyFont="1" applyFill="1" applyBorder="1" applyAlignment="1">
      <alignment horizontal="center" vertical="top"/>
    </xf>
    <xf numFmtId="0" fontId="27" fillId="3" borderId="0" xfId="0" applyFont="1" applyFill="1" applyAlignment="1">
      <alignment horizontal="center" vertical="top"/>
    </xf>
    <xf numFmtId="0" fontId="3" fillId="0" borderId="0" xfId="0" applyFont="1" applyAlignment="1">
      <alignment horizontal="left" vertical="top"/>
    </xf>
    <xf numFmtId="0" fontId="27" fillId="3" borderId="5" xfId="1" applyFont="1" applyFill="1" applyBorder="1" applyAlignment="1">
      <alignment horizontal="center" vertical="center"/>
    </xf>
    <xf numFmtId="0" fontId="35" fillId="3" borderId="5" xfId="1" applyFont="1" applyFill="1" applyBorder="1" applyAlignment="1">
      <alignment horizontal="center" vertical="center"/>
    </xf>
    <xf numFmtId="0" fontId="35" fillId="3" borderId="3" xfId="1" applyFont="1" applyFill="1" applyBorder="1" applyAlignment="1">
      <alignment horizontal="center" vertical="center"/>
    </xf>
    <xf numFmtId="0" fontId="3" fillId="0" borderId="0" xfId="0" applyFont="1" applyAlignment="1">
      <alignment horizontal="justify" vertical="top" wrapText="1"/>
    </xf>
    <xf numFmtId="0" fontId="32" fillId="0" borderId="0" xfId="0" applyFont="1" applyAlignment="1">
      <alignment horizontal="left" vertical="top" wrapText="1"/>
    </xf>
    <xf numFmtId="0" fontId="27" fillId="3" borderId="6" xfId="1" applyFont="1" applyFill="1" applyBorder="1" applyAlignment="1">
      <alignment horizontal="center" vertical="top"/>
    </xf>
    <xf numFmtId="0" fontId="27" fillId="3" borderId="1" xfId="1" applyFont="1" applyFill="1" applyBorder="1" applyAlignment="1">
      <alignment horizontal="center" vertical="top"/>
    </xf>
    <xf numFmtId="0" fontId="27" fillId="3" borderId="5" xfId="1" applyFont="1" applyFill="1" applyBorder="1" applyAlignment="1">
      <alignment horizontal="center" vertical="top"/>
    </xf>
    <xf numFmtId="0" fontId="27" fillId="3" borderId="3" xfId="1" applyFont="1" applyFill="1" applyBorder="1" applyAlignment="1">
      <alignment horizontal="center" vertical="top"/>
    </xf>
    <xf numFmtId="0" fontId="0" fillId="0" borderId="0" xfId="0"/>
    <xf numFmtId="0" fontId="27" fillId="3" borderId="0" xfId="1" applyFont="1" applyFill="1" applyAlignment="1">
      <alignment horizontal="center" vertical="top"/>
    </xf>
    <xf numFmtId="14" fontId="3" fillId="0" borderId="2" xfId="0" applyNumberFormat="1" applyFont="1" applyBorder="1" applyAlignment="1">
      <alignment vertical="center" wrapText="1"/>
    </xf>
    <xf numFmtId="0" fontId="33" fillId="4" borderId="11" xfId="5" applyFont="1" applyFill="1" applyBorder="1" applyAlignment="1">
      <alignment horizontal="center" vertical="center" wrapText="1"/>
    </xf>
    <xf numFmtId="0" fontId="33" fillId="4" borderId="16" xfId="5" applyFont="1" applyFill="1" applyBorder="1" applyAlignment="1">
      <alignment horizontal="center" vertical="center" wrapText="1"/>
    </xf>
    <xf numFmtId="0" fontId="33" fillId="4" borderId="12" xfId="5" applyFont="1" applyFill="1" applyBorder="1" applyAlignment="1">
      <alignment horizontal="center" vertical="center" wrapText="1"/>
    </xf>
    <xf numFmtId="0" fontId="33" fillId="4" borderId="13" xfId="5" applyFont="1" applyFill="1" applyBorder="1" applyAlignment="1">
      <alignment horizontal="center" vertical="center" wrapText="1"/>
    </xf>
    <xf numFmtId="0" fontId="33" fillId="4" borderId="18" xfId="5" applyFont="1" applyFill="1" applyBorder="1" applyAlignment="1">
      <alignment horizontal="center" vertical="center" wrapText="1"/>
    </xf>
    <xf numFmtId="0" fontId="33" fillId="4" borderId="21" xfId="4" applyFont="1" applyFill="1" applyBorder="1" applyAlignment="1">
      <alignment horizontal="center" vertical="center" wrapText="1"/>
    </xf>
    <xf numFmtId="0" fontId="33" fillId="4" borderId="24" xfId="4" applyFont="1" applyFill="1" applyBorder="1" applyAlignment="1">
      <alignment horizontal="center" vertical="center" wrapText="1"/>
    </xf>
    <xf numFmtId="0" fontId="33" fillId="4" borderId="22" xfId="4" applyFont="1" applyFill="1" applyBorder="1" applyAlignment="1">
      <alignment horizontal="center" vertical="center" wrapText="1"/>
    </xf>
    <xf numFmtId="0" fontId="33" fillId="4" borderId="23" xfId="4" applyFont="1" applyFill="1" applyBorder="1" applyAlignment="1">
      <alignment horizontal="center" vertical="center" wrapText="1"/>
    </xf>
    <xf numFmtId="0" fontId="33" fillId="4" borderId="25" xfId="4" applyFont="1" applyFill="1" applyBorder="1" applyAlignment="1">
      <alignment horizontal="center" vertical="center" wrapText="1"/>
    </xf>
    <xf numFmtId="0" fontId="38" fillId="3" borderId="6" xfId="1" applyFont="1" applyFill="1" applyBorder="1" applyAlignment="1">
      <alignment horizontal="center" vertical="top"/>
    </xf>
    <xf numFmtId="0" fontId="38" fillId="3" borderId="1" xfId="1" applyFont="1" applyFill="1" applyBorder="1" applyAlignment="1">
      <alignment horizontal="center" vertical="top"/>
    </xf>
    <xf numFmtId="0" fontId="38" fillId="3" borderId="5" xfId="1" applyFont="1" applyFill="1" applyBorder="1" applyAlignment="1">
      <alignment horizontal="center" vertical="top"/>
    </xf>
    <xf numFmtId="0" fontId="38" fillId="3" borderId="3" xfId="1" applyFont="1" applyFill="1" applyBorder="1" applyAlignment="1">
      <alignment horizontal="center" vertical="top"/>
    </xf>
    <xf numFmtId="0" fontId="33" fillId="4" borderId="11" xfId="4" applyFont="1" applyFill="1" applyBorder="1" applyAlignment="1">
      <alignment horizontal="center" vertical="center" wrapText="1"/>
    </xf>
    <xf numFmtId="0" fontId="33" fillId="4" borderId="14" xfId="4" applyFont="1" applyFill="1" applyBorder="1" applyAlignment="1">
      <alignment horizontal="center" vertical="center" wrapText="1"/>
    </xf>
    <xf numFmtId="0" fontId="33" fillId="4" borderId="16" xfId="4" applyFont="1" applyFill="1" applyBorder="1" applyAlignment="1">
      <alignment horizontal="center" vertical="center" wrapText="1"/>
    </xf>
    <xf numFmtId="0" fontId="33" fillId="4" borderId="12" xfId="4" applyFont="1" applyFill="1" applyBorder="1" applyAlignment="1">
      <alignment horizontal="center" vertical="center" wrapText="1"/>
    </xf>
    <xf numFmtId="0" fontId="33" fillId="4" borderId="13" xfId="4" applyFont="1" applyFill="1" applyBorder="1" applyAlignment="1">
      <alignment horizontal="center" vertical="center" wrapText="1"/>
    </xf>
    <xf numFmtId="0" fontId="33" fillId="4" borderId="15" xfId="4" applyFont="1" applyFill="1" applyBorder="1" applyAlignment="1">
      <alignment horizontal="center" vertical="center" wrapText="1"/>
    </xf>
    <xf numFmtId="0" fontId="33" fillId="4" borderId="18" xfId="4" applyFont="1" applyFill="1" applyBorder="1" applyAlignment="1">
      <alignment horizontal="center" vertical="center" wrapText="1"/>
    </xf>
    <xf numFmtId="0" fontId="30" fillId="3" borderId="1" xfId="1" applyFont="1" applyFill="1" applyBorder="1" applyAlignment="1">
      <alignment horizontal="center" vertical="center"/>
    </xf>
    <xf numFmtId="0" fontId="34" fillId="3" borderId="7" xfId="1" applyFill="1" applyBorder="1"/>
    <xf numFmtId="0" fontId="30" fillId="3" borderId="3" xfId="1" applyFont="1" applyFill="1" applyBorder="1" applyAlignment="1">
      <alignment horizontal="center" vertical="center"/>
    </xf>
    <xf numFmtId="0" fontId="34" fillId="3" borderId="0" xfId="1" applyFill="1"/>
    <xf numFmtId="0" fontId="40" fillId="3" borderId="0" xfId="4" applyFont="1" applyFill="1" applyAlignment="1">
      <alignment horizontal="center"/>
    </xf>
    <xf numFmtId="0" fontId="33" fillId="4" borderId="0" xfId="4" applyFont="1" applyFill="1" applyAlignment="1">
      <alignment horizontal="center" vertical="center" wrapText="1"/>
    </xf>
    <xf numFmtId="0" fontId="33" fillId="4" borderId="17" xfId="4" applyFont="1" applyFill="1" applyBorder="1" applyAlignment="1">
      <alignment horizontal="center" vertical="center" wrapText="1"/>
    </xf>
    <xf numFmtId="14" fontId="26" fillId="0" borderId="2" xfId="0" applyNumberFormat="1" applyFont="1" applyBorder="1" applyAlignment="1">
      <alignment horizontal="left" vertical="center"/>
    </xf>
    <xf numFmtId="0" fontId="35" fillId="3" borderId="0" xfId="1" applyFont="1" applyFill="1" applyAlignment="1">
      <alignment horizontal="center" vertical="top"/>
    </xf>
    <xf numFmtId="0" fontId="35" fillId="3" borderId="5" xfId="1" applyFont="1" applyFill="1" applyBorder="1" applyAlignment="1">
      <alignment horizontal="center" vertical="top"/>
    </xf>
    <xf numFmtId="0" fontId="35" fillId="3" borderId="3" xfId="1" applyFont="1" applyFill="1" applyBorder="1" applyAlignment="1">
      <alignment horizontal="center" vertical="top"/>
    </xf>
    <xf numFmtId="164" fontId="3" fillId="3" borderId="15" xfId="1" applyNumberFormat="1" applyFont="1" applyFill="1" applyBorder="1" applyAlignment="1">
      <alignment horizontal="right" vertical="center"/>
    </xf>
  </cellXfs>
  <cellStyles count="6">
    <cellStyle name="Moneda 2" xfId="3"/>
    <cellStyle name="Normal" xfId="0" builtinId="0"/>
    <cellStyle name="Normal 2" xfId="1"/>
    <cellStyle name="Normal 2 2" xfId="4"/>
    <cellStyle name="Normal 4" xfId="2"/>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fitToPage="1"/>
  </sheetPr>
  <dimension ref="A1:F81"/>
  <sheetViews>
    <sheetView showGridLines="0" zoomScale="90" zoomScaleNormal="90" workbookViewId="0">
      <selection sqref="A1:F1"/>
    </sheetView>
  </sheetViews>
  <sheetFormatPr baseColWidth="10" defaultColWidth="9.21875" defaultRowHeight="12.75" customHeight="1"/>
  <cols>
    <col min="1" max="1" width="70.44140625" style="23" customWidth="1"/>
    <col min="2" max="2" width="18.44140625" style="23" customWidth="1"/>
    <col min="3" max="3" width="19.21875" style="23" customWidth="1"/>
    <col min="4" max="4" width="70.44140625" style="23" customWidth="1"/>
    <col min="5" max="5" width="19.77734375" style="23" customWidth="1"/>
    <col min="6" max="6" width="19.5546875" style="23" customWidth="1"/>
    <col min="7" max="16384" width="9.21875" style="23"/>
  </cols>
  <sheetData>
    <row r="1" spans="1:6" ht="13.2">
      <c r="A1" s="180" t="s">
        <v>281</v>
      </c>
      <c r="B1" s="180"/>
      <c r="C1" s="180"/>
      <c r="D1" s="180"/>
      <c r="E1" s="180"/>
      <c r="F1" s="181"/>
    </row>
    <row r="2" spans="1:6" ht="13.2">
      <c r="A2" s="180" t="s">
        <v>282</v>
      </c>
      <c r="B2" s="180"/>
      <c r="C2" s="180"/>
      <c r="D2" s="180"/>
      <c r="E2" s="180"/>
      <c r="F2" s="181"/>
    </row>
    <row r="3" spans="1:6" ht="13.2">
      <c r="A3" s="180" t="s">
        <v>283</v>
      </c>
      <c r="B3" s="180"/>
      <c r="C3" s="180"/>
      <c r="D3" s="180"/>
      <c r="E3" s="180"/>
      <c r="F3" s="181"/>
    </row>
    <row r="4" spans="1:6" ht="13.2">
      <c r="A4" s="180" t="s">
        <v>3</v>
      </c>
      <c r="B4" s="180"/>
      <c r="C4" s="180"/>
      <c r="D4" s="180"/>
      <c r="E4" s="180"/>
      <c r="F4" s="181"/>
    </row>
    <row r="5" spans="1:6" ht="30" customHeight="1">
      <c r="A5" s="37" t="s">
        <v>4</v>
      </c>
      <c r="B5" s="38" t="s">
        <v>284</v>
      </c>
      <c r="C5" s="38" t="s">
        <v>285</v>
      </c>
      <c r="D5" s="38" t="s">
        <v>4</v>
      </c>
      <c r="E5" s="38" t="s">
        <v>284</v>
      </c>
      <c r="F5" s="39" t="s">
        <v>285</v>
      </c>
    </row>
    <row r="6" spans="1:6" ht="13.2">
      <c r="A6" s="40" t="s">
        <v>286</v>
      </c>
      <c r="B6" s="41" t="s">
        <v>128</v>
      </c>
      <c r="C6" s="41" t="s">
        <v>128</v>
      </c>
      <c r="D6" s="42" t="s">
        <v>287</v>
      </c>
      <c r="E6" s="41" t="s">
        <v>128</v>
      </c>
      <c r="F6" s="43" t="s">
        <v>128</v>
      </c>
    </row>
    <row r="7" spans="1:6" ht="13.2">
      <c r="A7" s="44" t="s">
        <v>288</v>
      </c>
      <c r="B7" s="45" t="s">
        <v>128</v>
      </c>
      <c r="C7" s="45" t="s">
        <v>128</v>
      </c>
      <c r="D7" s="46" t="s">
        <v>289</v>
      </c>
      <c r="E7" s="47" t="s">
        <v>128</v>
      </c>
      <c r="F7" s="48" t="s">
        <v>128</v>
      </c>
    </row>
    <row r="8" spans="1:6" ht="13.2">
      <c r="A8" s="49" t="s">
        <v>290</v>
      </c>
      <c r="B8" s="50">
        <v>4601735044.4099998</v>
      </c>
      <c r="C8" s="50">
        <v>1837047641.5</v>
      </c>
      <c r="D8" s="51" t="s">
        <v>291</v>
      </c>
      <c r="E8" s="50">
        <v>915383595.32000005</v>
      </c>
      <c r="F8" s="52">
        <v>812341257.67999995</v>
      </c>
    </row>
    <row r="9" spans="1:6" ht="13.2">
      <c r="A9" s="53" t="s">
        <v>292</v>
      </c>
      <c r="B9" s="50">
        <v>141535175.31999999</v>
      </c>
      <c r="C9" s="50">
        <v>15741599.039999999</v>
      </c>
      <c r="D9" s="54" t="s">
        <v>293</v>
      </c>
      <c r="E9" s="50">
        <v>88602917.640000001</v>
      </c>
      <c r="F9" s="52">
        <v>69558870.040000007</v>
      </c>
    </row>
    <row r="10" spans="1:6" ht="13.2">
      <c r="A10" s="53" t="s">
        <v>294</v>
      </c>
      <c r="B10" s="50">
        <v>3849010456.5700002</v>
      </c>
      <c r="C10" s="50">
        <v>1728262431.24</v>
      </c>
      <c r="D10" s="54" t="s">
        <v>295</v>
      </c>
      <c r="E10" s="50">
        <v>342698179.97000003</v>
      </c>
      <c r="F10" s="52">
        <v>362864221.73000002</v>
      </c>
    </row>
    <row r="11" spans="1:6" ht="13.2">
      <c r="A11" s="53" t="s">
        <v>296</v>
      </c>
      <c r="B11" s="50">
        <v>0</v>
      </c>
      <c r="C11" s="50">
        <v>0</v>
      </c>
      <c r="D11" s="54" t="s">
        <v>297</v>
      </c>
      <c r="E11" s="50">
        <v>0</v>
      </c>
      <c r="F11" s="52">
        <v>0</v>
      </c>
    </row>
    <row r="12" spans="1:6" ht="13.2">
      <c r="A12" s="53" t="s">
        <v>298</v>
      </c>
      <c r="B12" s="50">
        <v>304273163.19999999</v>
      </c>
      <c r="C12" s="50">
        <v>622589.96</v>
      </c>
      <c r="D12" s="54" t="s">
        <v>299</v>
      </c>
      <c r="E12" s="50">
        <v>0</v>
      </c>
      <c r="F12" s="52">
        <v>0</v>
      </c>
    </row>
    <row r="13" spans="1:6" ht="13.2">
      <c r="A13" s="53" t="s">
        <v>300</v>
      </c>
      <c r="B13" s="50">
        <v>242846728.78</v>
      </c>
      <c r="C13" s="50">
        <v>89153067.719999999</v>
      </c>
      <c r="D13" s="54" t="s">
        <v>301</v>
      </c>
      <c r="E13" s="50">
        <v>217235854.00999999</v>
      </c>
      <c r="F13" s="52">
        <v>96877539.129999995</v>
      </c>
    </row>
    <row r="14" spans="1:6" ht="13.2">
      <c r="A14" s="55" t="s">
        <v>302</v>
      </c>
      <c r="B14" s="50">
        <v>64069520.539999999</v>
      </c>
      <c r="C14" s="50">
        <v>3267953.54</v>
      </c>
      <c r="D14" s="56" t="s">
        <v>303</v>
      </c>
      <c r="E14" s="50">
        <v>0</v>
      </c>
      <c r="F14" s="52">
        <v>0</v>
      </c>
    </row>
    <row r="15" spans="1:6" ht="13.2">
      <c r="A15" s="53" t="s">
        <v>304</v>
      </c>
      <c r="B15" s="50">
        <v>0</v>
      </c>
      <c r="C15" s="50">
        <v>0</v>
      </c>
      <c r="D15" s="54" t="s">
        <v>305</v>
      </c>
      <c r="E15" s="50">
        <v>202002689.83000001</v>
      </c>
      <c r="F15" s="52">
        <v>91069501.159999996</v>
      </c>
    </row>
    <row r="16" spans="1:6" ht="26.4">
      <c r="A16" s="49" t="s">
        <v>306</v>
      </c>
      <c r="B16" s="50">
        <v>114172138.40000001</v>
      </c>
      <c r="C16" s="50">
        <v>111714277.7</v>
      </c>
      <c r="D16" s="54" t="s">
        <v>307</v>
      </c>
      <c r="E16" s="50">
        <v>120893.81</v>
      </c>
      <c r="F16" s="52">
        <v>13854731.300000001</v>
      </c>
    </row>
    <row r="17" spans="1:6" ht="13.2">
      <c r="A17" s="53" t="s">
        <v>308</v>
      </c>
      <c r="B17" s="50">
        <v>0</v>
      </c>
      <c r="C17" s="50">
        <v>0</v>
      </c>
      <c r="D17" s="54" t="s">
        <v>309</v>
      </c>
      <c r="E17" s="50">
        <v>64723060.060000002</v>
      </c>
      <c r="F17" s="52">
        <v>178116394.31999999</v>
      </c>
    </row>
    <row r="18" spans="1:6" ht="13.2">
      <c r="A18" s="53" t="s">
        <v>310</v>
      </c>
      <c r="B18" s="50">
        <v>0</v>
      </c>
      <c r="C18" s="50">
        <v>0</v>
      </c>
      <c r="D18" s="51" t="s">
        <v>311</v>
      </c>
      <c r="E18" s="50">
        <v>0</v>
      </c>
      <c r="F18" s="52">
        <v>0</v>
      </c>
    </row>
    <row r="19" spans="1:6" ht="13.2">
      <c r="A19" s="53" t="s">
        <v>312</v>
      </c>
      <c r="B19" s="50">
        <v>63284971.399999999</v>
      </c>
      <c r="C19" s="50">
        <v>66327110.700000003</v>
      </c>
      <c r="D19" s="54" t="s">
        <v>313</v>
      </c>
      <c r="E19" s="50">
        <v>0</v>
      </c>
      <c r="F19" s="52">
        <v>0</v>
      </c>
    </row>
    <row r="20" spans="1:6" ht="13.2">
      <c r="A20" s="53" t="s">
        <v>314</v>
      </c>
      <c r="B20" s="50">
        <v>0</v>
      </c>
      <c r="C20" s="50">
        <v>0</v>
      </c>
      <c r="D20" s="56" t="s">
        <v>315</v>
      </c>
      <c r="E20" s="50">
        <v>0</v>
      </c>
      <c r="F20" s="52">
        <v>0</v>
      </c>
    </row>
    <row r="21" spans="1:6" ht="13.2">
      <c r="A21" s="53" t="s">
        <v>316</v>
      </c>
      <c r="B21" s="50">
        <v>0</v>
      </c>
      <c r="C21" s="50">
        <v>0</v>
      </c>
      <c r="D21" s="54" t="s">
        <v>317</v>
      </c>
      <c r="E21" s="50">
        <v>0</v>
      </c>
      <c r="F21" s="52">
        <v>0</v>
      </c>
    </row>
    <row r="22" spans="1:6" ht="13.2">
      <c r="A22" s="55" t="s">
        <v>318</v>
      </c>
      <c r="B22" s="50">
        <v>50887167</v>
      </c>
      <c r="C22" s="50">
        <v>45387167</v>
      </c>
      <c r="D22" s="51" t="s">
        <v>319</v>
      </c>
      <c r="E22" s="50">
        <v>37368483.57</v>
      </c>
      <c r="F22" s="52">
        <v>141470275</v>
      </c>
    </row>
    <row r="23" spans="1:6" ht="13.2">
      <c r="A23" s="55" t="s">
        <v>320</v>
      </c>
      <c r="B23" s="50">
        <v>0</v>
      </c>
      <c r="C23" s="50">
        <v>0</v>
      </c>
      <c r="D23" s="54" t="s">
        <v>321</v>
      </c>
      <c r="E23" s="50">
        <v>37368483.57</v>
      </c>
      <c r="F23" s="52">
        <v>141470275</v>
      </c>
    </row>
    <row r="24" spans="1:6" ht="13.2">
      <c r="A24" s="57" t="s">
        <v>322</v>
      </c>
      <c r="B24" s="50">
        <v>0</v>
      </c>
      <c r="C24" s="50">
        <v>0</v>
      </c>
      <c r="D24" s="54" t="s">
        <v>323</v>
      </c>
      <c r="E24" s="50">
        <v>0</v>
      </c>
      <c r="F24" s="52">
        <v>0</v>
      </c>
    </row>
    <row r="25" spans="1:6" ht="13.2">
      <c r="A25" s="55" t="s">
        <v>324</v>
      </c>
      <c r="B25" s="50">
        <v>0</v>
      </c>
      <c r="C25" s="50">
        <v>0</v>
      </c>
      <c r="D25" s="58" t="s">
        <v>325</v>
      </c>
      <c r="E25" s="50">
        <v>0</v>
      </c>
      <c r="F25" s="52">
        <v>0</v>
      </c>
    </row>
    <row r="26" spans="1:6" ht="13.2">
      <c r="A26" s="55" t="s">
        <v>326</v>
      </c>
      <c r="B26" s="50">
        <v>0</v>
      </c>
      <c r="C26" s="50">
        <v>0</v>
      </c>
      <c r="D26" s="58" t="s">
        <v>327</v>
      </c>
      <c r="E26" s="50">
        <v>0</v>
      </c>
      <c r="F26" s="52">
        <v>0</v>
      </c>
    </row>
    <row r="27" spans="1:6" ht="13.2">
      <c r="A27" s="55" t="s">
        <v>328</v>
      </c>
      <c r="B27" s="50">
        <v>0</v>
      </c>
      <c r="C27" s="50">
        <v>0</v>
      </c>
      <c r="D27" s="56" t="s">
        <v>329</v>
      </c>
      <c r="E27" s="50">
        <v>0</v>
      </c>
      <c r="F27" s="52">
        <v>0</v>
      </c>
    </row>
    <row r="28" spans="1:6" ht="13.2">
      <c r="A28" s="55" t="s">
        <v>330</v>
      </c>
      <c r="B28" s="50">
        <v>0</v>
      </c>
      <c r="C28" s="50">
        <v>0</v>
      </c>
      <c r="D28" s="56" t="s">
        <v>331</v>
      </c>
      <c r="E28" s="50">
        <v>0</v>
      </c>
      <c r="F28" s="52">
        <v>0</v>
      </c>
    </row>
    <row r="29" spans="1:6" ht="13.2">
      <c r="A29" s="55" t="s">
        <v>332</v>
      </c>
      <c r="B29" s="50">
        <v>0</v>
      </c>
      <c r="C29" s="50">
        <v>0</v>
      </c>
      <c r="D29" s="56" t="s">
        <v>333</v>
      </c>
      <c r="E29" s="50">
        <v>0</v>
      </c>
      <c r="F29" s="52">
        <v>0</v>
      </c>
    </row>
    <row r="30" spans="1:6" ht="13.2">
      <c r="A30" s="57" t="s">
        <v>334</v>
      </c>
      <c r="B30" s="50">
        <v>0</v>
      </c>
      <c r="C30" s="50">
        <v>0</v>
      </c>
      <c r="D30" s="59" t="s">
        <v>335</v>
      </c>
      <c r="E30" s="50">
        <v>62106510.369999997</v>
      </c>
      <c r="F30" s="52">
        <v>61822913.549999997</v>
      </c>
    </row>
    <row r="31" spans="1:6" ht="13.2">
      <c r="A31" s="55" t="s">
        <v>336</v>
      </c>
      <c r="B31" s="50">
        <v>0</v>
      </c>
      <c r="C31" s="50">
        <v>0</v>
      </c>
      <c r="D31" s="56" t="s">
        <v>337</v>
      </c>
      <c r="E31" s="50">
        <v>62106510.369999997</v>
      </c>
      <c r="F31" s="52">
        <v>61822913.549999997</v>
      </c>
    </row>
    <row r="32" spans="1:6" ht="13.2">
      <c r="A32" s="55" t="s">
        <v>338</v>
      </c>
      <c r="B32" s="50">
        <v>0</v>
      </c>
      <c r="C32" s="50">
        <v>0</v>
      </c>
      <c r="D32" s="56" t="s">
        <v>339</v>
      </c>
      <c r="E32" s="50">
        <v>0</v>
      </c>
      <c r="F32" s="52">
        <v>0</v>
      </c>
    </row>
    <row r="33" spans="1:6" ht="13.2">
      <c r="A33" s="55" t="s">
        <v>340</v>
      </c>
      <c r="B33" s="50">
        <v>0</v>
      </c>
      <c r="C33" s="50">
        <v>0</v>
      </c>
      <c r="D33" s="56" t="s">
        <v>341</v>
      </c>
      <c r="E33" s="50">
        <v>0</v>
      </c>
      <c r="F33" s="52">
        <v>0</v>
      </c>
    </row>
    <row r="34" spans="1:6" ht="13.2">
      <c r="A34" s="55" t="s">
        <v>342</v>
      </c>
      <c r="B34" s="50">
        <v>0</v>
      </c>
      <c r="C34" s="50">
        <v>0</v>
      </c>
      <c r="D34" s="56" t="s">
        <v>343</v>
      </c>
      <c r="E34" s="50">
        <v>0</v>
      </c>
      <c r="F34" s="52">
        <v>0</v>
      </c>
    </row>
    <row r="35" spans="1:6" ht="13.2">
      <c r="A35" s="55" t="s">
        <v>344</v>
      </c>
      <c r="B35" s="50">
        <v>0</v>
      </c>
      <c r="C35" s="50">
        <v>0</v>
      </c>
      <c r="D35" s="56" t="s">
        <v>345</v>
      </c>
      <c r="E35" s="50">
        <v>0</v>
      </c>
      <c r="F35" s="52">
        <v>0</v>
      </c>
    </row>
    <row r="36" spans="1:6" ht="13.2">
      <c r="A36" s="57" t="s">
        <v>346</v>
      </c>
      <c r="B36" s="50">
        <v>491370985.81</v>
      </c>
      <c r="C36" s="50">
        <v>225462996.81999999</v>
      </c>
      <c r="D36" s="56" t="s">
        <v>347</v>
      </c>
      <c r="E36" s="50">
        <v>0</v>
      </c>
      <c r="F36" s="52">
        <v>0</v>
      </c>
    </row>
    <row r="37" spans="1:6" ht="13.2">
      <c r="A37" s="57" t="s">
        <v>348</v>
      </c>
      <c r="B37" s="50">
        <v>0</v>
      </c>
      <c r="C37" s="50">
        <v>0</v>
      </c>
      <c r="D37" s="58" t="s">
        <v>349</v>
      </c>
      <c r="E37" s="50">
        <v>0</v>
      </c>
      <c r="F37" s="52">
        <v>0</v>
      </c>
    </row>
    <row r="38" spans="1:6" ht="13.2">
      <c r="A38" s="55" t="s">
        <v>350</v>
      </c>
      <c r="B38" s="50">
        <v>0</v>
      </c>
      <c r="C38" s="50">
        <v>0</v>
      </c>
      <c r="D38" s="56" t="s">
        <v>351</v>
      </c>
      <c r="E38" s="50">
        <v>0</v>
      </c>
      <c r="F38" s="52">
        <v>0</v>
      </c>
    </row>
    <row r="39" spans="1:6" ht="13.2">
      <c r="A39" s="55" t="s">
        <v>352</v>
      </c>
      <c r="B39" s="50">
        <v>0</v>
      </c>
      <c r="C39" s="50">
        <v>0</v>
      </c>
      <c r="D39" s="56" t="s">
        <v>353</v>
      </c>
      <c r="E39" s="50">
        <v>0</v>
      </c>
      <c r="F39" s="52">
        <v>0</v>
      </c>
    </row>
    <row r="40" spans="1:6" ht="13.2">
      <c r="A40" s="57" t="s">
        <v>354</v>
      </c>
      <c r="B40" s="50">
        <v>5359089.63</v>
      </c>
      <c r="C40" s="50">
        <v>5596207.6299999999</v>
      </c>
      <c r="D40" s="56" t="s">
        <v>355</v>
      </c>
      <c r="E40" s="50">
        <v>0</v>
      </c>
      <c r="F40" s="52">
        <v>0</v>
      </c>
    </row>
    <row r="41" spans="1:6" ht="13.2">
      <c r="A41" s="55" t="s">
        <v>356</v>
      </c>
      <c r="B41" s="50">
        <v>0</v>
      </c>
      <c r="C41" s="50">
        <v>0</v>
      </c>
      <c r="D41" s="58" t="s">
        <v>357</v>
      </c>
      <c r="E41" s="50">
        <v>7727933</v>
      </c>
      <c r="F41" s="52">
        <v>8586429.9700000007</v>
      </c>
    </row>
    <row r="42" spans="1:6" ht="13.2">
      <c r="A42" s="55" t="s">
        <v>358</v>
      </c>
      <c r="B42" s="50">
        <v>0</v>
      </c>
      <c r="C42" s="50">
        <v>0</v>
      </c>
      <c r="D42" s="56" t="s">
        <v>359</v>
      </c>
      <c r="E42" s="50">
        <v>7727923</v>
      </c>
      <c r="F42" s="52">
        <v>8586419.9700000007</v>
      </c>
    </row>
    <row r="43" spans="1:6" ht="13.2">
      <c r="A43" s="55" t="s">
        <v>360</v>
      </c>
      <c r="B43" s="50">
        <v>5359089.63</v>
      </c>
      <c r="C43" s="50">
        <v>5596207.6299999999</v>
      </c>
      <c r="D43" s="56" t="s">
        <v>361</v>
      </c>
      <c r="E43" s="50">
        <v>10</v>
      </c>
      <c r="F43" s="52">
        <v>10</v>
      </c>
    </row>
    <row r="44" spans="1:6" ht="13.2">
      <c r="A44" s="55" t="s">
        <v>362</v>
      </c>
      <c r="B44" s="50">
        <v>0</v>
      </c>
      <c r="C44" s="50">
        <v>0</v>
      </c>
      <c r="D44" s="56" t="s">
        <v>363</v>
      </c>
      <c r="E44" s="50">
        <v>0</v>
      </c>
      <c r="F44" s="52">
        <v>0</v>
      </c>
    </row>
    <row r="45" spans="1:6" ht="13.2">
      <c r="A45" s="60" t="s">
        <v>128</v>
      </c>
      <c r="B45" s="47" t="s">
        <v>128</v>
      </c>
      <c r="C45" s="47" t="s">
        <v>128</v>
      </c>
      <c r="D45" s="61" t="s">
        <v>128</v>
      </c>
      <c r="E45" s="47" t="s">
        <v>128</v>
      </c>
      <c r="F45" s="48" t="s">
        <v>128</v>
      </c>
    </row>
    <row r="46" spans="1:6" ht="13.2">
      <c r="A46" s="62" t="s">
        <v>364</v>
      </c>
      <c r="B46" s="45">
        <v>5212637258.25</v>
      </c>
      <c r="C46" s="45">
        <v>2179821123.6500001</v>
      </c>
      <c r="D46" s="63" t="s">
        <v>365</v>
      </c>
      <c r="E46" s="45">
        <v>1022586522.26</v>
      </c>
      <c r="F46" s="64">
        <v>1024220876.2</v>
      </c>
    </row>
    <row r="47" spans="1:6" ht="13.2">
      <c r="A47" s="60" t="s">
        <v>128</v>
      </c>
      <c r="B47" s="47" t="s">
        <v>128</v>
      </c>
      <c r="C47" s="47" t="s">
        <v>128</v>
      </c>
      <c r="D47" s="61" t="s">
        <v>128</v>
      </c>
      <c r="E47" s="47" t="s">
        <v>128</v>
      </c>
      <c r="F47" s="48" t="s">
        <v>128</v>
      </c>
    </row>
    <row r="48" spans="1:6" ht="13.2">
      <c r="A48" s="62" t="s">
        <v>366</v>
      </c>
      <c r="B48" s="45" t="s">
        <v>128</v>
      </c>
      <c r="C48" s="45" t="s">
        <v>128</v>
      </c>
      <c r="D48" s="63" t="s">
        <v>367</v>
      </c>
      <c r="E48" s="45" t="s">
        <v>128</v>
      </c>
      <c r="F48" s="64" t="s">
        <v>128</v>
      </c>
    </row>
    <row r="49" spans="1:6" ht="13.2">
      <c r="A49" s="57" t="s">
        <v>368</v>
      </c>
      <c r="B49" s="50">
        <v>2892958151.21</v>
      </c>
      <c r="C49" s="50">
        <v>3098979378.9099998</v>
      </c>
      <c r="D49" s="65" t="s">
        <v>369</v>
      </c>
      <c r="E49" s="66">
        <v>0</v>
      </c>
      <c r="F49" s="67">
        <v>0</v>
      </c>
    </row>
    <row r="50" spans="1:6" ht="13.2">
      <c r="A50" s="57" t="s">
        <v>370</v>
      </c>
      <c r="B50" s="50">
        <v>2156579</v>
      </c>
      <c r="C50" s="50">
        <v>2156579</v>
      </c>
      <c r="D50" s="65" t="s">
        <v>371</v>
      </c>
      <c r="E50" s="66">
        <v>0</v>
      </c>
      <c r="F50" s="67">
        <v>0</v>
      </c>
    </row>
    <row r="51" spans="1:6" ht="13.2">
      <c r="A51" s="57" t="s">
        <v>372</v>
      </c>
      <c r="B51" s="50">
        <v>5987757445.46</v>
      </c>
      <c r="C51" s="50">
        <v>6058858120.8100004</v>
      </c>
      <c r="D51" s="65" t="s">
        <v>373</v>
      </c>
      <c r="E51" s="66">
        <v>9215672594.2399998</v>
      </c>
      <c r="F51" s="67">
        <v>9215672594.2399998</v>
      </c>
    </row>
    <row r="52" spans="1:6" ht="13.2">
      <c r="A52" s="57" t="s">
        <v>374</v>
      </c>
      <c r="B52" s="50">
        <v>3303639230.5300002</v>
      </c>
      <c r="C52" s="50">
        <v>3212157492.6700001</v>
      </c>
      <c r="D52" s="65" t="s">
        <v>375</v>
      </c>
      <c r="E52" s="66">
        <v>0</v>
      </c>
      <c r="F52" s="67">
        <v>0</v>
      </c>
    </row>
    <row r="53" spans="1:6" ht="26.4">
      <c r="A53" s="49" t="s">
        <v>376</v>
      </c>
      <c r="B53" s="50">
        <v>266102202.19999999</v>
      </c>
      <c r="C53" s="50">
        <v>203554541.31</v>
      </c>
      <c r="D53" s="65" t="s">
        <v>377</v>
      </c>
      <c r="E53" s="66">
        <v>0</v>
      </c>
      <c r="F53" s="67">
        <v>0</v>
      </c>
    </row>
    <row r="54" spans="1:6" ht="13.2">
      <c r="A54" s="49" t="s">
        <v>378</v>
      </c>
      <c r="B54" s="50">
        <v>-3536084826.1700001</v>
      </c>
      <c r="C54" s="50">
        <v>-3229519866.2199998</v>
      </c>
      <c r="D54" s="65" t="s">
        <v>379</v>
      </c>
      <c r="E54" s="66">
        <v>0</v>
      </c>
      <c r="F54" s="67">
        <v>0</v>
      </c>
    </row>
    <row r="55" spans="1:6" ht="13.2">
      <c r="A55" s="49" t="s">
        <v>380</v>
      </c>
      <c r="B55" s="50">
        <v>1882713.59</v>
      </c>
      <c r="C55" s="50">
        <v>1836332.01</v>
      </c>
      <c r="D55" s="61" t="s">
        <v>128</v>
      </c>
      <c r="E55" s="47" t="s">
        <v>128</v>
      </c>
      <c r="F55" s="48" t="s">
        <v>128</v>
      </c>
    </row>
    <row r="56" spans="1:6" ht="13.2">
      <c r="A56" s="49" t="s">
        <v>381</v>
      </c>
      <c r="B56" s="50">
        <v>0</v>
      </c>
      <c r="C56" s="50">
        <v>0</v>
      </c>
      <c r="D56" s="61" t="s">
        <v>382</v>
      </c>
      <c r="E56" s="47">
        <v>9215672594.2399998</v>
      </c>
      <c r="F56" s="48">
        <v>9215672594.2399998</v>
      </c>
    </row>
    <row r="57" spans="1:6" ht="13.2">
      <c r="A57" s="49" t="s">
        <v>383</v>
      </c>
      <c r="B57" s="50">
        <v>1375826785.1700001</v>
      </c>
      <c r="C57" s="50">
        <v>1263909099.3</v>
      </c>
      <c r="D57" s="61" t="s">
        <v>128</v>
      </c>
      <c r="E57" s="47" t="s">
        <v>128</v>
      </c>
      <c r="F57" s="48" t="s">
        <v>128</v>
      </c>
    </row>
    <row r="58" spans="1:6" ht="13.2">
      <c r="A58" s="60" t="s">
        <v>128</v>
      </c>
      <c r="B58" s="47" t="s">
        <v>128</v>
      </c>
      <c r="C58" s="47" t="s">
        <v>128</v>
      </c>
      <c r="D58" s="61" t="s">
        <v>384</v>
      </c>
      <c r="E58" s="47">
        <v>10238259116.5</v>
      </c>
      <c r="F58" s="48">
        <v>10239893470.440001</v>
      </c>
    </row>
    <row r="59" spans="1:6" ht="13.2">
      <c r="A59" s="60" t="s">
        <v>385</v>
      </c>
      <c r="B59" s="47">
        <v>10294238280.99</v>
      </c>
      <c r="C59" s="47">
        <v>10611931677.790001</v>
      </c>
      <c r="D59" s="68" t="s">
        <v>128</v>
      </c>
      <c r="E59" s="47" t="s">
        <v>128</v>
      </c>
      <c r="F59" s="48" t="s">
        <v>128</v>
      </c>
    </row>
    <row r="60" spans="1:6" ht="13.2">
      <c r="A60" s="60" t="s">
        <v>128</v>
      </c>
      <c r="B60" s="47" t="s">
        <v>128</v>
      </c>
      <c r="C60" s="47" t="s">
        <v>128</v>
      </c>
      <c r="D60" s="68" t="s">
        <v>386</v>
      </c>
      <c r="E60" s="47" t="s">
        <v>128</v>
      </c>
      <c r="F60" s="48" t="s">
        <v>128</v>
      </c>
    </row>
    <row r="61" spans="1:6" ht="13.2">
      <c r="A61" s="60" t="s">
        <v>387</v>
      </c>
      <c r="B61" s="47">
        <v>15506875539.24</v>
      </c>
      <c r="C61" s="47">
        <v>12791752801.440001</v>
      </c>
      <c r="D61" s="61" t="s">
        <v>128</v>
      </c>
      <c r="E61" s="47" t="s">
        <v>128</v>
      </c>
      <c r="F61" s="48" t="s">
        <v>128</v>
      </c>
    </row>
    <row r="62" spans="1:6" ht="13.2">
      <c r="A62" s="69" t="s">
        <v>128</v>
      </c>
      <c r="B62" s="47" t="s">
        <v>128</v>
      </c>
      <c r="C62" s="47" t="s">
        <v>128</v>
      </c>
      <c r="D62" s="61" t="s">
        <v>388</v>
      </c>
      <c r="E62" s="47">
        <v>4450093334.4099998</v>
      </c>
      <c r="F62" s="48">
        <v>4450093334.4099998</v>
      </c>
    </row>
    <row r="63" spans="1:6" ht="13.2">
      <c r="A63" s="69" t="s">
        <v>128</v>
      </c>
      <c r="B63" s="47" t="s">
        <v>128</v>
      </c>
      <c r="C63" s="47" t="s">
        <v>128</v>
      </c>
      <c r="D63" s="65" t="s">
        <v>389</v>
      </c>
      <c r="E63" s="66">
        <v>790828509.66999996</v>
      </c>
      <c r="F63" s="67">
        <v>790828509.66999996</v>
      </c>
    </row>
    <row r="64" spans="1:6" ht="13.2">
      <c r="A64" s="69" t="s">
        <v>128</v>
      </c>
      <c r="B64" s="47" t="s">
        <v>128</v>
      </c>
      <c r="C64" s="47" t="s">
        <v>128</v>
      </c>
      <c r="D64" s="65" t="s">
        <v>390</v>
      </c>
      <c r="E64" s="66">
        <v>346628098.88999999</v>
      </c>
      <c r="F64" s="67">
        <v>346628098.88999999</v>
      </c>
    </row>
    <row r="65" spans="1:6" ht="13.2">
      <c r="A65" s="69" t="s">
        <v>128</v>
      </c>
      <c r="B65" s="47" t="s">
        <v>128</v>
      </c>
      <c r="C65" s="47" t="s">
        <v>128</v>
      </c>
      <c r="D65" s="65" t="s">
        <v>391</v>
      </c>
      <c r="E65" s="66">
        <v>3312636725.8499999</v>
      </c>
      <c r="F65" s="67">
        <v>3312636725.8499999</v>
      </c>
    </row>
    <row r="66" spans="1:6" ht="13.2">
      <c r="A66" s="69" t="s">
        <v>128</v>
      </c>
      <c r="B66" s="47" t="s">
        <v>128</v>
      </c>
      <c r="C66" s="47" t="s">
        <v>128</v>
      </c>
      <c r="D66" s="61" t="s">
        <v>128</v>
      </c>
      <c r="E66" s="47" t="s">
        <v>128</v>
      </c>
      <c r="F66" s="48" t="s">
        <v>128</v>
      </c>
    </row>
    <row r="67" spans="1:6" ht="13.2">
      <c r="A67" s="69" t="s">
        <v>128</v>
      </c>
      <c r="B67" s="47" t="s">
        <v>128</v>
      </c>
      <c r="C67" s="47" t="s">
        <v>128</v>
      </c>
      <c r="D67" s="61" t="s">
        <v>392</v>
      </c>
      <c r="E67" s="47">
        <v>818523088.33000004</v>
      </c>
      <c r="F67" s="48">
        <v>-1898234003.4100001</v>
      </c>
    </row>
    <row r="68" spans="1:6" ht="13.2">
      <c r="A68" s="69" t="s">
        <v>128</v>
      </c>
      <c r="B68" s="47" t="s">
        <v>128</v>
      </c>
      <c r="C68" s="47" t="s">
        <v>128</v>
      </c>
      <c r="D68" s="65" t="s">
        <v>393</v>
      </c>
      <c r="E68" s="66">
        <v>2417085181.1799998</v>
      </c>
      <c r="F68" s="67">
        <v>-1531595890.02</v>
      </c>
    </row>
    <row r="69" spans="1:6" ht="13.2">
      <c r="A69" s="69" t="s">
        <v>128</v>
      </c>
      <c r="B69" s="47" t="s">
        <v>128</v>
      </c>
      <c r="C69" s="47" t="s">
        <v>128</v>
      </c>
      <c r="D69" s="65" t="s">
        <v>394</v>
      </c>
      <c r="E69" s="66">
        <v>-342622495.25999999</v>
      </c>
      <c r="F69" s="67">
        <v>1188975218.5</v>
      </c>
    </row>
    <row r="70" spans="1:6" ht="13.2">
      <c r="A70" s="69" t="s">
        <v>128</v>
      </c>
      <c r="B70" s="47" t="s">
        <v>128</v>
      </c>
      <c r="C70" s="47" t="s">
        <v>128</v>
      </c>
      <c r="D70" s="65" t="s">
        <v>395</v>
      </c>
      <c r="E70" s="66">
        <v>2895758532.75</v>
      </c>
      <c r="F70" s="67">
        <v>2895758532.75</v>
      </c>
    </row>
    <row r="71" spans="1:6" ht="13.2">
      <c r="A71" s="69" t="s">
        <v>128</v>
      </c>
      <c r="B71" s="47" t="s">
        <v>128</v>
      </c>
      <c r="C71" s="47" t="s">
        <v>128</v>
      </c>
      <c r="D71" s="65" t="s">
        <v>396</v>
      </c>
      <c r="E71" s="66">
        <v>0</v>
      </c>
      <c r="F71" s="67">
        <v>0</v>
      </c>
    </row>
    <row r="72" spans="1:6" ht="13.2">
      <c r="A72" s="69" t="s">
        <v>128</v>
      </c>
      <c r="B72" s="47" t="s">
        <v>128</v>
      </c>
      <c r="C72" s="47" t="s">
        <v>128</v>
      </c>
      <c r="D72" s="65" t="s">
        <v>397</v>
      </c>
      <c r="E72" s="66">
        <v>-4151698130.3400002</v>
      </c>
      <c r="F72" s="67">
        <v>-4451371864.6400003</v>
      </c>
    </row>
    <row r="73" spans="1:6" ht="13.2">
      <c r="A73" s="69" t="s">
        <v>128</v>
      </c>
      <c r="B73" s="47" t="s">
        <v>128</v>
      </c>
      <c r="C73" s="47" t="s">
        <v>128</v>
      </c>
      <c r="D73" s="61" t="s">
        <v>128</v>
      </c>
      <c r="E73" s="47" t="s">
        <v>128</v>
      </c>
      <c r="F73" s="48" t="s">
        <v>128</v>
      </c>
    </row>
    <row r="74" spans="1:6" ht="26.4">
      <c r="A74" s="69" t="s">
        <v>128</v>
      </c>
      <c r="B74" s="47" t="s">
        <v>128</v>
      </c>
      <c r="C74" s="47" t="s">
        <v>128</v>
      </c>
      <c r="D74" s="61" t="s">
        <v>398</v>
      </c>
      <c r="E74" s="47">
        <v>0</v>
      </c>
      <c r="F74" s="48">
        <v>0</v>
      </c>
    </row>
    <row r="75" spans="1:6" ht="13.2">
      <c r="A75" s="69" t="s">
        <v>128</v>
      </c>
      <c r="B75" s="47" t="s">
        <v>128</v>
      </c>
      <c r="C75" s="47" t="s">
        <v>128</v>
      </c>
      <c r="D75" s="65" t="s">
        <v>399</v>
      </c>
      <c r="E75" s="66">
        <v>0</v>
      </c>
      <c r="F75" s="67">
        <v>0</v>
      </c>
    </row>
    <row r="76" spans="1:6" ht="13.2">
      <c r="A76" s="69" t="s">
        <v>128</v>
      </c>
      <c r="B76" s="47" t="s">
        <v>128</v>
      </c>
      <c r="C76" s="47" t="s">
        <v>128</v>
      </c>
      <c r="D76" s="65" t="s">
        <v>400</v>
      </c>
      <c r="E76" s="66">
        <v>0</v>
      </c>
      <c r="F76" s="67">
        <v>0</v>
      </c>
    </row>
    <row r="77" spans="1:6" ht="13.2">
      <c r="A77" s="69" t="s">
        <v>128</v>
      </c>
      <c r="B77" s="47" t="s">
        <v>128</v>
      </c>
      <c r="C77" s="47" t="s">
        <v>128</v>
      </c>
      <c r="D77" s="61" t="s">
        <v>128</v>
      </c>
      <c r="E77" s="47" t="s">
        <v>128</v>
      </c>
      <c r="F77" s="48" t="s">
        <v>128</v>
      </c>
    </row>
    <row r="78" spans="1:6" ht="13.2">
      <c r="A78" s="69" t="s">
        <v>128</v>
      </c>
      <c r="B78" s="47" t="s">
        <v>128</v>
      </c>
      <c r="C78" s="47" t="s">
        <v>128</v>
      </c>
      <c r="D78" s="61" t="s">
        <v>401</v>
      </c>
      <c r="E78" s="47">
        <v>5268616422.7399998</v>
      </c>
      <c r="F78" s="48">
        <v>2551859331</v>
      </c>
    </row>
    <row r="79" spans="1:6" ht="13.2">
      <c r="A79" s="69" t="s">
        <v>128</v>
      </c>
      <c r="B79" s="47" t="s">
        <v>128</v>
      </c>
      <c r="C79" s="47" t="s">
        <v>128</v>
      </c>
      <c r="D79" s="68" t="s">
        <v>128</v>
      </c>
      <c r="E79" s="47" t="s">
        <v>128</v>
      </c>
      <c r="F79" s="48" t="s">
        <v>128</v>
      </c>
    </row>
    <row r="80" spans="1:6" ht="13.2">
      <c r="A80" s="70" t="s">
        <v>128</v>
      </c>
      <c r="B80" s="71" t="s">
        <v>128</v>
      </c>
      <c r="C80" s="71" t="s">
        <v>128</v>
      </c>
      <c r="D80" s="72" t="s">
        <v>402</v>
      </c>
      <c r="E80" s="71">
        <v>15506875539.24</v>
      </c>
      <c r="F80" s="73">
        <v>12791752801.440001</v>
      </c>
    </row>
    <row r="81" spans="1:6" ht="13.2">
      <c r="A81" s="24"/>
      <c r="B81" s="24"/>
      <c r="C81" s="24"/>
      <c r="D81" s="24"/>
      <c r="E81" s="24"/>
      <c r="F81" s="24"/>
    </row>
  </sheetData>
  <mergeCells count="4">
    <mergeCell ref="A1:F1"/>
    <mergeCell ref="A2:F2"/>
    <mergeCell ref="A3:F3"/>
    <mergeCell ref="A4:F4"/>
  </mergeCells>
  <pageMargins left="0.75" right="0.75" top="1" bottom="1" header="0.5" footer="0.5"/>
  <pageSetup scale="5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H38"/>
  <sheetViews>
    <sheetView showGridLines="0" zoomScale="83" workbookViewId="0">
      <selection activeCell="A12" sqref="A12"/>
    </sheetView>
  </sheetViews>
  <sheetFormatPr baseColWidth="10" defaultColWidth="9.21875" defaultRowHeight="12.75" customHeight="1"/>
  <cols>
    <col min="1" max="1" width="58.5546875" customWidth="1"/>
    <col min="2" max="8" width="18.77734375" customWidth="1"/>
  </cols>
  <sheetData>
    <row r="1" spans="1:8" ht="13.8">
      <c r="A1" s="183" t="s">
        <v>470</v>
      </c>
      <c r="B1" s="184"/>
      <c r="C1" s="184"/>
      <c r="D1" s="184"/>
      <c r="E1" s="184"/>
      <c r="F1" s="184"/>
      <c r="G1" s="184"/>
      <c r="H1" s="185"/>
    </row>
    <row r="2" spans="1:8" ht="13.8">
      <c r="A2" s="184" t="s">
        <v>471</v>
      </c>
      <c r="B2" s="184"/>
      <c r="C2" s="184"/>
      <c r="D2" s="184"/>
      <c r="E2" s="184"/>
      <c r="F2" s="184"/>
      <c r="G2" s="184"/>
      <c r="H2" s="185"/>
    </row>
    <row r="3" spans="1:8" ht="13.8">
      <c r="A3" s="184" t="s">
        <v>2</v>
      </c>
      <c r="B3" s="184"/>
      <c r="C3" s="184"/>
      <c r="D3" s="184"/>
      <c r="E3" s="184"/>
      <c r="F3" s="184"/>
      <c r="G3" s="184"/>
      <c r="H3" s="185"/>
    </row>
    <row r="4" spans="1:8" ht="13.8">
      <c r="A4" s="184" t="s">
        <v>472</v>
      </c>
      <c r="B4" s="184"/>
      <c r="C4" s="184"/>
      <c r="D4" s="184"/>
      <c r="E4" s="184"/>
      <c r="F4" s="184"/>
      <c r="G4" s="184"/>
      <c r="H4" s="185"/>
    </row>
    <row r="5" spans="1:8" ht="13.8">
      <c r="A5" s="184" t="s">
        <v>128</v>
      </c>
      <c r="B5" s="184"/>
      <c r="C5" s="184"/>
      <c r="D5" s="184"/>
      <c r="E5" s="184"/>
      <c r="F5" s="184"/>
      <c r="G5" s="184"/>
      <c r="H5" s="185"/>
    </row>
    <row r="6" spans="1:8" ht="78" customHeight="1">
      <c r="A6" s="74" t="s">
        <v>473</v>
      </c>
      <c r="B6" s="75" t="s">
        <v>474</v>
      </c>
      <c r="C6" s="75" t="s">
        <v>475</v>
      </c>
      <c r="D6" s="75" t="s">
        <v>476</v>
      </c>
      <c r="E6" s="75" t="s">
        <v>477</v>
      </c>
      <c r="F6" s="75" t="s">
        <v>478</v>
      </c>
      <c r="G6" s="75" t="s">
        <v>479</v>
      </c>
      <c r="H6" s="76" t="s">
        <v>480</v>
      </c>
    </row>
    <row r="7" spans="1:8" ht="13.2">
      <c r="A7" s="77" t="s">
        <v>481</v>
      </c>
      <c r="B7" s="78">
        <f>B8+B12</f>
        <v>9357142869.2399998</v>
      </c>
      <c r="C7" s="78">
        <f t="shared" ref="C7:H7" si="0">C8+C12</f>
        <v>0</v>
      </c>
      <c r="D7" s="78">
        <f t="shared" si="0"/>
        <v>104101791.43000001</v>
      </c>
      <c r="E7" s="78">
        <f t="shared" si="0"/>
        <v>0</v>
      </c>
      <c r="F7" s="78">
        <f t="shared" si="0"/>
        <v>9253041077.8099995</v>
      </c>
      <c r="G7" s="78">
        <f t="shared" si="0"/>
        <v>664967603.65999997</v>
      </c>
      <c r="H7" s="79">
        <f t="shared" si="0"/>
        <v>10215390.92</v>
      </c>
    </row>
    <row r="8" spans="1:8" ht="13.2">
      <c r="A8" s="80" t="s">
        <v>482</v>
      </c>
      <c r="B8" s="81">
        <f>SUM(B9:B11)</f>
        <v>0</v>
      </c>
      <c r="C8" s="81">
        <f t="shared" ref="C8:H8" si="1">SUM(C9:C11)</f>
        <v>0</v>
      </c>
      <c r="D8" s="81">
        <f t="shared" si="1"/>
        <v>0</v>
      </c>
      <c r="E8" s="81">
        <f t="shared" si="1"/>
        <v>0</v>
      </c>
      <c r="F8" s="81">
        <f t="shared" si="1"/>
        <v>0</v>
      </c>
      <c r="G8" s="81">
        <f t="shared" si="1"/>
        <v>0</v>
      </c>
      <c r="H8" s="82">
        <f t="shared" si="1"/>
        <v>0</v>
      </c>
    </row>
    <row r="9" spans="1:8" ht="13.2">
      <c r="A9" s="83" t="s">
        <v>483</v>
      </c>
      <c r="B9" s="84">
        <v>0</v>
      </c>
      <c r="C9" s="84">
        <v>0</v>
      </c>
      <c r="D9" s="84">
        <v>0</v>
      </c>
      <c r="E9" s="84">
        <v>0</v>
      </c>
      <c r="F9" s="84">
        <f>B9+C9-D9+E9</f>
        <v>0</v>
      </c>
      <c r="G9" s="84">
        <v>0</v>
      </c>
      <c r="H9" s="85">
        <v>0</v>
      </c>
    </row>
    <row r="10" spans="1:8" ht="13.2">
      <c r="A10" s="83" t="s">
        <v>484</v>
      </c>
      <c r="B10" s="84">
        <v>0</v>
      </c>
      <c r="C10" s="84">
        <v>0</v>
      </c>
      <c r="D10" s="84">
        <v>0</v>
      </c>
      <c r="E10" s="84">
        <v>0</v>
      </c>
      <c r="F10" s="84">
        <f>B10+C10-D10+E10</f>
        <v>0</v>
      </c>
      <c r="G10" s="84">
        <v>0</v>
      </c>
      <c r="H10" s="85">
        <v>0</v>
      </c>
    </row>
    <row r="11" spans="1:8" ht="13.2">
      <c r="A11" s="83" t="s">
        <v>485</v>
      </c>
      <c r="B11" s="84">
        <v>0</v>
      </c>
      <c r="C11" s="84">
        <v>0</v>
      </c>
      <c r="D11" s="84">
        <v>0</v>
      </c>
      <c r="E11" s="84">
        <v>0</v>
      </c>
      <c r="F11" s="84">
        <f>B11+C11-D11+E11</f>
        <v>0</v>
      </c>
      <c r="G11" s="84">
        <v>0</v>
      </c>
      <c r="H11" s="85">
        <v>0</v>
      </c>
    </row>
    <row r="12" spans="1:8" ht="13.2">
      <c r="A12" s="80" t="s">
        <v>486</v>
      </c>
      <c r="B12" s="81">
        <f>SUM(B13:B15)</f>
        <v>9357142869.2399998</v>
      </c>
      <c r="C12" s="81">
        <f t="shared" ref="C12:H12" si="2">SUM(C13:C15)</f>
        <v>0</v>
      </c>
      <c r="D12" s="81">
        <f t="shared" si="2"/>
        <v>104101791.43000001</v>
      </c>
      <c r="E12" s="81">
        <f t="shared" si="2"/>
        <v>0</v>
      </c>
      <c r="F12" s="81">
        <f t="shared" si="2"/>
        <v>9253041077.8099995</v>
      </c>
      <c r="G12" s="81">
        <f t="shared" si="2"/>
        <v>664967603.65999997</v>
      </c>
      <c r="H12" s="82">
        <f t="shared" si="2"/>
        <v>10215390.92</v>
      </c>
    </row>
    <row r="13" spans="1:8" ht="13.2">
      <c r="A13" s="83" t="s">
        <v>487</v>
      </c>
      <c r="B13" s="84">
        <v>9357142869.2399998</v>
      </c>
      <c r="C13" s="84">
        <v>0</v>
      </c>
      <c r="D13" s="84">
        <v>104101791.43000001</v>
      </c>
      <c r="E13" s="84">
        <v>0</v>
      </c>
      <c r="F13" s="84">
        <f>B13+C13-D13+E13</f>
        <v>9253041077.8099995</v>
      </c>
      <c r="G13" s="84">
        <v>664967603.65999997</v>
      </c>
      <c r="H13" s="85">
        <v>10215390.92</v>
      </c>
    </row>
    <row r="14" spans="1:8" ht="13.2">
      <c r="A14" s="83" t="s">
        <v>488</v>
      </c>
      <c r="B14" s="84">
        <v>0</v>
      </c>
      <c r="C14" s="84">
        <v>0</v>
      </c>
      <c r="D14" s="84">
        <v>0</v>
      </c>
      <c r="E14" s="84">
        <v>0</v>
      </c>
      <c r="F14" s="84">
        <f>B14+C14-D14+E14</f>
        <v>0</v>
      </c>
      <c r="G14" s="84">
        <v>0</v>
      </c>
      <c r="H14" s="85">
        <v>0</v>
      </c>
    </row>
    <row r="15" spans="1:8" ht="13.2">
      <c r="A15" s="83" t="s">
        <v>489</v>
      </c>
      <c r="B15" s="84">
        <v>0</v>
      </c>
      <c r="C15" s="84">
        <v>0</v>
      </c>
      <c r="D15" s="84">
        <v>0</v>
      </c>
      <c r="E15" s="84">
        <v>0</v>
      </c>
      <c r="F15" s="84">
        <f>B15+C15-D15+E15</f>
        <v>0</v>
      </c>
      <c r="G15" s="84">
        <v>0</v>
      </c>
      <c r="H15" s="85">
        <v>0</v>
      </c>
    </row>
    <row r="16" spans="1:8" ht="13.2">
      <c r="A16" s="86" t="s">
        <v>490</v>
      </c>
      <c r="B16" s="81">
        <v>882750601.20000005</v>
      </c>
      <c r="C16" s="81">
        <v>49953305226.400002</v>
      </c>
      <c r="D16" s="81">
        <v>49850837788.910004</v>
      </c>
      <c r="E16" s="81">
        <v>0</v>
      </c>
      <c r="F16" s="81">
        <v>985218038.69000006</v>
      </c>
      <c r="G16" s="81">
        <v>0</v>
      </c>
      <c r="H16" s="82">
        <v>0</v>
      </c>
    </row>
    <row r="17" spans="1:8" ht="13.2">
      <c r="A17" s="86" t="s">
        <v>491</v>
      </c>
      <c r="B17" s="81">
        <f>B7+B16</f>
        <v>10239893470.440001</v>
      </c>
      <c r="C17" s="81">
        <f t="shared" ref="C17:H17" si="3">C7+C16</f>
        <v>49953305226.400002</v>
      </c>
      <c r="D17" s="81">
        <f t="shared" si="3"/>
        <v>49954939580.340004</v>
      </c>
      <c r="E17" s="81">
        <f t="shared" si="3"/>
        <v>0</v>
      </c>
      <c r="F17" s="81">
        <f t="shared" si="3"/>
        <v>10238259116.5</v>
      </c>
      <c r="G17" s="81">
        <f t="shared" si="3"/>
        <v>664967603.65999997</v>
      </c>
      <c r="H17" s="82">
        <f t="shared" si="3"/>
        <v>10215390.92</v>
      </c>
    </row>
    <row r="18" spans="1:8" ht="13.2">
      <c r="A18" s="86" t="s">
        <v>492</v>
      </c>
      <c r="B18" s="81">
        <v>0</v>
      </c>
      <c r="C18" s="81">
        <v>0</v>
      </c>
      <c r="D18" s="81">
        <v>0</v>
      </c>
      <c r="E18" s="81">
        <v>0</v>
      </c>
      <c r="F18" s="81">
        <v>0</v>
      </c>
      <c r="G18" s="81">
        <v>0</v>
      </c>
      <c r="H18" s="82">
        <v>0</v>
      </c>
    </row>
    <row r="19" spans="1:8" ht="13.2">
      <c r="A19" s="80" t="s">
        <v>493</v>
      </c>
      <c r="B19" s="81">
        <v>0</v>
      </c>
      <c r="C19" s="81">
        <v>0</v>
      </c>
      <c r="D19" s="81">
        <v>0</v>
      </c>
      <c r="E19" s="81">
        <v>0</v>
      </c>
      <c r="F19" s="81">
        <v>0</v>
      </c>
      <c r="G19" s="81">
        <v>0</v>
      </c>
      <c r="H19" s="82">
        <v>0</v>
      </c>
    </row>
    <row r="20" spans="1:8" ht="13.2">
      <c r="A20" s="80" t="s">
        <v>494</v>
      </c>
      <c r="B20" s="81">
        <v>0</v>
      </c>
      <c r="C20" s="81">
        <v>0</v>
      </c>
      <c r="D20" s="81">
        <v>0</v>
      </c>
      <c r="E20" s="81">
        <v>0</v>
      </c>
      <c r="F20" s="81">
        <v>0</v>
      </c>
      <c r="G20" s="81">
        <v>0</v>
      </c>
      <c r="H20" s="82">
        <v>0</v>
      </c>
    </row>
    <row r="21" spans="1:8" ht="13.2">
      <c r="A21" s="80" t="s">
        <v>495</v>
      </c>
      <c r="B21" s="81">
        <v>0</v>
      </c>
      <c r="C21" s="81">
        <v>0</v>
      </c>
      <c r="D21" s="81">
        <v>0</v>
      </c>
      <c r="E21" s="81">
        <v>0</v>
      </c>
      <c r="F21" s="81">
        <v>0</v>
      </c>
      <c r="G21" s="81">
        <v>0</v>
      </c>
      <c r="H21" s="82">
        <v>0</v>
      </c>
    </row>
    <row r="22" spans="1:8" ht="13.2">
      <c r="A22" s="86" t="s">
        <v>496</v>
      </c>
      <c r="B22" s="81">
        <f>SUM(B23:B25)</f>
        <v>161657668.56</v>
      </c>
      <c r="C22" s="81">
        <f t="shared" ref="C22:H22" si="4">SUM(C23:C25)</f>
        <v>0</v>
      </c>
      <c r="D22" s="81">
        <f t="shared" si="4"/>
        <v>0</v>
      </c>
      <c r="E22" s="81">
        <f t="shared" si="4"/>
        <v>0</v>
      </c>
      <c r="F22" s="81">
        <f t="shared" si="4"/>
        <v>171110833.86000001</v>
      </c>
      <c r="G22" s="81">
        <f t="shared" si="4"/>
        <v>0</v>
      </c>
      <c r="H22" s="82">
        <f t="shared" si="4"/>
        <v>0</v>
      </c>
    </row>
    <row r="23" spans="1:8" ht="13.2">
      <c r="A23" s="80" t="s">
        <v>497</v>
      </c>
      <c r="B23" s="81">
        <v>161657668.56</v>
      </c>
      <c r="C23" s="81">
        <v>0</v>
      </c>
      <c r="D23" s="81">
        <v>0</v>
      </c>
      <c r="E23" s="81">
        <v>0</v>
      </c>
      <c r="F23" s="81">
        <v>171110833.86000001</v>
      </c>
      <c r="G23" s="81">
        <v>0</v>
      </c>
      <c r="H23" s="82">
        <v>0</v>
      </c>
    </row>
    <row r="24" spans="1:8" ht="13.2">
      <c r="A24" s="80" t="s">
        <v>498</v>
      </c>
      <c r="B24" s="81">
        <v>0</v>
      </c>
      <c r="C24" s="81">
        <v>0</v>
      </c>
      <c r="D24" s="81">
        <v>0</v>
      </c>
      <c r="E24" s="81">
        <v>0</v>
      </c>
      <c r="F24" s="81">
        <v>0</v>
      </c>
      <c r="G24" s="81">
        <v>0</v>
      </c>
      <c r="H24" s="82">
        <v>0</v>
      </c>
    </row>
    <row r="25" spans="1:8" ht="13.2">
      <c r="A25" s="87" t="s">
        <v>499</v>
      </c>
      <c r="B25" s="88">
        <v>0</v>
      </c>
      <c r="C25" s="88">
        <v>0</v>
      </c>
      <c r="D25" s="88">
        <v>0</v>
      </c>
      <c r="E25" s="88">
        <v>0</v>
      </c>
      <c r="F25" s="88">
        <v>0</v>
      </c>
      <c r="G25" s="88">
        <v>0</v>
      </c>
      <c r="H25" s="89">
        <v>0</v>
      </c>
    </row>
    <row r="26" spans="1:8" ht="25.05" customHeight="1">
      <c r="A26" s="186" t="s">
        <v>500</v>
      </c>
      <c r="B26" s="186"/>
      <c r="C26" s="186"/>
      <c r="D26" s="186"/>
      <c r="E26" s="186"/>
      <c r="F26" s="186"/>
      <c r="G26" s="186"/>
      <c r="H26" s="186"/>
    </row>
    <row r="27" spans="1:8" ht="13.2">
      <c r="A27" s="182" t="s">
        <v>501</v>
      </c>
      <c r="B27" s="182"/>
      <c r="C27" s="182"/>
      <c r="D27" s="182"/>
      <c r="E27" s="182"/>
      <c r="F27" s="182"/>
      <c r="G27" s="182"/>
      <c r="H27" s="182"/>
    </row>
    <row r="28" spans="1:8" ht="13.2">
      <c r="A28" s="32"/>
      <c r="B28" s="32"/>
      <c r="C28" s="32"/>
      <c r="D28" s="32"/>
      <c r="E28" s="32"/>
      <c r="F28" s="32"/>
      <c r="G28" s="32"/>
      <c r="H28" s="32"/>
    </row>
    <row r="29" spans="1:8" ht="51" customHeight="1">
      <c r="A29" s="90" t="s">
        <v>502</v>
      </c>
      <c r="B29" s="91" t="s">
        <v>503</v>
      </c>
      <c r="C29" s="91" t="s">
        <v>504</v>
      </c>
      <c r="D29" s="91" t="s">
        <v>505</v>
      </c>
      <c r="E29" s="91" t="s">
        <v>506</v>
      </c>
      <c r="F29" s="92" t="s">
        <v>507</v>
      </c>
    </row>
    <row r="30" spans="1:8" ht="13.2">
      <c r="A30" s="77" t="s">
        <v>508</v>
      </c>
      <c r="B30" s="78">
        <v>0</v>
      </c>
      <c r="C30" s="78">
        <v>0</v>
      </c>
      <c r="D30" s="78">
        <v>0</v>
      </c>
      <c r="E30" s="78">
        <v>0</v>
      </c>
      <c r="F30" s="79">
        <v>0</v>
      </c>
    </row>
    <row r="31" spans="1:8" ht="13.2">
      <c r="A31" s="93" t="s">
        <v>509</v>
      </c>
      <c r="B31" s="84">
        <v>0</v>
      </c>
      <c r="C31" s="84">
        <v>0</v>
      </c>
      <c r="D31" s="84">
        <v>0</v>
      </c>
      <c r="E31" s="84">
        <v>0</v>
      </c>
      <c r="F31" s="85">
        <v>0</v>
      </c>
    </row>
    <row r="32" spans="1:8" ht="13.2">
      <c r="A32" s="93" t="s">
        <v>510</v>
      </c>
      <c r="B32" s="84">
        <v>0</v>
      </c>
      <c r="C32" s="84">
        <v>0</v>
      </c>
      <c r="D32" s="84">
        <v>0</v>
      </c>
      <c r="E32" s="84">
        <v>0</v>
      </c>
      <c r="F32" s="85">
        <v>0</v>
      </c>
    </row>
    <row r="33" spans="1:8" ht="13.2">
      <c r="A33" s="94" t="s">
        <v>511</v>
      </c>
      <c r="B33" s="95">
        <v>0</v>
      </c>
      <c r="C33" s="95">
        <v>0</v>
      </c>
      <c r="D33" s="95">
        <v>0</v>
      </c>
      <c r="E33" s="95">
        <v>0</v>
      </c>
      <c r="F33" s="96">
        <v>0</v>
      </c>
    </row>
    <row r="34" spans="1:8" ht="13.2">
      <c r="A34" s="20"/>
      <c r="B34" s="20"/>
      <c r="C34" s="20"/>
      <c r="D34" s="20"/>
      <c r="E34" s="20"/>
      <c r="F34" s="20"/>
    </row>
    <row r="35" spans="1:8" ht="13.2">
      <c r="B35" s="33"/>
      <c r="C35" s="33"/>
      <c r="D35" s="33"/>
      <c r="E35" s="33"/>
      <c r="F35" s="33"/>
      <c r="G35" s="33"/>
      <c r="H35" s="33"/>
    </row>
    <row r="36" spans="1:8" ht="13.2">
      <c r="A36" s="20"/>
      <c r="B36" s="20"/>
      <c r="C36" s="20"/>
      <c r="D36" s="20"/>
      <c r="E36" s="20"/>
      <c r="F36" s="20"/>
      <c r="G36" s="20"/>
      <c r="H36" s="20"/>
    </row>
    <row r="37" spans="1:8" ht="13.2">
      <c r="A37" s="20"/>
      <c r="B37" s="20"/>
      <c r="C37" s="20"/>
      <c r="D37" s="20"/>
      <c r="E37" s="20"/>
      <c r="F37" s="20"/>
      <c r="G37" s="20"/>
      <c r="H37" s="20"/>
    </row>
    <row r="38" spans="1:8" ht="13.2">
      <c r="A38" s="20"/>
      <c r="B38" s="20"/>
      <c r="C38" s="20"/>
      <c r="D38" s="20"/>
      <c r="E38" s="20"/>
      <c r="F38" s="20"/>
      <c r="G38" s="20"/>
      <c r="H38" s="20"/>
    </row>
  </sheetData>
  <mergeCells count="7">
    <mergeCell ref="A27:H27"/>
    <mergeCell ref="A1:H1"/>
    <mergeCell ref="A2:H2"/>
    <mergeCell ref="A3:H3"/>
    <mergeCell ref="A4:H4"/>
    <mergeCell ref="A5:H5"/>
    <mergeCell ref="A26:H26"/>
  </mergeCells>
  <printOptions horizontalCentered="1" verticalCentered="1"/>
  <pageMargins left="0.8" right="0.8" top="1.95" bottom="1.2" header="0.5" footer="0.5"/>
  <pageSetup paperSize="52" scale="52"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K24"/>
  <sheetViews>
    <sheetView showGridLines="0" zoomScale="67" workbookViewId="0">
      <selection activeCell="A22" sqref="A22:K22"/>
    </sheetView>
  </sheetViews>
  <sheetFormatPr baseColWidth="10" defaultColWidth="9.21875" defaultRowHeight="12.75" customHeight="1"/>
  <cols>
    <col min="1" max="1" width="58.5546875" customWidth="1"/>
    <col min="2" max="6" width="18.77734375" customWidth="1"/>
    <col min="7" max="7" width="22.77734375" customWidth="1"/>
    <col min="8" max="8" width="28.77734375" customWidth="1"/>
    <col min="9" max="11" width="18.77734375" customWidth="1"/>
  </cols>
  <sheetData>
    <row r="1" spans="1:11" ht="13.2">
      <c r="A1" s="188" t="s">
        <v>0</v>
      </c>
      <c r="B1" s="188"/>
      <c r="C1" s="188"/>
      <c r="D1" s="188"/>
      <c r="E1" s="188"/>
      <c r="F1" s="188"/>
      <c r="G1" s="188"/>
      <c r="H1" s="188"/>
      <c r="I1" s="188"/>
      <c r="J1" s="188"/>
      <c r="K1" s="189"/>
    </row>
    <row r="2" spans="1:11" ht="13.2">
      <c r="A2" s="190" t="s">
        <v>512</v>
      </c>
      <c r="B2" s="190"/>
      <c r="C2" s="190"/>
      <c r="D2" s="190"/>
      <c r="E2" s="190"/>
      <c r="F2" s="190"/>
      <c r="G2" s="190"/>
      <c r="H2" s="190"/>
      <c r="I2" s="190"/>
      <c r="J2" s="190"/>
      <c r="K2" s="191"/>
    </row>
    <row r="3" spans="1:11" ht="13.2">
      <c r="A3" s="190" t="s">
        <v>2</v>
      </c>
      <c r="B3" s="190"/>
      <c r="C3" s="190"/>
      <c r="D3" s="190"/>
      <c r="E3" s="190"/>
      <c r="F3" s="190"/>
      <c r="G3" s="190"/>
      <c r="H3" s="190"/>
      <c r="I3" s="190"/>
      <c r="J3" s="190"/>
      <c r="K3" s="191"/>
    </row>
    <row r="4" spans="1:11" ht="13.2">
      <c r="A4" s="190" t="s">
        <v>3</v>
      </c>
      <c r="B4" s="190"/>
      <c r="C4" s="190"/>
      <c r="D4" s="190"/>
      <c r="E4" s="190"/>
      <c r="F4" s="190"/>
      <c r="G4" s="190"/>
      <c r="H4" s="190"/>
      <c r="I4" s="190"/>
      <c r="J4" s="190"/>
      <c r="K4" s="191"/>
    </row>
    <row r="5" spans="1:11" ht="13.2">
      <c r="A5" s="190"/>
      <c r="B5" s="190"/>
      <c r="C5" s="190"/>
      <c r="D5" s="190"/>
      <c r="E5" s="190"/>
      <c r="F5" s="190"/>
      <c r="G5" s="190"/>
      <c r="H5" s="190"/>
      <c r="I5" s="190"/>
      <c r="J5" s="190"/>
      <c r="K5" s="191"/>
    </row>
    <row r="6" spans="1:11" ht="69">
      <c r="A6" s="97" t="s">
        <v>513</v>
      </c>
      <c r="B6" s="98" t="s">
        <v>514</v>
      </c>
      <c r="C6" s="98" t="s">
        <v>515</v>
      </c>
      <c r="D6" s="98" t="s">
        <v>516</v>
      </c>
      <c r="E6" s="98" t="s">
        <v>517</v>
      </c>
      <c r="F6" s="98" t="s">
        <v>518</v>
      </c>
      <c r="G6" s="98" t="s">
        <v>519</v>
      </c>
      <c r="H6" s="98" t="s">
        <v>520</v>
      </c>
      <c r="I6" s="98" t="s">
        <v>521</v>
      </c>
      <c r="J6" s="98" t="s">
        <v>522</v>
      </c>
      <c r="K6" s="99" t="s">
        <v>523</v>
      </c>
    </row>
    <row r="7" spans="1:11" ht="13.2">
      <c r="A7" s="100" t="s">
        <v>524</v>
      </c>
      <c r="B7" s="101"/>
      <c r="C7" s="101"/>
      <c r="D7" s="101"/>
      <c r="E7" s="102">
        <f>SUM(E8:E11)</f>
        <v>6263764330.7787724</v>
      </c>
      <c r="F7" s="102"/>
      <c r="G7" s="102">
        <f>SUM(G8:G11)</f>
        <v>20544626.986666668</v>
      </c>
      <c r="H7" s="102">
        <f>SUM(H8:H11)</f>
        <v>17710885.333333332</v>
      </c>
      <c r="I7" s="102">
        <f>SUM(I8:I11)</f>
        <v>2066992888.3792503</v>
      </c>
      <c r="J7" s="102">
        <f>SUM(J8:J11)</f>
        <v>5624949740.3477955</v>
      </c>
      <c r="K7" s="103">
        <f>SUM(K8:K11)</f>
        <v>638814590.43097687</v>
      </c>
    </row>
    <row r="8" spans="1:11" ht="13.2">
      <c r="A8" s="104" t="s">
        <v>525</v>
      </c>
      <c r="B8" s="105">
        <v>40708</v>
      </c>
      <c r="C8" s="105">
        <v>41183</v>
      </c>
      <c r="D8" s="105">
        <v>48379</v>
      </c>
      <c r="E8" s="106">
        <v>6263764330.7787724</v>
      </c>
      <c r="F8" s="107" t="s">
        <v>526</v>
      </c>
      <c r="G8" s="108">
        <v>20544626.986666668</v>
      </c>
      <c r="H8" s="108">
        <v>17710885.333333332</v>
      </c>
      <c r="I8" s="108">
        <v>2066992888.3792503</v>
      </c>
      <c r="J8" s="108">
        <v>5624949740.3477955</v>
      </c>
      <c r="K8" s="109">
        <f>E8-J8</f>
        <v>638814590.43097687</v>
      </c>
    </row>
    <row r="9" spans="1:11" ht="13.2">
      <c r="A9" s="110" t="s">
        <v>527</v>
      </c>
      <c r="B9" s="111"/>
      <c r="C9" s="111"/>
      <c r="D9" s="111"/>
      <c r="E9" s="112">
        <v>0</v>
      </c>
      <c r="F9" s="112"/>
      <c r="G9" s="112">
        <v>0</v>
      </c>
      <c r="H9" s="112">
        <v>0</v>
      </c>
      <c r="I9" s="112">
        <v>0</v>
      </c>
      <c r="J9" s="112">
        <v>0</v>
      </c>
      <c r="K9" s="113">
        <v>0</v>
      </c>
    </row>
    <row r="10" spans="1:11" ht="13.2">
      <c r="A10" s="110" t="s">
        <v>528</v>
      </c>
      <c r="B10" s="111"/>
      <c r="C10" s="111"/>
      <c r="D10" s="111"/>
      <c r="E10" s="112">
        <v>0</v>
      </c>
      <c r="F10" s="112"/>
      <c r="G10" s="112">
        <v>0</v>
      </c>
      <c r="H10" s="112">
        <v>0</v>
      </c>
      <c r="I10" s="112">
        <v>0</v>
      </c>
      <c r="J10" s="112">
        <v>0</v>
      </c>
      <c r="K10" s="113">
        <v>0</v>
      </c>
    </row>
    <row r="11" spans="1:11" ht="13.2">
      <c r="A11" s="110" t="s">
        <v>529</v>
      </c>
      <c r="B11" s="111"/>
      <c r="C11" s="111"/>
      <c r="D11" s="111"/>
      <c r="E11" s="112">
        <v>0</v>
      </c>
      <c r="F11" s="112"/>
      <c r="G11" s="112">
        <v>0</v>
      </c>
      <c r="H11" s="112">
        <v>0</v>
      </c>
      <c r="I11" s="112">
        <v>0</v>
      </c>
      <c r="J11" s="112">
        <v>0</v>
      </c>
      <c r="K11" s="113">
        <v>0</v>
      </c>
    </row>
    <row r="12" spans="1:11" ht="13.2">
      <c r="A12" s="110"/>
      <c r="B12" s="101"/>
      <c r="C12" s="101"/>
      <c r="D12" s="101"/>
      <c r="E12" s="102"/>
      <c r="F12" s="102"/>
      <c r="G12" s="102"/>
      <c r="H12" s="102"/>
      <c r="I12" s="102"/>
      <c r="J12" s="102"/>
      <c r="K12" s="103"/>
    </row>
    <row r="13" spans="1:11" ht="13.2">
      <c r="A13" s="100" t="s">
        <v>530</v>
      </c>
      <c r="B13" s="101"/>
      <c r="C13" s="101"/>
      <c r="D13" s="101"/>
      <c r="E13" s="102">
        <v>0</v>
      </c>
      <c r="F13" s="102"/>
      <c r="G13" s="102">
        <v>0</v>
      </c>
      <c r="H13" s="102">
        <v>0</v>
      </c>
      <c r="I13" s="102">
        <v>0</v>
      </c>
      <c r="J13" s="102">
        <v>0</v>
      </c>
      <c r="K13" s="103">
        <v>0</v>
      </c>
    </row>
    <row r="14" spans="1:11" ht="13.2">
      <c r="A14" s="110" t="s">
        <v>531</v>
      </c>
      <c r="B14" s="111"/>
      <c r="C14" s="111"/>
      <c r="D14" s="111"/>
      <c r="E14" s="112">
        <v>0</v>
      </c>
      <c r="F14" s="112"/>
      <c r="G14" s="112">
        <v>0</v>
      </c>
      <c r="H14" s="112">
        <v>0</v>
      </c>
      <c r="I14" s="112">
        <v>0</v>
      </c>
      <c r="J14" s="112">
        <v>0</v>
      </c>
      <c r="K14" s="113">
        <v>0</v>
      </c>
    </row>
    <row r="15" spans="1:11" ht="13.2">
      <c r="A15" s="110" t="s">
        <v>532</v>
      </c>
      <c r="B15" s="111"/>
      <c r="C15" s="111"/>
      <c r="D15" s="111"/>
      <c r="E15" s="112">
        <v>0</v>
      </c>
      <c r="F15" s="112"/>
      <c r="G15" s="112">
        <v>0</v>
      </c>
      <c r="H15" s="112">
        <v>0</v>
      </c>
      <c r="I15" s="112">
        <v>0</v>
      </c>
      <c r="J15" s="112">
        <v>0</v>
      </c>
      <c r="K15" s="113">
        <v>0</v>
      </c>
    </row>
    <row r="16" spans="1:11" ht="13.2">
      <c r="A16" s="110" t="s">
        <v>533</v>
      </c>
      <c r="B16" s="111"/>
      <c r="C16" s="111"/>
      <c r="D16" s="111"/>
      <c r="E16" s="112">
        <v>0</v>
      </c>
      <c r="F16" s="112"/>
      <c r="G16" s="112">
        <v>0</v>
      </c>
      <c r="H16" s="112">
        <v>0</v>
      </c>
      <c r="I16" s="112">
        <v>0</v>
      </c>
      <c r="J16" s="112">
        <v>0</v>
      </c>
      <c r="K16" s="113">
        <v>0</v>
      </c>
    </row>
    <row r="17" spans="1:11" ht="13.2">
      <c r="A17" s="110" t="s">
        <v>534</v>
      </c>
      <c r="B17" s="111"/>
      <c r="C17" s="111"/>
      <c r="D17" s="111"/>
      <c r="E17" s="112">
        <v>0</v>
      </c>
      <c r="F17" s="112"/>
      <c r="G17" s="112">
        <v>0</v>
      </c>
      <c r="H17" s="112">
        <v>0</v>
      </c>
      <c r="I17" s="112">
        <v>0</v>
      </c>
      <c r="J17" s="112">
        <v>0</v>
      </c>
      <c r="K17" s="113">
        <v>0</v>
      </c>
    </row>
    <row r="18" spans="1:11" ht="13.2">
      <c r="A18" s="110"/>
      <c r="B18" s="101"/>
      <c r="C18" s="101"/>
      <c r="D18" s="101"/>
      <c r="E18" s="102"/>
      <c r="F18" s="102"/>
      <c r="G18" s="102"/>
      <c r="H18" s="102"/>
      <c r="I18" s="102"/>
      <c r="J18" s="102"/>
      <c r="K18" s="103"/>
    </row>
    <row r="19" spans="1:11" ht="13.2">
      <c r="A19" s="100" t="s">
        <v>535</v>
      </c>
      <c r="B19" s="101"/>
      <c r="C19" s="101"/>
      <c r="D19" s="101"/>
      <c r="E19" s="102">
        <v>0</v>
      </c>
      <c r="F19" s="102"/>
      <c r="G19" s="102">
        <v>0</v>
      </c>
      <c r="H19" s="102">
        <v>0</v>
      </c>
      <c r="I19" s="102">
        <v>0</v>
      </c>
      <c r="J19" s="102">
        <v>0</v>
      </c>
      <c r="K19" s="103">
        <v>0</v>
      </c>
    </row>
    <row r="20" spans="1:11" ht="13.2">
      <c r="A20" s="114"/>
      <c r="B20" s="115"/>
      <c r="C20" s="115"/>
      <c r="D20" s="115"/>
      <c r="E20" s="116"/>
      <c r="F20" s="116"/>
      <c r="G20" s="116"/>
      <c r="H20" s="116"/>
      <c r="I20" s="116"/>
      <c r="J20" s="116"/>
      <c r="K20" s="117"/>
    </row>
    <row r="21" spans="1:11" ht="13.2">
      <c r="A21" s="34"/>
      <c r="B21" s="34"/>
      <c r="C21" s="34"/>
      <c r="D21" s="34"/>
      <c r="E21" s="34"/>
      <c r="F21" s="34"/>
      <c r="G21" s="34"/>
      <c r="H21" s="34"/>
      <c r="I21" s="34"/>
      <c r="J21" s="34"/>
      <c r="K21" s="34"/>
    </row>
    <row r="22" spans="1:11" ht="121.8" customHeight="1">
      <c r="A22" s="187" t="s">
        <v>536</v>
      </c>
      <c r="B22" s="187"/>
      <c r="C22" s="187"/>
      <c r="D22" s="187"/>
      <c r="E22" s="187"/>
      <c r="F22" s="187"/>
      <c r="G22" s="187"/>
      <c r="H22" s="187"/>
      <c r="I22" s="187"/>
      <c r="J22" s="187"/>
      <c r="K22" s="187"/>
    </row>
    <row r="24" spans="1:11" ht="12.75" customHeight="1">
      <c r="A24" s="35"/>
    </row>
  </sheetData>
  <mergeCells count="6">
    <mergeCell ref="A22:K22"/>
    <mergeCell ref="A1:K1"/>
    <mergeCell ref="A2:K2"/>
    <mergeCell ref="A3:K3"/>
    <mergeCell ref="A4:K4"/>
    <mergeCell ref="A5:K5"/>
  </mergeCells>
  <printOptions horizontalCentered="1"/>
  <pageMargins left="0.8" right="0.8" top="1.95" bottom="1.2" header="0.5" footer="0.5"/>
  <pageSetup scale="53" fitToHeight="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D59"/>
  <sheetViews>
    <sheetView showGridLines="0" tabSelected="1" workbookViewId="0">
      <selection activeCell="C15" sqref="C15"/>
    </sheetView>
  </sheetViews>
  <sheetFormatPr baseColWidth="10" defaultColWidth="9.21875" defaultRowHeight="12.75" customHeight="1"/>
  <cols>
    <col min="1" max="1" width="86.6640625" customWidth="1"/>
    <col min="2" max="4" width="22.77734375" customWidth="1"/>
  </cols>
  <sheetData>
    <row r="1" spans="1:4" ht="13.2">
      <c r="A1" s="193" t="s">
        <v>0</v>
      </c>
      <c r="B1" s="193"/>
      <c r="C1" s="193"/>
      <c r="D1" s="193"/>
    </row>
    <row r="2" spans="1:4" ht="13.2">
      <c r="A2" s="193" t="s">
        <v>1</v>
      </c>
      <c r="B2" s="193"/>
      <c r="C2" s="193"/>
      <c r="D2" s="193"/>
    </row>
    <row r="3" spans="1:4" ht="13.2">
      <c r="A3" s="193" t="s">
        <v>2</v>
      </c>
      <c r="B3" s="193"/>
      <c r="C3" s="193"/>
      <c r="D3" s="193"/>
    </row>
    <row r="4" spans="1:4" ht="13.2">
      <c r="A4" s="193" t="s">
        <v>3</v>
      </c>
      <c r="B4" s="193"/>
      <c r="C4" s="193"/>
      <c r="D4" s="193"/>
    </row>
    <row r="5" spans="1:4" ht="13.2">
      <c r="A5" s="193"/>
      <c r="B5" s="193"/>
      <c r="C5" s="193"/>
      <c r="D5" s="193"/>
    </row>
    <row r="6" spans="1:4" ht="12.75" customHeight="1">
      <c r="A6" s="36"/>
      <c r="B6" s="36"/>
      <c r="C6" s="36"/>
      <c r="D6" s="36"/>
    </row>
    <row r="7" spans="1:4" ht="13.2">
      <c r="A7" s="118" t="s">
        <v>4</v>
      </c>
      <c r="B7" s="119" t="s">
        <v>5</v>
      </c>
      <c r="C7" s="119" t="s">
        <v>6</v>
      </c>
      <c r="D7" s="120" t="s">
        <v>7</v>
      </c>
    </row>
    <row r="8" spans="1:4" ht="13.2">
      <c r="A8" s="121" t="s">
        <v>8</v>
      </c>
      <c r="B8" s="122">
        <v>62341809661</v>
      </c>
      <c r="C8" s="122">
        <v>42438866372.440002</v>
      </c>
      <c r="D8" s="123">
        <v>42438866372.440002</v>
      </c>
    </row>
    <row r="9" spans="1:4" ht="13.2">
      <c r="A9" s="124" t="s">
        <v>9</v>
      </c>
      <c r="B9" s="125">
        <v>36865109493</v>
      </c>
      <c r="C9" s="125">
        <v>24135787478.360001</v>
      </c>
      <c r="D9" s="126">
        <v>24135787478.360001</v>
      </c>
    </row>
    <row r="10" spans="1:4" ht="13.2">
      <c r="A10" s="124" t="s">
        <v>10</v>
      </c>
      <c r="B10" s="127">
        <v>24285167078</v>
      </c>
      <c r="C10" s="127">
        <v>18407180685.509998</v>
      </c>
      <c r="D10" s="128">
        <v>18407180685.509998</v>
      </c>
    </row>
    <row r="11" spans="1:4" ht="13.2">
      <c r="A11" s="124" t="s">
        <v>11</v>
      </c>
      <c r="B11" s="127">
        <v>1191533090</v>
      </c>
      <c r="C11" s="127">
        <v>-104101791.43000001</v>
      </c>
      <c r="D11" s="128">
        <v>-104101791.43000001</v>
      </c>
    </row>
    <row r="12" spans="1:4" ht="13.2">
      <c r="A12" s="129" t="s">
        <v>12</v>
      </c>
      <c r="B12" s="130">
        <v>62308154517</v>
      </c>
      <c r="C12" s="130">
        <v>40232743683.790001</v>
      </c>
      <c r="D12" s="131">
        <v>39647077048.449997</v>
      </c>
    </row>
    <row r="13" spans="1:4" ht="13.2">
      <c r="A13" s="124" t="s">
        <v>13</v>
      </c>
      <c r="B13" s="127">
        <v>38409406423</v>
      </c>
      <c r="C13" s="127">
        <v>22904781003.07</v>
      </c>
      <c r="D13" s="128">
        <v>22366968370.599998</v>
      </c>
    </row>
    <row r="14" spans="1:4" ht="13.2">
      <c r="A14" s="124" t="s">
        <v>14</v>
      </c>
      <c r="B14" s="127">
        <v>23898748094</v>
      </c>
      <c r="C14" s="127">
        <v>17327962680.720001</v>
      </c>
      <c r="D14" s="128">
        <v>17280108677.849998</v>
      </c>
    </row>
    <row r="15" spans="1:4" ht="13.2">
      <c r="A15" s="129" t="s">
        <v>15</v>
      </c>
      <c r="B15" s="132">
        <v>0</v>
      </c>
      <c r="C15" s="130">
        <v>942061804.51999998</v>
      </c>
      <c r="D15" s="131">
        <v>909234785.29999995</v>
      </c>
    </row>
    <row r="16" spans="1:4" ht="13.2">
      <c r="A16" s="124" t="s">
        <v>16</v>
      </c>
      <c r="B16" s="133">
        <v>0</v>
      </c>
      <c r="C16" s="127">
        <v>942061804.51999998</v>
      </c>
      <c r="D16" s="227">
        <v>909234785.29999995</v>
      </c>
    </row>
    <row r="17" spans="1:4" ht="13.2">
      <c r="A17" s="124" t="s">
        <v>17</v>
      </c>
      <c r="B17" s="133">
        <v>0</v>
      </c>
      <c r="C17" s="127">
        <v>0</v>
      </c>
      <c r="D17" s="128">
        <v>0</v>
      </c>
    </row>
    <row r="18" spans="1:4" ht="13.2">
      <c r="A18" s="129" t="s">
        <v>18</v>
      </c>
      <c r="B18" s="130">
        <v>33655144</v>
      </c>
      <c r="C18" s="130">
        <v>3148184493.1700001</v>
      </c>
      <c r="D18" s="131">
        <v>3701024109.29</v>
      </c>
    </row>
    <row r="19" spans="1:4" ht="13.2">
      <c r="A19" s="129" t="s">
        <v>19</v>
      </c>
      <c r="B19" s="130">
        <v>-1157877946</v>
      </c>
      <c r="C19" s="130">
        <v>3252286284.5999999</v>
      </c>
      <c r="D19" s="131">
        <v>3805125900.7199998</v>
      </c>
    </row>
    <row r="20" spans="1:4" ht="13.2">
      <c r="A20" s="134" t="s">
        <v>20</v>
      </c>
      <c r="B20" s="135">
        <v>-1157877946</v>
      </c>
      <c r="C20" s="135">
        <v>2310224480.0799999</v>
      </c>
      <c r="D20" s="136">
        <v>2895891115.4200001</v>
      </c>
    </row>
    <row r="21" spans="1:4" ht="13.2">
      <c r="A21" s="192"/>
      <c r="B21" s="192"/>
      <c r="C21" s="192"/>
      <c r="D21" s="192"/>
    </row>
    <row r="22" spans="1:4" ht="13.2">
      <c r="A22" s="118" t="s">
        <v>21</v>
      </c>
      <c r="B22" s="119" t="s">
        <v>22</v>
      </c>
      <c r="C22" s="119" t="s">
        <v>6</v>
      </c>
      <c r="D22" s="120" t="s">
        <v>23</v>
      </c>
    </row>
    <row r="23" spans="1:4" ht="13.2">
      <c r="A23" s="121" t="s">
        <v>24</v>
      </c>
      <c r="B23" s="122">
        <v>1138886694</v>
      </c>
      <c r="C23" s="122">
        <v>675182994.58000004</v>
      </c>
      <c r="D23" s="123">
        <v>675182994.58000004</v>
      </c>
    </row>
    <row r="24" spans="1:4" ht="13.2">
      <c r="A24" s="124" t="s">
        <v>25</v>
      </c>
      <c r="B24" s="127">
        <v>248380473</v>
      </c>
      <c r="C24" s="127">
        <v>112245988.06</v>
      </c>
      <c r="D24" s="128">
        <v>112245988.06</v>
      </c>
    </row>
    <row r="25" spans="1:4" ht="13.2">
      <c r="A25" s="124" t="s">
        <v>26</v>
      </c>
      <c r="B25" s="127">
        <v>890506221</v>
      </c>
      <c r="C25" s="127">
        <v>562937006.51999998</v>
      </c>
      <c r="D25" s="128">
        <v>562937006.51999998</v>
      </c>
    </row>
    <row r="26" spans="1:4" ht="13.2">
      <c r="A26" s="134" t="s">
        <v>27</v>
      </c>
      <c r="B26" s="135">
        <v>-18991252</v>
      </c>
      <c r="C26" s="135">
        <v>2985407474.6599998</v>
      </c>
      <c r="D26" s="136">
        <v>3571074110</v>
      </c>
    </row>
    <row r="27" spans="1:4" ht="13.2">
      <c r="A27" s="192"/>
      <c r="B27" s="192"/>
      <c r="C27" s="192"/>
      <c r="D27" s="192"/>
    </row>
    <row r="28" spans="1:4" ht="13.2">
      <c r="A28" s="118" t="s">
        <v>21</v>
      </c>
      <c r="B28" s="119" t="s">
        <v>28</v>
      </c>
      <c r="C28" s="119" t="s">
        <v>6</v>
      </c>
      <c r="D28" s="120" t="s">
        <v>7</v>
      </c>
    </row>
    <row r="29" spans="1:4" ht="13.2">
      <c r="A29" s="121" t="s">
        <v>29</v>
      </c>
      <c r="B29" s="122">
        <v>1633000000</v>
      </c>
      <c r="C29" s="122">
        <v>0</v>
      </c>
      <c r="D29" s="123">
        <v>0</v>
      </c>
    </row>
    <row r="30" spans="1:4" ht="13.2">
      <c r="A30" s="124" t="s">
        <v>30</v>
      </c>
      <c r="B30" s="127">
        <v>1633000000</v>
      </c>
      <c r="C30" s="127">
        <v>0</v>
      </c>
      <c r="D30" s="128">
        <v>0</v>
      </c>
    </row>
    <row r="31" spans="1:4" ht="13.2">
      <c r="A31" s="124" t="s">
        <v>31</v>
      </c>
      <c r="B31" s="127">
        <v>0</v>
      </c>
      <c r="C31" s="127">
        <v>0</v>
      </c>
      <c r="D31" s="128">
        <v>0</v>
      </c>
    </row>
    <row r="32" spans="1:4" ht="13.2">
      <c r="A32" s="129" t="s">
        <v>32</v>
      </c>
      <c r="B32" s="130">
        <v>441466910</v>
      </c>
      <c r="C32" s="130">
        <v>104101791.43000001</v>
      </c>
      <c r="D32" s="131">
        <v>104101791.43000001</v>
      </c>
    </row>
    <row r="33" spans="1:4" ht="13.2">
      <c r="A33" s="124" t="s">
        <v>33</v>
      </c>
      <c r="B33" s="127">
        <v>55047926</v>
      </c>
      <c r="C33" s="127">
        <v>11000504.74</v>
      </c>
      <c r="D33" s="128">
        <v>11000504.74</v>
      </c>
    </row>
    <row r="34" spans="1:4" ht="13.2">
      <c r="A34" s="124" t="s">
        <v>34</v>
      </c>
      <c r="B34" s="127">
        <v>386418984</v>
      </c>
      <c r="C34" s="127">
        <v>93101286.689999998</v>
      </c>
      <c r="D34" s="128">
        <v>93101286.689999998</v>
      </c>
    </row>
    <row r="35" spans="1:4" ht="13.2">
      <c r="A35" s="134" t="s">
        <v>35</v>
      </c>
      <c r="B35" s="135">
        <v>1191533090</v>
      </c>
      <c r="C35" s="135">
        <v>-104101791.43000001</v>
      </c>
      <c r="D35" s="136">
        <v>-104101791.43000001</v>
      </c>
    </row>
    <row r="36" spans="1:4" ht="13.2">
      <c r="A36" s="192"/>
      <c r="B36" s="192"/>
      <c r="C36" s="192"/>
      <c r="D36" s="192"/>
    </row>
    <row r="37" spans="1:4" ht="13.2">
      <c r="A37" s="118" t="s">
        <v>21</v>
      </c>
      <c r="B37" s="119" t="s">
        <v>28</v>
      </c>
      <c r="C37" s="119" t="s">
        <v>6</v>
      </c>
      <c r="D37" s="120" t="s">
        <v>7</v>
      </c>
    </row>
    <row r="38" spans="1:4" ht="13.2">
      <c r="A38" s="137" t="s">
        <v>9</v>
      </c>
      <c r="B38" s="138">
        <v>36865109493</v>
      </c>
      <c r="C38" s="138">
        <v>24135787478.360001</v>
      </c>
      <c r="D38" s="139">
        <v>24135787478.360001</v>
      </c>
    </row>
    <row r="39" spans="1:4" ht="13.2">
      <c r="A39" s="140" t="s">
        <v>36</v>
      </c>
      <c r="B39" s="127">
        <v>1577952074</v>
      </c>
      <c r="C39" s="127">
        <v>-11000504.74</v>
      </c>
      <c r="D39" s="128">
        <v>-11000504.74</v>
      </c>
    </row>
    <row r="40" spans="1:4" ht="13.2">
      <c r="A40" s="124" t="s">
        <v>30</v>
      </c>
      <c r="B40" s="127">
        <v>1633000000</v>
      </c>
      <c r="C40" s="127">
        <v>0</v>
      </c>
      <c r="D40" s="128">
        <v>0</v>
      </c>
    </row>
    <row r="41" spans="1:4" ht="13.2">
      <c r="A41" s="124" t="s">
        <v>33</v>
      </c>
      <c r="B41" s="127">
        <v>55047926</v>
      </c>
      <c r="C41" s="127">
        <v>11000504.74</v>
      </c>
      <c r="D41" s="128">
        <v>11000504.74</v>
      </c>
    </row>
    <row r="42" spans="1:4" ht="13.2">
      <c r="A42" s="140" t="s">
        <v>37</v>
      </c>
      <c r="B42" s="127">
        <v>38409406423</v>
      </c>
      <c r="C42" s="127">
        <v>22904781003.07</v>
      </c>
      <c r="D42" s="128">
        <v>22366968370.599998</v>
      </c>
    </row>
    <row r="43" spans="1:4" ht="13.2">
      <c r="A43" s="140" t="s">
        <v>16</v>
      </c>
      <c r="B43" s="133">
        <v>0</v>
      </c>
      <c r="C43" s="127">
        <v>942061804.51999998</v>
      </c>
      <c r="D43" s="227">
        <v>909234785.29999995</v>
      </c>
    </row>
    <row r="44" spans="1:4" ht="13.2">
      <c r="A44" s="129" t="s">
        <v>38</v>
      </c>
      <c r="B44" s="130">
        <v>33655144</v>
      </c>
      <c r="C44" s="130">
        <v>2162067775.0699992</v>
      </c>
      <c r="D44" s="131">
        <v>2667053388.3200006</v>
      </c>
    </row>
    <row r="45" spans="1:4" ht="13.2">
      <c r="A45" s="134" t="s">
        <v>39</v>
      </c>
      <c r="B45" s="135">
        <v>-1544296930</v>
      </c>
      <c r="C45" s="135">
        <v>2173068279.809999</v>
      </c>
      <c r="D45" s="136">
        <v>2678053893.0600004</v>
      </c>
    </row>
    <row r="46" spans="1:4" ht="13.2">
      <c r="A46" s="192"/>
      <c r="B46" s="192"/>
      <c r="C46" s="192"/>
      <c r="D46" s="192"/>
    </row>
    <row r="47" spans="1:4" ht="13.2">
      <c r="A47" s="118" t="s">
        <v>21</v>
      </c>
      <c r="B47" s="119" t="s">
        <v>28</v>
      </c>
      <c r="C47" s="119" t="s">
        <v>6</v>
      </c>
      <c r="D47" s="120" t="s">
        <v>7</v>
      </c>
    </row>
    <row r="48" spans="1:4" ht="13.2">
      <c r="A48" s="137" t="s">
        <v>10</v>
      </c>
      <c r="B48" s="138">
        <v>24285167078</v>
      </c>
      <c r="C48" s="138">
        <v>18407180685.509998</v>
      </c>
      <c r="D48" s="139">
        <v>18407180685.509998</v>
      </c>
    </row>
    <row r="49" spans="1:4" ht="13.2">
      <c r="A49" s="140" t="s">
        <v>40</v>
      </c>
      <c r="B49" s="127">
        <v>-386418984</v>
      </c>
      <c r="C49" s="127">
        <v>-93101286.689999998</v>
      </c>
      <c r="D49" s="128">
        <v>-93101286.689999998</v>
      </c>
    </row>
    <row r="50" spans="1:4" ht="13.2">
      <c r="A50" s="124" t="s">
        <v>31</v>
      </c>
      <c r="B50" s="127">
        <v>0</v>
      </c>
      <c r="C50" s="127">
        <v>0</v>
      </c>
      <c r="D50" s="128">
        <v>0</v>
      </c>
    </row>
    <row r="51" spans="1:4" ht="13.2">
      <c r="A51" s="124" t="s">
        <v>34</v>
      </c>
      <c r="B51" s="127">
        <v>386418984</v>
      </c>
      <c r="C51" s="127">
        <v>93101286.689999998</v>
      </c>
      <c r="D51" s="128">
        <v>93101286.689999998</v>
      </c>
    </row>
    <row r="52" spans="1:4" ht="13.2">
      <c r="A52" s="140" t="s">
        <v>14</v>
      </c>
      <c r="B52" s="127">
        <v>23898748094</v>
      </c>
      <c r="C52" s="127">
        <v>17327962680.720001</v>
      </c>
      <c r="D52" s="128">
        <v>17280108677.849998</v>
      </c>
    </row>
    <row r="53" spans="1:4" ht="13.2">
      <c r="A53" s="140" t="s">
        <v>17</v>
      </c>
      <c r="B53" s="133">
        <v>0</v>
      </c>
      <c r="C53" s="127">
        <v>0</v>
      </c>
      <c r="D53" s="128">
        <v>0</v>
      </c>
    </row>
    <row r="54" spans="1:4" ht="13.2">
      <c r="A54" s="129" t="s">
        <v>41</v>
      </c>
      <c r="B54" s="130">
        <v>0</v>
      </c>
      <c r="C54" s="130">
        <v>986116718.09999847</v>
      </c>
      <c r="D54" s="131">
        <v>1033970720.9700012</v>
      </c>
    </row>
    <row r="55" spans="1:4" ht="13.2">
      <c r="A55" s="134" t="s">
        <v>42</v>
      </c>
      <c r="B55" s="135">
        <v>386418984</v>
      </c>
      <c r="C55" s="135">
        <v>1079218004.7899985</v>
      </c>
      <c r="D55" s="136">
        <v>1127072007.6600013</v>
      </c>
    </row>
    <row r="56" spans="1:4" ht="13.2">
      <c r="A56" s="17"/>
      <c r="B56" s="17"/>
      <c r="C56" s="17"/>
      <c r="D56" s="17"/>
    </row>
    <row r="57" spans="1:4" ht="13.2">
      <c r="A57" s="18"/>
      <c r="B57" s="18"/>
      <c r="C57" s="18"/>
      <c r="D57" s="18"/>
    </row>
    <row r="58" spans="1:4" ht="13.2">
      <c r="B58" s="19"/>
    </row>
    <row r="59" spans="1:4" ht="13.2">
      <c r="B59" s="19"/>
    </row>
  </sheetData>
  <mergeCells count="9">
    <mergeCell ref="A27:D27"/>
    <mergeCell ref="A36:D36"/>
    <mergeCell ref="A46:D46"/>
    <mergeCell ref="A1:D1"/>
    <mergeCell ref="A2:D2"/>
    <mergeCell ref="A3:D3"/>
    <mergeCell ref="A4:D4"/>
    <mergeCell ref="A5:D5"/>
    <mergeCell ref="A21:D21"/>
  </mergeCells>
  <printOptions horizontalCentered="1"/>
  <pageMargins left="0.8" right="0.8" top="1.95" bottom="1.2" header="0.5" footer="0.5"/>
  <pageSetup scale="6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3"/>
  <sheetViews>
    <sheetView showGridLines="0" topLeftCell="A51" zoomScale="96" workbookViewId="0">
      <selection activeCell="A71" sqref="A71:D71"/>
    </sheetView>
  </sheetViews>
  <sheetFormatPr baseColWidth="10" defaultColWidth="9.21875" defaultRowHeight="12.75" customHeight="1"/>
  <cols>
    <col min="1" max="1" width="54.77734375" customWidth="1"/>
    <col min="2" max="7" width="19.5546875" customWidth="1"/>
  </cols>
  <sheetData>
    <row r="1" spans="1:7" ht="13.2">
      <c r="A1" s="188" t="s">
        <v>0</v>
      </c>
      <c r="B1" s="188"/>
      <c r="C1" s="188"/>
      <c r="D1" s="188"/>
      <c r="E1" s="188"/>
      <c r="F1" s="188"/>
      <c r="G1" s="189"/>
    </row>
    <row r="2" spans="1:7" ht="13.2">
      <c r="A2" s="190" t="s">
        <v>403</v>
      </c>
      <c r="B2" s="190"/>
      <c r="C2" s="190"/>
      <c r="D2" s="190"/>
      <c r="E2" s="190"/>
      <c r="F2" s="190"/>
      <c r="G2" s="191"/>
    </row>
    <row r="3" spans="1:7" ht="13.2">
      <c r="A3" s="190" t="s">
        <v>2</v>
      </c>
      <c r="B3" s="190"/>
      <c r="C3" s="190"/>
      <c r="D3" s="190"/>
      <c r="E3" s="190"/>
      <c r="F3" s="190"/>
      <c r="G3" s="191"/>
    </row>
    <row r="4" spans="1:7" ht="13.2">
      <c r="A4" s="190" t="s">
        <v>3</v>
      </c>
      <c r="B4" s="190"/>
      <c r="C4" s="190"/>
      <c r="D4" s="190"/>
      <c r="E4" s="190"/>
      <c r="F4" s="190"/>
      <c r="G4" s="191"/>
    </row>
    <row r="5" spans="1:7" ht="13.2">
      <c r="A5" s="190"/>
      <c r="B5" s="190"/>
      <c r="C5" s="190"/>
      <c r="D5" s="190"/>
      <c r="E5" s="190"/>
      <c r="F5" s="190"/>
      <c r="G5" s="191"/>
    </row>
    <row r="6" spans="1:7" ht="13.2">
      <c r="A6" s="195" t="s">
        <v>4</v>
      </c>
      <c r="B6" s="197" t="s">
        <v>404</v>
      </c>
      <c r="C6" s="197"/>
      <c r="D6" s="197"/>
      <c r="E6" s="197"/>
      <c r="F6" s="197"/>
      <c r="G6" s="198" t="s">
        <v>405</v>
      </c>
    </row>
    <row r="7" spans="1:7" ht="26.4">
      <c r="A7" s="196"/>
      <c r="B7" s="141" t="s">
        <v>406</v>
      </c>
      <c r="C7" s="141" t="s">
        <v>48</v>
      </c>
      <c r="D7" s="141" t="s">
        <v>49</v>
      </c>
      <c r="E7" s="141" t="s">
        <v>6</v>
      </c>
      <c r="F7" s="141" t="s">
        <v>407</v>
      </c>
      <c r="G7" s="199"/>
    </row>
    <row r="8" spans="1:7" ht="13.2">
      <c r="A8" s="25" t="s">
        <v>408</v>
      </c>
      <c r="B8" s="26"/>
      <c r="C8" s="26"/>
      <c r="D8" s="26"/>
      <c r="E8" s="26"/>
      <c r="F8" s="26"/>
      <c r="G8" s="27"/>
    </row>
    <row r="9" spans="1:7" ht="13.2">
      <c r="A9" s="28" t="s">
        <v>409</v>
      </c>
      <c r="B9" s="1">
        <v>4458958359</v>
      </c>
      <c r="C9" s="1">
        <v>0</v>
      </c>
      <c r="D9" s="1">
        <v>4458958359</v>
      </c>
      <c r="E9" s="1">
        <v>3298057732</v>
      </c>
      <c r="F9" s="1">
        <v>3298057732</v>
      </c>
      <c r="G9" s="2">
        <v>-1160900627</v>
      </c>
    </row>
    <row r="10" spans="1:7" ht="13.2">
      <c r="A10" s="28" t="s">
        <v>410</v>
      </c>
      <c r="B10" s="1">
        <v>0</v>
      </c>
      <c r="C10" s="1">
        <v>0</v>
      </c>
      <c r="D10" s="1">
        <v>0</v>
      </c>
      <c r="E10" s="1">
        <v>0</v>
      </c>
      <c r="F10" s="1">
        <v>0</v>
      </c>
      <c r="G10" s="2">
        <v>0</v>
      </c>
    </row>
    <row r="11" spans="1:7" ht="13.2">
      <c r="A11" s="28" t="s">
        <v>411</v>
      </c>
      <c r="B11" s="1">
        <v>0</v>
      </c>
      <c r="C11" s="1">
        <v>0</v>
      </c>
      <c r="D11" s="1">
        <v>0</v>
      </c>
      <c r="E11" s="1">
        <v>0</v>
      </c>
      <c r="F11" s="1">
        <v>0</v>
      </c>
      <c r="G11" s="2">
        <v>0</v>
      </c>
    </row>
    <row r="12" spans="1:7" ht="13.2">
      <c r="A12" s="28" t="s">
        <v>412</v>
      </c>
      <c r="B12" s="1">
        <v>2981614397</v>
      </c>
      <c r="C12" s="1">
        <v>0</v>
      </c>
      <c r="D12" s="1">
        <v>2981614397</v>
      </c>
      <c r="E12" s="1">
        <v>1934600733.4200001</v>
      </c>
      <c r="F12" s="1">
        <v>1934600733.4200001</v>
      </c>
      <c r="G12" s="2">
        <v>-1047013663.58</v>
      </c>
    </row>
    <row r="13" spans="1:7" ht="13.2">
      <c r="A13" s="28" t="s">
        <v>413</v>
      </c>
      <c r="B13" s="1">
        <v>214553648</v>
      </c>
      <c r="C13" s="1">
        <v>0</v>
      </c>
      <c r="D13" s="1">
        <v>214553648</v>
      </c>
      <c r="E13" s="1">
        <v>235258721.93000001</v>
      </c>
      <c r="F13" s="1">
        <v>235258721.93000001</v>
      </c>
      <c r="G13" s="2">
        <v>20705073.93</v>
      </c>
    </row>
    <row r="14" spans="1:7" ht="13.2">
      <c r="A14" s="28" t="s">
        <v>414</v>
      </c>
      <c r="B14" s="1">
        <v>466441347</v>
      </c>
      <c r="C14" s="1">
        <v>0</v>
      </c>
      <c r="D14" s="1">
        <v>466441347</v>
      </c>
      <c r="E14" s="1">
        <v>162071128.08000001</v>
      </c>
      <c r="F14" s="1">
        <v>162071128.08000001</v>
      </c>
      <c r="G14" s="2">
        <v>-304370218.92000002</v>
      </c>
    </row>
    <row r="15" spans="1:7" ht="13.2">
      <c r="A15" s="28" t="s">
        <v>415</v>
      </c>
      <c r="B15" s="1">
        <v>0</v>
      </c>
      <c r="C15" s="1">
        <v>0</v>
      </c>
      <c r="D15" s="1">
        <v>0</v>
      </c>
      <c r="E15" s="1">
        <v>0</v>
      </c>
      <c r="F15" s="1">
        <v>0</v>
      </c>
      <c r="G15" s="2">
        <v>0</v>
      </c>
    </row>
    <row r="16" spans="1:7" ht="26.4">
      <c r="A16" s="28" t="s">
        <v>416</v>
      </c>
      <c r="B16" s="1">
        <v>21927380919</v>
      </c>
      <c r="C16" s="1">
        <v>0</v>
      </c>
      <c r="D16" s="1">
        <v>21927380919</v>
      </c>
      <c r="E16" s="29">
        <v>17556961852</v>
      </c>
      <c r="F16" s="1">
        <v>17556961852</v>
      </c>
      <c r="G16" s="2">
        <v>-4370419067</v>
      </c>
    </row>
    <row r="17" spans="1:7" ht="13.2">
      <c r="A17" s="30" t="s">
        <v>417</v>
      </c>
      <c r="B17" s="1">
        <v>16898413453</v>
      </c>
      <c r="C17" s="1">
        <v>0</v>
      </c>
      <c r="D17" s="1">
        <v>16898413453</v>
      </c>
      <c r="E17" s="29">
        <v>13643201567</v>
      </c>
      <c r="F17" s="1">
        <v>13643201567</v>
      </c>
      <c r="G17" s="2">
        <v>-3255211886</v>
      </c>
    </row>
    <row r="18" spans="1:7" ht="13.2">
      <c r="A18" s="30" t="s">
        <v>418</v>
      </c>
      <c r="B18" s="1">
        <v>1091573014</v>
      </c>
      <c r="C18" s="1">
        <v>0</v>
      </c>
      <c r="D18" s="1">
        <v>1091573014</v>
      </c>
      <c r="E18" s="29">
        <v>824119549</v>
      </c>
      <c r="F18" s="1">
        <v>824119549</v>
      </c>
      <c r="G18" s="2">
        <v>-267453465</v>
      </c>
    </row>
    <row r="19" spans="1:7" ht="13.2">
      <c r="A19" s="30" t="s">
        <v>419</v>
      </c>
      <c r="B19" s="1">
        <v>1568166757</v>
      </c>
      <c r="C19" s="1">
        <v>0</v>
      </c>
      <c r="D19" s="1">
        <v>1568166757</v>
      </c>
      <c r="E19" s="29">
        <v>1206468077</v>
      </c>
      <c r="F19" s="1">
        <v>1206468077</v>
      </c>
      <c r="G19" s="2">
        <v>-361698680</v>
      </c>
    </row>
    <row r="20" spans="1:7" ht="13.2">
      <c r="A20" s="30" t="s">
        <v>420</v>
      </c>
      <c r="B20" s="1">
        <v>0</v>
      </c>
      <c r="C20" s="1">
        <v>0</v>
      </c>
      <c r="D20" s="1">
        <v>0</v>
      </c>
      <c r="E20" s="29">
        <v>0</v>
      </c>
      <c r="F20" s="1">
        <v>0</v>
      </c>
      <c r="G20" s="2">
        <v>0</v>
      </c>
    </row>
    <row r="21" spans="1:7" ht="13.2">
      <c r="A21" s="30" t="s">
        <v>421</v>
      </c>
      <c r="B21" s="1">
        <v>0</v>
      </c>
      <c r="C21" s="1">
        <v>0</v>
      </c>
      <c r="D21" s="1">
        <v>0</v>
      </c>
      <c r="E21" s="29">
        <v>0</v>
      </c>
      <c r="F21" s="1">
        <v>0</v>
      </c>
      <c r="G21" s="2">
        <v>0</v>
      </c>
    </row>
    <row r="22" spans="1:7" ht="13.2">
      <c r="A22" s="30" t="s">
        <v>422</v>
      </c>
      <c r="B22" s="1">
        <v>397432117</v>
      </c>
      <c r="C22" s="1">
        <v>0</v>
      </c>
      <c r="D22" s="1">
        <v>397432117</v>
      </c>
      <c r="E22" s="29">
        <v>278186193</v>
      </c>
      <c r="F22" s="1">
        <v>278186193</v>
      </c>
      <c r="G22" s="2">
        <v>-119245924</v>
      </c>
    </row>
    <row r="23" spans="1:7" ht="13.2">
      <c r="A23" s="30" t="s">
        <v>423</v>
      </c>
      <c r="B23" s="1">
        <v>0</v>
      </c>
      <c r="C23" s="1">
        <v>0</v>
      </c>
      <c r="D23" s="1">
        <v>0</v>
      </c>
      <c r="E23" s="29">
        <v>0</v>
      </c>
      <c r="F23" s="1">
        <v>0</v>
      </c>
      <c r="G23" s="2">
        <v>0</v>
      </c>
    </row>
    <row r="24" spans="1:7" ht="13.2">
      <c r="A24" s="30" t="s">
        <v>424</v>
      </c>
      <c r="B24" s="1">
        <v>0</v>
      </c>
      <c r="C24" s="1">
        <v>0</v>
      </c>
      <c r="D24" s="1">
        <v>0</v>
      </c>
      <c r="E24" s="29">
        <v>0</v>
      </c>
      <c r="F24" s="1">
        <v>0</v>
      </c>
      <c r="G24" s="2">
        <v>0</v>
      </c>
    </row>
    <row r="25" spans="1:7" ht="13.2">
      <c r="A25" s="30" t="s">
        <v>425</v>
      </c>
      <c r="B25" s="1">
        <v>726385830</v>
      </c>
      <c r="C25" s="1">
        <v>0</v>
      </c>
      <c r="D25" s="1">
        <v>726385830</v>
      </c>
      <c r="E25" s="29">
        <v>598375385</v>
      </c>
      <c r="F25" s="1">
        <v>598375385</v>
      </c>
      <c r="G25" s="2">
        <v>-128010445</v>
      </c>
    </row>
    <row r="26" spans="1:7" ht="13.2">
      <c r="A26" s="30" t="s">
        <v>426</v>
      </c>
      <c r="B26" s="1">
        <v>1245409748</v>
      </c>
      <c r="C26" s="1">
        <v>0</v>
      </c>
      <c r="D26" s="1">
        <v>1245409748</v>
      </c>
      <c r="E26" s="29">
        <v>1006611081</v>
      </c>
      <c r="F26" s="1">
        <v>1006611081</v>
      </c>
      <c r="G26" s="2">
        <v>-238798667</v>
      </c>
    </row>
    <row r="27" spans="1:7" ht="26.4">
      <c r="A27" s="30" t="s">
        <v>427</v>
      </c>
      <c r="B27" s="1">
        <v>0</v>
      </c>
      <c r="C27" s="1">
        <v>0</v>
      </c>
      <c r="D27" s="1">
        <v>0</v>
      </c>
      <c r="E27" s="29">
        <v>0</v>
      </c>
      <c r="F27" s="1">
        <v>0</v>
      </c>
      <c r="G27" s="2">
        <v>0</v>
      </c>
    </row>
    <row r="28" spans="1:7" ht="26.4">
      <c r="A28" s="28" t="s">
        <v>428</v>
      </c>
      <c r="B28" s="1">
        <v>1411871445</v>
      </c>
      <c r="C28" s="1">
        <v>0</v>
      </c>
      <c r="D28" s="1">
        <v>1411871445</v>
      </c>
      <c r="E28" s="29">
        <v>948837310.92999995</v>
      </c>
      <c r="F28" s="1">
        <v>948837310.92999995</v>
      </c>
      <c r="G28" s="2">
        <v>-463034134.06999999</v>
      </c>
    </row>
    <row r="29" spans="1:7" ht="13.2">
      <c r="A29" s="30" t="s">
        <v>429</v>
      </c>
      <c r="B29" s="1">
        <v>0</v>
      </c>
      <c r="C29" s="1">
        <v>0</v>
      </c>
      <c r="D29" s="1">
        <v>0</v>
      </c>
      <c r="E29" s="29">
        <v>0</v>
      </c>
      <c r="F29" s="1">
        <v>0</v>
      </c>
      <c r="G29" s="2">
        <v>0</v>
      </c>
    </row>
    <row r="30" spans="1:7" ht="13.2">
      <c r="A30" s="30" t="s">
        <v>430</v>
      </c>
      <c r="B30" s="1">
        <v>47033760</v>
      </c>
      <c r="C30" s="1">
        <v>0</v>
      </c>
      <c r="D30" s="1">
        <v>47033760</v>
      </c>
      <c r="E30" s="29">
        <v>35275320</v>
      </c>
      <c r="F30" s="1">
        <v>35275320</v>
      </c>
      <c r="G30" s="2">
        <v>-11758440</v>
      </c>
    </row>
    <row r="31" spans="1:7" ht="13.2">
      <c r="A31" s="30" t="s">
        <v>431</v>
      </c>
      <c r="B31" s="1">
        <v>378274372</v>
      </c>
      <c r="C31" s="1">
        <v>0</v>
      </c>
      <c r="D31" s="1">
        <v>378274372</v>
      </c>
      <c r="E31" s="29">
        <v>251986078</v>
      </c>
      <c r="F31" s="1">
        <v>251986078</v>
      </c>
      <c r="G31" s="2">
        <v>-126288294</v>
      </c>
    </row>
    <row r="32" spans="1:7" ht="13.2">
      <c r="A32" s="30" t="s">
        <v>432</v>
      </c>
      <c r="B32" s="1">
        <v>9599045</v>
      </c>
      <c r="C32" s="1">
        <v>0</v>
      </c>
      <c r="D32" s="1">
        <v>9599045</v>
      </c>
      <c r="E32" s="29">
        <v>8041158</v>
      </c>
      <c r="F32" s="1">
        <v>8041158</v>
      </c>
      <c r="G32" s="2">
        <v>-1557887</v>
      </c>
    </row>
    <row r="33" spans="1:7" ht="13.2">
      <c r="A33" s="30" t="s">
        <v>433</v>
      </c>
      <c r="B33" s="1">
        <v>976964268</v>
      </c>
      <c r="C33" s="1">
        <v>0</v>
      </c>
      <c r="D33" s="1">
        <v>976964268</v>
      </c>
      <c r="E33" s="29">
        <v>653534754.92999995</v>
      </c>
      <c r="F33" s="1">
        <v>653534754.92999995</v>
      </c>
      <c r="G33" s="2">
        <v>-323429513.06999999</v>
      </c>
    </row>
    <row r="34" spans="1:7" ht="13.2">
      <c r="A34" s="28" t="s">
        <v>434</v>
      </c>
      <c r="B34" s="1">
        <v>0</v>
      </c>
      <c r="C34" s="1">
        <v>0</v>
      </c>
      <c r="D34" s="1">
        <v>0</v>
      </c>
      <c r="E34" s="29">
        <v>0</v>
      </c>
      <c r="F34" s="1">
        <v>0</v>
      </c>
      <c r="G34" s="2">
        <v>0</v>
      </c>
    </row>
    <row r="35" spans="1:7" ht="13.2">
      <c r="A35" s="28" t="s">
        <v>435</v>
      </c>
      <c r="B35" s="1">
        <v>0</v>
      </c>
      <c r="C35" s="1">
        <v>0</v>
      </c>
      <c r="D35" s="1">
        <v>0</v>
      </c>
      <c r="E35" s="1">
        <v>0</v>
      </c>
      <c r="F35" s="1">
        <v>0</v>
      </c>
      <c r="G35" s="2">
        <v>0</v>
      </c>
    </row>
    <row r="36" spans="1:7" ht="13.2">
      <c r="A36" s="30" t="s">
        <v>436</v>
      </c>
      <c r="B36" s="1">
        <v>0</v>
      </c>
      <c r="C36" s="1">
        <v>0</v>
      </c>
      <c r="D36" s="1">
        <v>0</v>
      </c>
      <c r="E36" s="1">
        <v>0</v>
      </c>
      <c r="F36" s="1">
        <v>0</v>
      </c>
      <c r="G36" s="2">
        <v>0</v>
      </c>
    </row>
    <row r="37" spans="1:7" ht="13.2">
      <c r="A37" s="28" t="s">
        <v>437</v>
      </c>
      <c r="B37" s="1">
        <v>0</v>
      </c>
      <c r="C37" s="1">
        <v>0</v>
      </c>
      <c r="D37" s="1">
        <v>0</v>
      </c>
      <c r="E37" s="1">
        <v>0</v>
      </c>
      <c r="F37" s="1">
        <v>0</v>
      </c>
      <c r="G37" s="2">
        <v>0</v>
      </c>
    </row>
    <row r="38" spans="1:7" ht="13.2">
      <c r="A38" s="30" t="s">
        <v>438</v>
      </c>
      <c r="B38" s="1">
        <v>0</v>
      </c>
      <c r="C38" s="1">
        <v>0</v>
      </c>
      <c r="D38" s="1">
        <v>0</v>
      </c>
      <c r="E38" s="1">
        <v>0</v>
      </c>
      <c r="F38" s="1">
        <v>0</v>
      </c>
      <c r="G38" s="2">
        <v>0</v>
      </c>
    </row>
    <row r="39" spans="1:7" ht="13.2">
      <c r="A39" s="30" t="s">
        <v>439</v>
      </c>
      <c r="B39" s="1">
        <v>0</v>
      </c>
      <c r="C39" s="1">
        <v>0</v>
      </c>
      <c r="D39" s="1">
        <v>0</v>
      </c>
      <c r="E39" s="1">
        <v>0</v>
      </c>
      <c r="F39" s="1">
        <v>0</v>
      </c>
      <c r="G39" s="2">
        <v>0</v>
      </c>
    </row>
    <row r="40" spans="1:7" ht="26.4">
      <c r="A40" s="25" t="s">
        <v>440</v>
      </c>
      <c r="B40" s="26">
        <v>31460820115</v>
      </c>
      <c r="C40" s="26">
        <v>0</v>
      </c>
      <c r="D40" s="26">
        <v>31460820115</v>
      </c>
      <c r="E40" s="26">
        <v>24135787478.360001</v>
      </c>
      <c r="F40" s="26">
        <v>24135787478.360001</v>
      </c>
      <c r="G40" s="27">
        <v>-7325032636.6400003</v>
      </c>
    </row>
    <row r="41" spans="1:7" ht="13.2">
      <c r="A41" s="25" t="s">
        <v>441</v>
      </c>
      <c r="B41" s="26"/>
      <c r="C41" s="26"/>
      <c r="D41" s="26"/>
      <c r="E41" s="26"/>
      <c r="F41" s="26"/>
      <c r="G41" s="27">
        <v>0</v>
      </c>
    </row>
    <row r="42" spans="1:7" ht="13.2">
      <c r="A42" s="25" t="s">
        <v>442</v>
      </c>
      <c r="B42" s="26"/>
      <c r="C42" s="26"/>
      <c r="D42" s="26"/>
      <c r="E42" s="26"/>
      <c r="F42" s="26"/>
      <c r="G42" s="27"/>
    </row>
    <row r="43" spans="1:7" ht="13.2">
      <c r="A43" s="28" t="s">
        <v>443</v>
      </c>
      <c r="B43" s="1">
        <v>18997335227</v>
      </c>
      <c r="C43" s="1">
        <v>0</v>
      </c>
      <c r="D43" s="1">
        <v>18997335227</v>
      </c>
      <c r="E43" s="29">
        <v>14306495058.98</v>
      </c>
      <c r="F43" s="1">
        <v>14306495058.98</v>
      </c>
      <c r="G43" s="2">
        <v>-4690840168.0200005</v>
      </c>
    </row>
    <row r="44" spans="1:7" ht="26.4">
      <c r="A44" s="30" t="s">
        <v>444</v>
      </c>
      <c r="B44" s="1">
        <v>8806420555</v>
      </c>
      <c r="C44" s="1">
        <v>0</v>
      </c>
      <c r="D44" s="1">
        <v>8806420555</v>
      </c>
      <c r="E44" s="1">
        <v>6442684671.4700003</v>
      </c>
      <c r="F44" s="1">
        <v>6442684671.4700003</v>
      </c>
      <c r="G44" s="2">
        <v>-2363735883.5300002</v>
      </c>
    </row>
    <row r="45" spans="1:7" ht="13.2">
      <c r="A45" s="30" t="s">
        <v>445</v>
      </c>
      <c r="B45" s="1">
        <v>2754398308</v>
      </c>
      <c r="C45" s="1">
        <v>0</v>
      </c>
      <c r="D45" s="1">
        <v>2754398308</v>
      </c>
      <c r="E45" s="1">
        <v>1887895784.1900001</v>
      </c>
      <c r="F45" s="1">
        <v>1887895784.1900001</v>
      </c>
      <c r="G45" s="2">
        <v>-866502523.80999994</v>
      </c>
    </row>
    <row r="46" spans="1:7" ht="13.2">
      <c r="A46" s="30" t="s">
        <v>446</v>
      </c>
      <c r="B46" s="1">
        <v>2659127050</v>
      </c>
      <c r="C46" s="1">
        <v>0</v>
      </c>
      <c r="D46" s="1">
        <v>2659127050</v>
      </c>
      <c r="E46" s="1">
        <v>2156610897</v>
      </c>
      <c r="F46" s="1">
        <v>2156610897</v>
      </c>
      <c r="G46" s="2">
        <v>-502516153</v>
      </c>
    </row>
    <row r="47" spans="1:7" ht="39.6">
      <c r="A47" s="30" t="s">
        <v>447</v>
      </c>
      <c r="B47" s="1">
        <v>2249188462</v>
      </c>
      <c r="C47" s="1">
        <v>0</v>
      </c>
      <c r="D47" s="1">
        <v>2249188462</v>
      </c>
      <c r="E47" s="1">
        <v>1698014079</v>
      </c>
      <c r="F47" s="1">
        <v>1698014079</v>
      </c>
      <c r="G47" s="2">
        <v>-551174383</v>
      </c>
    </row>
    <row r="48" spans="1:7" ht="13.2">
      <c r="A48" s="30" t="s">
        <v>448</v>
      </c>
      <c r="B48" s="1">
        <v>782412013</v>
      </c>
      <c r="C48" s="1">
        <v>0</v>
      </c>
      <c r="D48" s="1">
        <v>782412013</v>
      </c>
      <c r="E48" s="1">
        <v>796367040</v>
      </c>
      <c r="F48" s="1">
        <v>796367040</v>
      </c>
      <c r="G48" s="2">
        <v>13955027</v>
      </c>
    </row>
    <row r="49" spans="1:7" ht="26.4">
      <c r="A49" s="30" t="s">
        <v>449</v>
      </c>
      <c r="B49" s="1">
        <v>256090417</v>
      </c>
      <c r="C49" s="1">
        <v>0</v>
      </c>
      <c r="D49" s="1">
        <v>256090417</v>
      </c>
      <c r="E49" s="1">
        <v>183863959.31999999</v>
      </c>
      <c r="F49" s="1">
        <v>183863959.31999999</v>
      </c>
      <c r="G49" s="2">
        <v>-72226457.680000007</v>
      </c>
    </row>
    <row r="50" spans="1:7" ht="26.4">
      <c r="A50" s="30" t="s">
        <v>450</v>
      </c>
      <c r="B50" s="1">
        <v>212773217</v>
      </c>
      <c r="C50" s="1">
        <v>0</v>
      </c>
      <c r="D50" s="1">
        <v>212773217</v>
      </c>
      <c r="E50" s="1">
        <v>191304396</v>
      </c>
      <c r="F50" s="1">
        <v>191304396</v>
      </c>
      <c r="G50" s="2">
        <v>-21468821</v>
      </c>
    </row>
    <row r="51" spans="1:7" ht="26.4">
      <c r="A51" s="30" t="s">
        <v>451</v>
      </c>
      <c r="B51" s="1">
        <v>1276925205</v>
      </c>
      <c r="C51" s="1">
        <v>0</v>
      </c>
      <c r="D51" s="1">
        <v>1276925205</v>
      </c>
      <c r="E51" s="1">
        <v>949754232</v>
      </c>
      <c r="F51" s="1">
        <v>949754232</v>
      </c>
      <c r="G51" s="2">
        <v>-327170973</v>
      </c>
    </row>
    <row r="52" spans="1:7" ht="13.2">
      <c r="A52" s="28" t="s">
        <v>452</v>
      </c>
      <c r="B52" s="1">
        <v>2882147164</v>
      </c>
      <c r="C52" s="1">
        <v>0</v>
      </c>
      <c r="D52" s="1">
        <v>2882147164</v>
      </c>
      <c r="E52" s="29">
        <v>2181326226.5300002</v>
      </c>
      <c r="F52" s="1">
        <v>2181326226.5300002</v>
      </c>
      <c r="G52" s="2">
        <v>-700820937.47000003</v>
      </c>
    </row>
    <row r="53" spans="1:7" ht="13.2">
      <c r="A53" s="30" t="s">
        <v>453</v>
      </c>
      <c r="B53" s="1">
        <v>894330866</v>
      </c>
      <c r="C53" s="1">
        <v>0</v>
      </c>
      <c r="D53" s="1">
        <v>894330866</v>
      </c>
      <c r="E53" s="1">
        <v>690416103.63</v>
      </c>
      <c r="F53" s="1">
        <v>690416103.63</v>
      </c>
      <c r="G53" s="2">
        <v>-203914762.37</v>
      </c>
    </row>
    <row r="54" spans="1:7" ht="13.2">
      <c r="A54" s="30" t="s">
        <v>454</v>
      </c>
      <c r="B54" s="1">
        <v>0</v>
      </c>
      <c r="C54" s="1">
        <v>0</v>
      </c>
      <c r="D54" s="1">
        <v>0</v>
      </c>
      <c r="E54" s="1">
        <v>0</v>
      </c>
      <c r="F54" s="1">
        <v>0</v>
      </c>
      <c r="G54" s="2">
        <v>0</v>
      </c>
    </row>
    <row r="55" spans="1:7" ht="13.2">
      <c r="A55" s="30" t="s">
        <v>455</v>
      </c>
      <c r="B55" s="1">
        <v>0</v>
      </c>
      <c r="C55" s="1">
        <v>0</v>
      </c>
      <c r="D55" s="1">
        <v>0</v>
      </c>
      <c r="E55" s="1">
        <v>0</v>
      </c>
      <c r="F55" s="1">
        <v>0</v>
      </c>
      <c r="G55" s="2">
        <v>0</v>
      </c>
    </row>
    <row r="56" spans="1:7" ht="13.2">
      <c r="A56" s="30" t="s">
        <v>456</v>
      </c>
      <c r="B56" s="1">
        <v>1987816298</v>
      </c>
      <c r="C56" s="1">
        <v>0</v>
      </c>
      <c r="D56" s="1">
        <v>1987816298</v>
      </c>
      <c r="E56" s="1">
        <v>1490910122.9000001</v>
      </c>
      <c r="F56" s="1">
        <v>1490910122.9000001</v>
      </c>
      <c r="G56" s="2">
        <v>-496906175.10000002</v>
      </c>
    </row>
    <row r="57" spans="1:7" ht="13.2">
      <c r="A57" s="28" t="s">
        <v>457</v>
      </c>
      <c r="B57" s="1">
        <v>0</v>
      </c>
      <c r="C57" s="1">
        <v>0</v>
      </c>
      <c r="D57" s="1">
        <v>0</v>
      </c>
      <c r="E57" s="1">
        <v>0</v>
      </c>
      <c r="F57" s="1">
        <v>0</v>
      </c>
      <c r="G57" s="2">
        <v>0</v>
      </c>
    </row>
    <row r="58" spans="1:7" ht="26.4">
      <c r="A58" s="30" t="s">
        <v>458</v>
      </c>
      <c r="B58" s="1">
        <v>0</v>
      </c>
      <c r="C58" s="1">
        <v>0</v>
      </c>
      <c r="D58" s="1">
        <v>0</v>
      </c>
      <c r="E58" s="1">
        <v>0</v>
      </c>
      <c r="F58" s="1">
        <v>0</v>
      </c>
      <c r="G58" s="2">
        <v>0</v>
      </c>
    </row>
    <row r="59" spans="1:7" ht="13.2">
      <c r="A59" s="30" t="s">
        <v>459</v>
      </c>
      <c r="B59" s="1">
        <v>0</v>
      </c>
      <c r="C59" s="1">
        <v>0</v>
      </c>
      <c r="D59" s="1">
        <v>0</v>
      </c>
      <c r="E59" s="1">
        <v>0</v>
      </c>
      <c r="F59" s="1">
        <v>0</v>
      </c>
      <c r="G59" s="2">
        <v>0</v>
      </c>
    </row>
    <row r="60" spans="1:7" ht="26.4">
      <c r="A60" s="28" t="s">
        <v>460</v>
      </c>
      <c r="B60" s="1">
        <v>2405684687</v>
      </c>
      <c r="C60" s="1">
        <v>0</v>
      </c>
      <c r="D60" s="1">
        <v>2405684687</v>
      </c>
      <c r="E60" s="29">
        <v>1919359400</v>
      </c>
      <c r="F60" s="1">
        <v>1919359400</v>
      </c>
      <c r="G60" s="2">
        <v>-486325287</v>
      </c>
    </row>
    <row r="61" spans="1:7" ht="13.2">
      <c r="A61" s="28" t="s">
        <v>461</v>
      </c>
      <c r="B61" s="1">
        <v>0</v>
      </c>
      <c r="C61" s="1">
        <v>0</v>
      </c>
      <c r="D61" s="1">
        <v>0</v>
      </c>
      <c r="E61" s="1">
        <v>0</v>
      </c>
      <c r="F61" s="1">
        <v>0</v>
      </c>
      <c r="G61" s="2">
        <v>0</v>
      </c>
    </row>
    <row r="62" spans="1:7" ht="26.4">
      <c r="A62" s="25" t="s">
        <v>462</v>
      </c>
      <c r="B62" s="26">
        <v>24285167078</v>
      </c>
      <c r="C62" s="26">
        <v>0</v>
      </c>
      <c r="D62" s="26">
        <v>24285167078</v>
      </c>
      <c r="E62" s="26">
        <v>18407180685.509998</v>
      </c>
      <c r="F62" s="26">
        <v>18407180685.509998</v>
      </c>
      <c r="G62" s="27">
        <v>-5877986392.4899998</v>
      </c>
    </row>
    <row r="63" spans="1:7" ht="13.2">
      <c r="A63" s="25" t="s">
        <v>463</v>
      </c>
      <c r="B63" s="26">
        <v>1633000000</v>
      </c>
      <c r="C63" s="26">
        <v>0</v>
      </c>
      <c r="D63" s="26">
        <v>1633000000</v>
      </c>
      <c r="E63" s="26">
        <v>0</v>
      </c>
      <c r="F63" s="26">
        <v>0</v>
      </c>
      <c r="G63" s="27">
        <v>-1633000000</v>
      </c>
    </row>
    <row r="64" spans="1:7" ht="13.2">
      <c r="A64" s="28" t="s">
        <v>464</v>
      </c>
      <c r="B64" s="1">
        <v>1633000000</v>
      </c>
      <c r="C64" s="1">
        <v>0</v>
      </c>
      <c r="D64" s="1">
        <v>1633000000</v>
      </c>
      <c r="E64" s="1">
        <v>0</v>
      </c>
      <c r="F64" s="1">
        <v>0</v>
      </c>
      <c r="G64" s="2">
        <v>-1633000000</v>
      </c>
    </row>
    <row r="65" spans="1:7" ht="13.2">
      <c r="A65" s="25" t="s">
        <v>465</v>
      </c>
      <c r="B65" s="26">
        <v>57378987193</v>
      </c>
      <c r="C65" s="26">
        <v>0</v>
      </c>
      <c r="D65" s="26">
        <v>57378987193</v>
      </c>
      <c r="E65" s="26">
        <v>42542968163.870003</v>
      </c>
      <c r="F65" s="26">
        <v>42542968163.870003</v>
      </c>
      <c r="G65" s="27">
        <v>-14836019029.129999</v>
      </c>
    </row>
    <row r="66" spans="1:7" ht="13.2">
      <c r="A66" s="31" t="s">
        <v>466</v>
      </c>
      <c r="B66" s="26">
        <v>0</v>
      </c>
      <c r="C66" s="26">
        <v>0</v>
      </c>
      <c r="D66" s="26">
        <v>0</v>
      </c>
      <c r="E66" s="26">
        <v>0</v>
      </c>
      <c r="F66" s="26">
        <v>0</v>
      </c>
      <c r="G66" s="27">
        <v>0</v>
      </c>
    </row>
    <row r="67" spans="1:7" ht="26.4">
      <c r="A67" s="28" t="s">
        <v>467</v>
      </c>
      <c r="B67" s="1">
        <v>0</v>
      </c>
      <c r="C67" s="1">
        <v>0</v>
      </c>
      <c r="D67" s="1">
        <v>0</v>
      </c>
      <c r="E67" s="1">
        <v>0</v>
      </c>
      <c r="F67" s="1">
        <v>0</v>
      </c>
      <c r="G67" s="2">
        <v>0</v>
      </c>
    </row>
    <row r="68" spans="1:7" ht="26.4">
      <c r="A68" s="28" t="s">
        <v>468</v>
      </c>
      <c r="B68" s="1">
        <v>0</v>
      </c>
      <c r="C68" s="1">
        <v>0</v>
      </c>
      <c r="D68" s="1">
        <v>0</v>
      </c>
      <c r="E68" s="1">
        <v>0</v>
      </c>
      <c r="F68" s="1">
        <v>0</v>
      </c>
      <c r="G68" s="2">
        <v>0</v>
      </c>
    </row>
    <row r="69" spans="1:7" ht="13.2">
      <c r="A69" s="31" t="s">
        <v>469</v>
      </c>
      <c r="B69" s="26">
        <v>0</v>
      </c>
      <c r="C69" s="26">
        <v>0</v>
      </c>
      <c r="D69" s="26">
        <v>0</v>
      </c>
      <c r="E69" s="26">
        <v>0</v>
      </c>
      <c r="F69" s="26">
        <v>0</v>
      </c>
      <c r="G69" s="27">
        <v>0</v>
      </c>
    </row>
    <row r="70" spans="1:7" ht="44.4" customHeight="1">
      <c r="A70" s="194" t="s">
        <v>537</v>
      </c>
      <c r="B70" s="194"/>
      <c r="C70" s="194"/>
      <c r="D70" s="194"/>
      <c r="E70" s="194"/>
      <c r="F70" s="194"/>
      <c r="G70" s="194"/>
    </row>
    <row r="71" spans="1:7" ht="12.75" customHeight="1">
      <c r="A71" s="179"/>
      <c r="B71" s="179"/>
      <c r="C71" s="179"/>
      <c r="D71" s="179"/>
    </row>
    <row r="73" spans="1:7" ht="12.75" customHeight="1">
      <c r="E73" s="19"/>
    </row>
  </sheetData>
  <mergeCells count="9">
    <mergeCell ref="A70:G70"/>
    <mergeCell ref="A1:G1"/>
    <mergeCell ref="A2:G2"/>
    <mergeCell ref="A3:G3"/>
    <mergeCell ref="A4:G4"/>
    <mergeCell ref="A5:G5"/>
    <mergeCell ref="A6:A7"/>
    <mergeCell ref="B6:F6"/>
    <mergeCell ref="G6:G7"/>
  </mergeCells>
  <printOptions horizontalCentered="1"/>
  <pageMargins left="0.8" right="0.8" top="1.95" bottom="1.2" header="0.5" footer="0.5"/>
  <pageSetup scale="60" fitToHeight="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160"/>
  <sheetViews>
    <sheetView showGridLines="0" topLeftCell="A125" zoomScale="87" workbookViewId="0">
      <selection activeCell="A159" sqref="A159:D159"/>
    </sheetView>
  </sheetViews>
  <sheetFormatPr baseColWidth="10" defaultColWidth="9.21875" defaultRowHeight="12.75" customHeight="1"/>
  <cols>
    <col min="1" max="1" width="58.5546875" customWidth="1"/>
    <col min="2" max="7" width="21.77734375" customWidth="1"/>
  </cols>
  <sheetData>
    <row r="1" spans="1:7" ht="13.8">
      <c r="A1" s="205" t="s">
        <v>43</v>
      </c>
      <c r="B1" s="205"/>
      <c r="C1" s="205"/>
      <c r="D1" s="205"/>
      <c r="E1" s="205"/>
      <c r="F1" s="205"/>
      <c r="G1" s="206"/>
    </row>
    <row r="2" spans="1:7" ht="13.8">
      <c r="A2" s="207" t="s">
        <v>44</v>
      </c>
      <c r="B2" s="207"/>
      <c r="C2" s="207"/>
      <c r="D2" s="207"/>
      <c r="E2" s="207"/>
      <c r="F2" s="207"/>
      <c r="G2" s="208"/>
    </row>
    <row r="3" spans="1:7" ht="13.8">
      <c r="A3" s="207" t="s">
        <v>45</v>
      </c>
      <c r="B3" s="207"/>
      <c r="C3" s="207"/>
      <c r="D3" s="207"/>
      <c r="E3" s="207"/>
      <c r="F3" s="207"/>
      <c r="G3" s="208"/>
    </row>
    <row r="4" spans="1:7" ht="13.8">
      <c r="A4" s="207" t="s">
        <v>2</v>
      </c>
      <c r="B4" s="207"/>
      <c r="C4" s="207"/>
      <c r="D4" s="207"/>
      <c r="E4" s="207"/>
      <c r="F4" s="207"/>
      <c r="G4" s="208"/>
    </row>
    <row r="5" spans="1:7" ht="13.8">
      <c r="A5" s="207" t="s">
        <v>3</v>
      </c>
      <c r="B5" s="207"/>
      <c r="C5" s="207"/>
      <c r="D5" s="207"/>
      <c r="E5" s="207"/>
      <c r="F5" s="207"/>
      <c r="G5" s="208"/>
    </row>
    <row r="6" spans="1:7" ht="13.8">
      <c r="A6" s="207"/>
      <c r="B6" s="207"/>
      <c r="C6" s="207"/>
      <c r="D6" s="207"/>
      <c r="E6" s="207"/>
      <c r="F6" s="207"/>
      <c r="G6" s="208"/>
    </row>
    <row r="7" spans="1:7" ht="13.2">
      <c r="A7" s="200" t="s">
        <v>4</v>
      </c>
      <c r="B7" s="202" t="s">
        <v>46</v>
      </c>
      <c r="C7" s="202"/>
      <c r="D7" s="202"/>
      <c r="E7" s="202"/>
      <c r="F7" s="202"/>
      <c r="G7" s="203" t="s">
        <v>50</v>
      </c>
    </row>
    <row r="8" spans="1:7" ht="26.4">
      <c r="A8" s="201"/>
      <c r="B8" s="142" t="s">
        <v>47</v>
      </c>
      <c r="C8" s="142" t="s">
        <v>48</v>
      </c>
      <c r="D8" s="142" t="s">
        <v>49</v>
      </c>
      <c r="E8" s="142" t="s">
        <v>6</v>
      </c>
      <c r="F8" s="142" t="s">
        <v>23</v>
      </c>
      <c r="G8" s="204"/>
    </row>
    <row r="9" spans="1:7" ht="13.2">
      <c r="A9" s="143" t="s">
        <v>51</v>
      </c>
      <c r="B9" s="144">
        <v>38464454349</v>
      </c>
      <c r="C9" s="144">
        <v>1041780657.85</v>
      </c>
      <c r="D9" s="144">
        <v>39506235006.849998</v>
      </c>
      <c r="E9" s="144">
        <v>22915781507.810001</v>
      </c>
      <c r="F9" s="144">
        <v>22377968875.34</v>
      </c>
      <c r="G9" s="145">
        <v>16590453499.040001</v>
      </c>
    </row>
    <row r="10" spans="1:7" ht="13.2">
      <c r="A10" s="146" t="s">
        <v>52</v>
      </c>
      <c r="B10" s="147">
        <v>7342287334</v>
      </c>
      <c r="C10" s="147">
        <v>903296.62</v>
      </c>
      <c r="D10" s="147">
        <v>7343190630.6199999</v>
      </c>
      <c r="E10" s="147">
        <v>4836460136.8100004</v>
      </c>
      <c r="F10" s="147">
        <v>4747966123.7299995</v>
      </c>
      <c r="G10" s="148">
        <v>2506730493.8099999</v>
      </c>
    </row>
    <row r="11" spans="1:7" ht="13.2">
      <c r="A11" s="149" t="s">
        <v>53</v>
      </c>
      <c r="B11" s="147">
        <v>3799569719</v>
      </c>
      <c r="C11" s="147">
        <v>-336740898.86000001</v>
      </c>
      <c r="D11" s="147">
        <v>3462828820.1399999</v>
      </c>
      <c r="E11" s="147">
        <v>2492863595.5700002</v>
      </c>
      <c r="F11" s="147">
        <v>2492863595.5700002</v>
      </c>
      <c r="G11" s="148">
        <v>969965224.57000005</v>
      </c>
    </row>
    <row r="12" spans="1:7" ht="13.2">
      <c r="A12" s="149" t="s">
        <v>54</v>
      </c>
      <c r="B12" s="147">
        <v>866626626</v>
      </c>
      <c r="C12" s="147">
        <v>144863473.5</v>
      </c>
      <c r="D12" s="147">
        <v>1011490099.5</v>
      </c>
      <c r="E12" s="147">
        <v>782782085.86000001</v>
      </c>
      <c r="F12" s="147">
        <v>782782085.86000001</v>
      </c>
      <c r="G12" s="148">
        <v>228708013.63999999</v>
      </c>
    </row>
    <row r="13" spans="1:7" ht="13.2">
      <c r="A13" s="149" t="s">
        <v>55</v>
      </c>
      <c r="B13" s="147">
        <v>1057399125</v>
      </c>
      <c r="C13" s="147">
        <v>46158955.549999997</v>
      </c>
      <c r="D13" s="147">
        <v>1103558080.55</v>
      </c>
      <c r="E13" s="147">
        <v>525795806.11000001</v>
      </c>
      <c r="F13" s="147">
        <v>525795806.11000001</v>
      </c>
      <c r="G13" s="148">
        <v>577762274.44000006</v>
      </c>
    </row>
    <row r="14" spans="1:7" ht="13.2">
      <c r="A14" s="149" t="s">
        <v>56</v>
      </c>
      <c r="B14" s="147">
        <v>812979510</v>
      </c>
      <c r="C14" s="147">
        <v>-7466910.1699999999</v>
      </c>
      <c r="D14" s="147">
        <v>805512599.83000004</v>
      </c>
      <c r="E14" s="147">
        <v>552429575.65999997</v>
      </c>
      <c r="F14" s="147">
        <v>470648862.57999998</v>
      </c>
      <c r="G14" s="148">
        <v>253083024.16999999</v>
      </c>
    </row>
    <row r="15" spans="1:7" ht="13.2">
      <c r="A15" s="149" t="s">
        <v>57</v>
      </c>
      <c r="B15" s="147">
        <v>391307473</v>
      </c>
      <c r="C15" s="147">
        <v>189228218.16</v>
      </c>
      <c r="D15" s="147">
        <v>580535691.15999997</v>
      </c>
      <c r="E15" s="147">
        <v>306251932.25999999</v>
      </c>
      <c r="F15" s="147">
        <v>299538632.25999999</v>
      </c>
      <c r="G15" s="148">
        <v>274283758.89999998</v>
      </c>
    </row>
    <row r="16" spans="1:7" ht="13.2">
      <c r="A16" s="149" t="s">
        <v>58</v>
      </c>
      <c r="B16" s="147">
        <v>103507139</v>
      </c>
      <c r="C16" s="147">
        <v>-46252495.869999997</v>
      </c>
      <c r="D16" s="147">
        <v>57254643.130000003</v>
      </c>
      <c r="E16" s="147">
        <v>0</v>
      </c>
      <c r="F16" s="147">
        <v>0</v>
      </c>
      <c r="G16" s="148">
        <v>57254643.130000003</v>
      </c>
    </row>
    <row r="17" spans="1:7" ht="13.2">
      <c r="A17" s="149" t="s">
        <v>59</v>
      </c>
      <c r="B17" s="147">
        <v>310897742</v>
      </c>
      <c r="C17" s="147">
        <v>11112954.310000001</v>
      </c>
      <c r="D17" s="147">
        <v>322010696.31</v>
      </c>
      <c r="E17" s="147">
        <v>176337141.34999999</v>
      </c>
      <c r="F17" s="147">
        <v>176337141.34999999</v>
      </c>
      <c r="G17" s="148">
        <v>145673554.96000001</v>
      </c>
    </row>
    <row r="18" spans="1:7" ht="13.2">
      <c r="A18" s="146" t="s">
        <v>60</v>
      </c>
      <c r="B18" s="147">
        <v>1370644623</v>
      </c>
      <c r="C18" s="147">
        <v>35166041.460000001</v>
      </c>
      <c r="D18" s="147">
        <v>1405810664.46</v>
      </c>
      <c r="E18" s="147">
        <v>822831293.21000004</v>
      </c>
      <c r="F18" s="147">
        <v>736826868.11000001</v>
      </c>
      <c r="G18" s="148">
        <v>582979371.25</v>
      </c>
    </row>
    <row r="19" spans="1:7" ht="13.2">
      <c r="A19" s="149" t="s">
        <v>61</v>
      </c>
      <c r="B19" s="147">
        <v>237232308</v>
      </c>
      <c r="C19" s="147">
        <v>107855001.78</v>
      </c>
      <c r="D19" s="147">
        <v>345087309.77999997</v>
      </c>
      <c r="E19" s="147">
        <v>168456241.81999999</v>
      </c>
      <c r="F19" s="147">
        <v>160321444.21000001</v>
      </c>
      <c r="G19" s="148">
        <v>176631067.96000001</v>
      </c>
    </row>
    <row r="20" spans="1:7" ht="13.2">
      <c r="A20" s="149" t="s">
        <v>62</v>
      </c>
      <c r="B20" s="147">
        <v>204862997</v>
      </c>
      <c r="C20" s="147">
        <v>10555198.35</v>
      </c>
      <c r="D20" s="147">
        <v>215418195.34999999</v>
      </c>
      <c r="E20" s="147">
        <v>151300052.31999999</v>
      </c>
      <c r="F20" s="147">
        <v>148481630.94</v>
      </c>
      <c r="G20" s="148">
        <v>64118143.030000001</v>
      </c>
    </row>
    <row r="21" spans="1:7" ht="13.2">
      <c r="A21" s="149" t="s">
        <v>63</v>
      </c>
      <c r="B21" s="147">
        <v>0</v>
      </c>
      <c r="C21" s="147">
        <v>7612.4</v>
      </c>
      <c r="D21" s="147">
        <v>7612.4</v>
      </c>
      <c r="E21" s="147">
        <v>7612.4</v>
      </c>
      <c r="F21" s="147">
        <v>7612.4</v>
      </c>
      <c r="G21" s="148">
        <v>0</v>
      </c>
    </row>
    <row r="22" spans="1:7" ht="13.2">
      <c r="A22" s="149" t="s">
        <v>64</v>
      </c>
      <c r="B22" s="147">
        <v>65782571</v>
      </c>
      <c r="C22" s="147">
        <v>-15701863.65</v>
      </c>
      <c r="D22" s="147">
        <v>50080707.350000001</v>
      </c>
      <c r="E22" s="147">
        <v>21461005.719999999</v>
      </c>
      <c r="F22" s="147">
        <v>19254583.18</v>
      </c>
      <c r="G22" s="148">
        <v>28619701.629999999</v>
      </c>
    </row>
    <row r="23" spans="1:7" ht="13.2">
      <c r="A23" s="149" t="s">
        <v>65</v>
      </c>
      <c r="B23" s="147">
        <v>37324932</v>
      </c>
      <c r="C23" s="147">
        <v>-16774903.02</v>
      </c>
      <c r="D23" s="147">
        <v>20550028.98</v>
      </c>
      <c r="E23" s="147">
        <v>12513636.189999999</v>
      </c>
      <c r="F23" s="147">
        <v>8738863.75</v>
      </c>
      <c r="G23" s="148">
        <v>8036392.79</v>
      </c>
    </row>
    <row r="24" spans="1:7" ht="13.2">
      <c r="A24" s="149" t="s">
        <v>66</v>
      </c>
      <c r="B24" s="147">
        <v>541624160</v>
      </c>
      <c r="C24" s="147">
        <v>14352994.92</v>
      </c>
      <c r="D24" s="147">
        <v>555977154.91999996</v>
      </c>
      <c r="E24" s="147">
        <v>373291634.44</v>
      </c>
      <c r="F24" s="147">
        <v>314875476.58999997</v>
      </c>
      <c r="G24" s="148">
        <v>182685520.47999999</v>
      </c>
    </row>
    <row r="25" spans="1:7" ht="13.2">
      <c r="A25" s="149" t="s">
        <v>67</v>
      </c>
      <c r="B25" s="147">
        <v>99554122</v>
      </c>
      <c r="C25" s="147">
        <v>-20683336.960000001</v>
      </c>
      <c r="D25" s="147">
        <v>78870785.040000007</v>
      </c>
      <c r="E25" s="147">
        <v>9007966.8100000005</v>
      </c>
      <c r="F25" s="147">
        <v>4836304</v>
      </c>
      <c r="G25" s="148">
        <v>69862818.230000004</v>
      </c>
    </row>
    <row r="26" spans="1:7" ht="13.2">
      <c r="A26" s="149" t="s">
        <v>68</v>
      </c>
      <c r="B26" s="147">
        <v>27521000</v>
      </c>
      <c r="C26" s="147">
        <v>-23603397.02</v>
      </c>
      <c r="D26" s="147">
        <v>3917602.98</v>
      </c>
      <c r="E26" s="147">
        <v>198515.5</v>
      </c>
      <c r="F26" s="147">
        <v>178856.98</v>
      </c>
      <c r="G26" s="148">
        <v>3719087.48</v>
      </c>
    </row>
    <row r="27" spans="1:7" ht="13.2">
      <c r="A27" s="149" t="s">
        <v>69</v>
      </c>
      <c r="B27" s="147">
        <v>156742533</v>
      </c>
      <c r="C27" s="147">
        <v>-20841265.34</v>
      </c>
      <c r="D27" s="147">
        <v>135901267.66</v>
      </c>
      <c r="E27" s="147">
        <v>86594628.010000005</v>
      </c>
      <c r="F27" s="147">
        <v>80132096.060000002</v>
      </c>
      <c r="G27" s="148">
        <v>49306639.649999999</v>
      </c>
    </row>
    <row r="28" spans="1:7" ht="13.2">
      <c r="A28" s="146" t="s">
        <v>70</v>
      </c>
      <c r="B28" s="147">
        <v>4058702822</v>
      </c>
      <c r="C28" s="147">
        <v>359011902.57999998</v>
      </c>
      <c r="D28" s="147">
        <v>4417714724.5799999</v>
      </c>
      <c r="E28" s="147">
        <v>2468716588.1199999</v>
      </c>
      <c r="F28" s="147">
        <v>2258342312.9400001</v>
      </c>
      <c r="G28" s="148">
        <v>1948998136.46</v>
      </c>
    </row>
    <row r="29" spans="1:7" ht="13.2">
      <c r="A29" s="149" t="s">
        <v>71</v>
      </c>
      <c r="B29" s="147">
        <v>502739052</v>
      </c>
      <c r="C29" s="147">
        <v>14385066.85</v>
      </c>
      <c r="D29" s="147">
        <v>517124118.85000002</v>
      </c>
      <c r="E29" s="147">
        <v>361677758.04000002</v>
      </c>
      <c r="F29" s="147">
        <v>323113966.47000003</v>
      </c>
      <c r="G29" s="148">
        <v>155446360.81</v>
      </c>
    </row>
    <row r="30" spans="1:7" ht="13.2">
      <c r="A30" s="149" t="s">
        <v>72</v>
      </c>
      <c r="B30" s="147">
        <v>1028858744</v>
      </c>
      <c r="C30" s="147">
        <v>115054354.31999999</v>
      </c>
      <c r="D30" s="147">
        <v>1143913098.3199999</v>
      </c>
      <c r="E30" s="147">
        <v>689851589.03999996</v>
      </c>
      <c r="F30" s="147">
        <v>670682897.49000001</v>
      </c>
      <c r="G30" s="148">
        <v>454061509.27999997</v>
      </c>
    </row>
    <row r="31" spans="1:7" ht="13.2">
      <c r="A31" s="149" t="s">
        <v>73</v>
      </c>
      <c r="B31" s="147">
        <v>680518348</v>
      </c>
      <c r="C31" s="147">
        <v>-70770424.109999999</v>
      </c>
      <c r="D31" s="147">
        <v>609747923.88999999</v>
      </c>
      <c r="E31" s="147">
        <v>217092517.47999999</v>
      </c>
      <c r="F31" s="147">
        <v>194459378.75</v>
      </c>
      <c r="G31" s="148">
        <v>392655406.41000003</v>
      </c>
    </row>
    <row r="32" spans="1:7" ht="13.2">
      <c r="A32" s="149" t="s">
        <v>74</v>
      </c>
      <c r="B32" s="147">
        <v>281773816</v>
      </c>
      <c r="C32" s="147">
        <v>-76518390.030000001</v>
      </c>
      <c r="D32" s="147">
        <v>205255425.97</v>
      </c>
      <c r="E32" s="147">
        <v>51542830.390000001</v>
      </c>
      <c r="F32" s="147">
        <v>51459900.119999997</v>
      </c>
      <c r="G32" s="148">
        <v>153712595.58000001</v>
      </c>
    </row>
    <row r="33" spans="1:7" ht="13.2">
      <c r="A33" s="149" t="s">
        <v>75</v>
      </c>
      <c r="B33" s="147">
        <v>548915574</v>
      </c>
      <c r="C33" s="147">
        <v>238115659.87</v>
      </c>
      <c r="D33" s="147">
        <v>787031233.87</v>
      </c>
      <c r="E33" s="147">
        <v>396875739.55000001</v>
      </c>
      <c r="F33" s="147">
        <v>289213990.60000002</v>
      </c>
      <c r="G33" s="148">
        <v>390155494.31999999</v>
      </c>
    </row>
    <row r="34" spans="1:7" ht="13.2">
      <c r="A34" s="149" t="s">
        <v>76</v>
      </c>
      <c r="B34" s="147">
        <v>152571877</v>
      </c>
      <c r="C34" s="147">
        <v>165809680.44</v>
      </c>
      <c r="D34" s="147">
        <v>318381557.44</v>
      </c>
      <c r="E34" s="147">
        <v>279589769.25</v>
      </c>
      <c r="F34" s="147">
        <v>275407742.17000002</v>
      </c>
      <c r="G34" s="148">
        <v>38791788.189999998</v>
      </c>
    </row>
    <row r="35" spans="1:7" ht="13.2">
      <c r="A35" s="149" t="s">
        <v>77</v>
      </c>
      <c r="B35" s="147">
        <v>111938841</v>
      </c>
      <c r="C35" s="147">
        <v>-26556019.620000001</v>
      </c>
      <c r="D35" s="147">
        <v>85382821.379999995</v>
      </c>
      <c r="E35" s="147">
        <v>22074778.309999999</v>
      </c>
      <c r="F35" s="147">
        <v>21011307.940000001</v>
      </c>
      <c r="G35" s="148">
        <v>63308043.07</v>
      </c>
    </row>
    <row r="36" spans="1:7" ht="13.2">
      <c r="A36" s="149" t="s">
        <v>78</v>
      </c>
      <c r="B36" s="147">
        <v>131953798</v>
      </c>
      <c r="C36" s="147">
        <v>-8736130.1400000006</v>
      </c>
      <c r="D36" s="147">
        <v>123217667.86</v>
      </c>
      <c r="E36" s="147">
        <v>78513304.150000006</v>
      </c>
      <c r="F36" s="147">
        <v>70727004.25</v>
      </c>
      <c r="G36" s="148">
        <v>44704363.710000001</v>
      </c>
    </row>
    <row r="37" spans="1:7" ht="13.2">
      <c r="A37" s="149" t="s">
        <v>79</v>
      </c>
      <c r="B37" s="147">
        <v>619432772</v>
      </c>
      <c r="C37" s="147">
        <v>8228105</v>
      </c>
      <c r="D37" s="147">
        <v>627660877</v>
      </c>
      <c r="E37" s="147">
        <v>371498301.91000003</v>
      </c>
      <c r="F37" s="147">
        <v>362266125.14999998</v>
      </c>
      <c r="G37" s="148">
        <v>256162575.09</v>
      </c>
    </row>
    <row r="38" spans="1:7" ht="13.2">
      <c r="A38" s="146" t="s">
        <v>80</v>
      </c>
      <c r="B38" s="147">
        <v>18447469184</v>
      </c>
      <c r="C38" s="147">
        <v>1807620603.1500001</v>
      </c>
      <c r="D38" s="147">
        <v>20255089787.150002</v>
      </c>
      <c r="E38" s="147">
        <v>10296514679.4</v>
      </c>
      <c r="F38" s="147">
        <v>10150234612.879999</v>
      </c>
      <c r="G38" s="148">
        <v>9958575107.75</v>
      </c>
    </row>
    <row r="39" spans="1:7" ht="13.2">
      <c r="A39" s="149" t="s">
        <v>81</v>
      </c>
      <c r="B39" s="147">
        <v>13059245508</v>
      </c>
      <c r="C39" s="147">
        <v>2065592170.8199999</v>
      </c>
      <c r="D39" s="147">
        <v>15124837678.82</v>
      </c>
      <c r="E39" s="147">
        <v>7971165625.8900003</v>
      </c>
      <c r="F39" s="147">
        <v>7839610424.1499996</v>
      </c>
      <c r="G39" s="148">
        <v>7153672052.9300003</v>
      </c>
    </row>
    <row r="40" spans="1:7" ht="13.2">
      <c r="A40" s="149" t="s">
        <v>82</v>
      </c>
      <c r="B40" s="147">
        <v>4015000</v>
      </c>
      <c r="C40" s="147">
        <v>-3015000</v>
      </c>
      <c r="D40" s="147">
        <v>1000000</v>
      </c>
      <c r="E40" s="147">
        <v>1000000</v>
      </c>
      <c r="F40" s="147">
        <v>1000000</v>
      </c>
      <c r="G40" s="148">
        <v>0</v>
      </c>
    </row>
    <row r="41" spans="1:7" ht="13.2">
      <c r="A41" s="149" t="s">
        <v>83</v>
      </c>
      <c r="B41" s="147">
        <v>555304175</v>
      </c>
      <c r="C41" s="147">
        <v>60586117</v>
      </c>
      <c r="D41" s="147">
        <v>615890292</v>
      </c>
      <c r="E41" s="147">
        <v>214973229.38999999</v>
      </c>
      <c r="F41" s="147">
        <v>214973229.38999999</v>
      </c>
      <c r="G41" s="148">
        <v>400917062.61000001</v>
      </c>
    </row>
    <row r="42" spans="1:7" ht="13.2">
      <c r="A42" s="149" t="s">
        <v>84</v>
      </c>
      <c r="B42" s="147">
        <v>921751340</v>
      </c>
      <c r="C42" s="147">
        <v>37070790.039999999</v>
      </c>
      <c r="D42" s="147">
        <v>958822130.03999996</v>
      </c>
      <c r="E42" s="147">
        <v>513684601.60000002</v>
      </c>
      <c r="F42" s="147">
        <v>513658201.60000002</v>
      </c>
      <c r="G42" s="148">
        <v>445137528.44</v>
      </c>
    </row>
    <row r="43" spans="1:7" ht="13.2">
      <c r="A43" s="149" t="s">
        <v>85</v>
      </c>
      <c r="B43" s="147">
        <v>2974443133</v>
      </c>
      <c r="C43" s="147">
        <v>-367255830.70999998</v>
      </c>
      <c r="D43" s="147">
        <v>2607187302.29</v>
      </c>
      <c r="E43" s="147">
        <v>1342058164.1500001</v>
      </c>
      <c r="F43" s="147">
        <v>1327359699.3699999</v>
      </c>
      <c r="G43" s="148">
        <v>1265129138.1400001</v>
      </c>
    </row>
    <row r="44" spans="1:7" ht="13.2">
      <c r="A44" s="149" t="s">
        <v>86</v>
      </c>
      <c r="B44" s="147">
        <v>297603084</v>
      </c>
      <c r="C44" s="147">
        <v>4313336</v>
      </c>
      <c r="D44" s="147">
        <v>301916420</v>
      </c>
      <c r="E44" s="147">
        <v>227278058.37</v>
      </c>
      <c r="F44" s="147">
        <v>227278058.37</v>
      </c>
      <c r="G44" s="148">
        <v>74638361.629999995</v>
      </c>
    </row>
    <row r="45" spans="1:7" ht="13.2">
      <c r="A45" s="149" t="s">
        <v>87</v>
      </c>
      <c r="B45" s="147">
        <v>599984802</v>
      </c>
      <c r="C45" s="147">
        <v>0</v>
      </c>
      <c r="D45" s="147">
        <v>599984802</v>
      </c>
      <c r="E45" s="147">
        <v>0</v>
      </c>
      <c r="F45" s="147">
        <v>0</v>
      </c>
      <c r="G45" s="148">
        <v>599984802</v>
      </c>
    </row>
    <row r="46" spans="1:7" ht="13.2">
      <c r="A46" s="149" t="s">
        <v>88</v>
      </c>
      <c r="B46" s="147">
        <v>35122142</v>
      </c>
      <c r="C46" s="147">
        <v>10329020</v>
      </c>
      <c r="D46" s="147">
        <v>45451162</v>
      </c>
      <c r="E46" s="147">
        <v>26355000</v>
      </c>
      <c r="F46" s="147">
        <v>26355000</v>
      </c>
      <c r="G46" s="148">
        <v>19096162</v>
      </c>
    </row>
    <row r="47" spans="1:7" ht="13.2">
      <c r="A47" s="149" t="s">
        <v>89</v>
      </c>
      <c r="B47" s="147">
        <v>0</v>
      </c>
      <c r="C47" s="147">
        <v>0</v>
      </c>
      <c r="D47" s="147">
        <v>0</v>
      </c>
      <c r="E47" s="147">
        <v>0</v>
      </c>
      <c r="F47" s="147">
        <v>0</v>
      </c>
      <c r="G47" s="148">
        <v>0</v>
      </c>
    </row>
    <row r="48" spans="1:7" ht="13.2">
      <c r="A48" s="146" t="s">
        <v>90</v>
      </c>
      <c r="B48" s="147">
        <v>82063162</v>
      </c>
      <c r="C48" s="147">
        <v>188549934.68000001</v>
      </c>
      <c r="D48" s="147">
        <v>270613096.68000001</v>
      </c>
      <c r="E48" s="147">
        <v>143195892.41999999</v>
      </c>
      <c r="F48" s="147">
        <v>138536039.83000001</v>
      </c>
      <c r="G48" s="148">
        <v>127417204.26000001</v>
      </c>
    </row>
    <row r="49" spans="1:7" ht="13.2">
      <c r="A49" s="149" t="s">
        <v>91</v>
      </c>
      <c r="B49" s="147">
        <v>50746517</v>
      </c>
      <c r="C49" s="147">
        <v>34738091.310000002</v>
      </c>
      <c r="D49" s="147">
        <v>85484608.310000002</v>
      </c>
      <c r="E49" s="147">
        <v>54025229.090000004</v>
      </c>
      <c r="F49" s="147">
        <v>52814665.479999997</v>
      </c>
      <c r="G49" s="148">
        <v>31459379.219999999</v>
      </c>
    </row>
    <row r="50" spans="1:7" ht="13.2">
      <c r="A50" s="149" t="s">
        <v>92</v>
      </c>
      <c r="B50" s="147">
        <v>10904050</v>
      </c>
      <c r="C50" s="147">
        <v>-1966898.75</v>
      </c>
      <c r="D50" s="147">
        <v>8937151.25</v>
      </c>
      <c r="E50" s="147">
        <v>7126484.71</v>
      </c>
      <c r="F50" s="147">
        <v>6222417.1299999999</v>
      </c>
      <c r="G50" s="148">
        <v>1810666.54</v>
      </c>
    </row>
    <row r="51" spans="1:7" ht="13.2">
      <c r="A51" s="149" t="s">
        <v>93</v>
      </c>
      <c r="B51" s="147">
        <v>1400000</v>
      </c>
      <c r="C51" s="147">
        <v>-1186348</v>
      </c>
      <c r="D51" s="147">
        <v>213652</v>
      </c>
      <c r="E51" s="147">
        <v>197015.56</v>
      </c>
      <c r="F51" s="147">
        <v>49382.36</v>
      </c>
      <c r="G51" s="148">
        <v>16636.439999999999</v>
      </c>
    </row>
    <row r="52" spans="1:7" ht="13.2">
      <c r="A52" s="149" t="s">
        <v>94</v>
      </c>
      <c r="B52" s="147">
        <v>4400000</v>
      </c>
      <c r="C52" s="147">
        <v>1176204</v>
      </c>
      <c r="D52" s="147">
        <v>5576204</v>
      </c>
      <c r="E52" s="147">
        <v>1343159.36</v>
      </c>
      <c r="F52" s="147">
        <v>1343159.36</v>
      </c>
      <c r="G52" s="148">
        <v>4233044.6399999997</v>
      </c>
    </row>
    <row r="53" spans="1:7" ht="13.2">
      <c r="A53" s="149" t="s">
        <v>95</v>
      </c>
      <c r="B53" s="147">
        <v>0</v>
      </c>
      <c r="C53" s="147">
        <v>31348261</v>
      </c>
      <c r="D53" s="147">
        <v>31348261</v>
      </c>
      <c r="E53" s="147">
        <v>1539094.45</v>
      </c>
      <c r="F53" s="147">
        <v>1471350.45</v>
      </c>
      <c r="G53" s="148">
        <v>29809166.550000001</v>
      </c>
    </row>
    <row r="54" spans="1:7" ht="13.2">
      <c r="A54" s="149" t="s">
        <v>96</v>
      </c>
      <c r="B54" s="147">
        <v>8926779</v>
      </c>
      <c r="C54" s="147">
        <v>53443430.68</v>
      </c>
      <c r="D54" s="147">
        <v>62370209.68</v>
      </c>
      <c r="E54" s="147">
        <v>19243020.129999999</v>
      </c>
      <c r="F54" s="147">
        <v>16913175.93</v>
      </c>
      <c r="G54" s="148">
        <v>43127189.549999997</v>
      </c>
    </row>
    <row r="55" spans="1:7" ht="13.2">
      <c r="A55" s="149" t="s">
        <v>97</v>
      </c>
      <c r="B55" s="147">
        <v>0</v>
      </c>
      <c r="C55" s="147">
        <v>0</v>
      </c>
      <c r="D55" s="147">
        <v>0</v>
      </c>
      <c r="E55" s="147">
        <v>0</v>
      </c>
      <c r="F55" s="147">
        <v>0</v>
      </c>
      <c r="G55" s="148">
        <v>0</v>
      </c>
    </row>
    <row r="56" spans="1:7" ht="13.2">
      <c r="A56" s="149" t="s">
        <v>98</v>
      </c>
      <c r="B56" s="147">
        <v>0</v>
      </c>
      <c r="C56" s="147">
        <v>0</v>
      </c>
      <c r="D56" s="147">
        <v>0</v>
      </c>
      <c r="E56" s="147">
        <v>0</v>
      </c>
      <c r="F56" s="147">
        <v>0</v>
      </c>
      <c r="G56" s="148">
        <v>0</v>
      </c>
    </row>
    <row r="57" spans="1:7" ht="13.2">
      <c r="A57" s="149" t="s">
        <v>99</v>
      </c>
      <c r="B57" s="147">
        <v>5685816</v>
      </c>
      <c r="C57" s="147">
        <v>70997194.439999998</v>
      </c>
      <c r="D57" s="147">
        <v>76683010.439999998</v>
      </c>
      <c r="E57" s="147">
        <v>59721889.119999997</v>
      </c>
      <c r="F57" s="147">
        <v>59721889.119999997</v>
      </c>
      <c r="G57" s="148">
        <v>16961121.32</v>
      </c>
    </row>
    <row r="58" spans="1:7" ht="13.2">
      <c r="A58" s="146" t="s">
        <v>100</v>
      </c>
      <c r="B58" s="147">
        <v>1506200000</v>
      </c>
      <c r="C58" s="147">
        <v>-1505600001</v>
      </c>
      <c r="D58" s="147">
        <v>599999</v>
      </c>
      <c r="E58" s="147">
        <v>0</v>
      </c>
      <c r="F58" s="147">
        <v>0</v>
      </c>
      <c r="G58" s="148">
        <v>599999</v>
      </c>
    </row>
    <row r="59" spans="1:7" ht="13.2">
      <c r="A59" s="149" t="s">
        <v>101</v>
      </c>
      <c r="B59" s="147">
        <v>1502100000</v>
      </c>
      <c r="C59" s="147">
        <v>-1502100000</v>
      </c>
      <c r="D59" s="147">
        <v>0</v>
      </c>
      <c r="E59" s="147">
        <v>0</v>
      </c>
      <c r="F59" s="147">
        <v>0</v>
      </c>
      <c r="G59" s="148">
        <v>0</v>
      </c>
    </row>
    <row r="60" spans="1:7" ht="13.2">
      <c r="A60" s="149" t="s">
        <v>102</v>
      </c>
      <c r="B60" s="147">
        <v>4100000</v>
      </c>
      <c r="C60" s="147">
        <v>-3500001</v>
      </c>
      <c r="D60" s="147">
        <v>599999</v>
      </c>
      <c r="E60" s="147">
        <v>0</v>
      </c>
      <c r="F60" s="147">
        <v>0</v>
      </c>
      <c r="G60" s="148">
        <v>599999</v>
      </c>
    </row>
    <row r="61" spans="1:7" ht="13.2">
      <c r="A61" s="149" t="s">
        <v>103</v>
      </c>
      <c r="B61" s="147">
        <v>0</v>
      </c>
      <c r="C61" s="147">
        <v>0</v>
      </c>
      <c r="D61" s="147">
        <v>0</v>
      </c>
      <c r="E61" s="147">
        <v>0</v>
      </c>
      <c r="F61" s="147">
        <v>0</v>
      </c>
      <c r="G61" s="148">
        <v>0</v>
      </c>
    </row>
    <row r="62" spans="1:7" ht="13.2">
      <c r="A62" s="146" t="s">
        <v>104</v>
      </c>
      <c r="B62" s="147">
        <v>15739389</v>
      </c>
      <c r="C62" s="147">
        <v>6623329.9299999997</v>
      </c>
      <c r="D62" s="147">
        <v>22362718.93</v>
      </c>
      <c r="E62" s="147">
        <v>6560970</v>
      </c>
      <c r="F62" s="147">
        <v>4560970</v>
      </c>
      <c r="G62" s="148">
        <v>15801748.93</v>
      </c>
    </row>
    <row r="63" spans="1:7" ht="13.2">
      <c r="A63" s="149" t="s">
        <v>105</v>
      </c>
      <c r="B63" s="147">
        <v>5500000</v>
      </c>
      <c r="C63" s="147">
        <v>2986937</v>
      </c>
      <c r="D63" s="147">
        <v>8486937</v>
      </c>
      <c r="E63" s="147">
        <v>5500000</v>
      </c>
      <c r="F63" s="147">
        <v>3500000</v>
      </c>
      <c r="G63" s="148">
        <v>2986937</v>
      </c>
    </row>
    <row r="64" spans="1:7" ht="13.2">
      <c r="A64" s="149" t="s">
        <v>106</v>
      </c>
      <c r="B64" s="147">
        <v>1342526</v>
      </c>
      <c r="C64" s="147">
        <v>0</v>
      </c>
      <c r="D64" s="147">
        <v>1342526</v>
      </c>
      <c r="E64" s="147">
        <v>1060970</v>
      </c>
      <c r="F64" s="147">
        <v>1060970</v>
      </c>
      <c r="G64" s="148">
        <v>281556</v>
      </c>
    </row>
    <row r="65" spans="1:7" ht="13.2">
      <c r="A65" s="149" t="s">
        <v>107</v>
      </c>
      <c r="B65" s="147">
        <v>0</v>
      </c>
      <c r="C65" s="147">
        <v>0</v>
      </c>
      <c r="D65" s="147">
        <v>0</v>
      </c>
      <c r="E65" s="147">
        <v>0</v>
      </c>
      <c r="F65" s="147">
        <v>0</v>
      </c>
      <c r="G65" s="148">
        <v>0</v>
      </c>
    </row>
    <row r="66" spans="1:7" ht="13.2">
      <c r="A66" s="149" t="s">
        <v>108</v>
      </c>
      <c r="B66" s="147">
        <v>59081</v>
      </c>
      <c r="C66" s="147">
        <v>0</v>
      </c>
      <c r="D66" s="147">
        <v>59081</v>
      </c>
      <c r="E66" s="147">
        <v>0</v>
      </c>
      <c r="F66" s="147">
        <v>0</v>
      </c>
      <c r="G66" s="148">
        <v>59081</v>
      </c>
    </row>
    <row r="67" spans="1:7" ht="13.2">
      <c r="A67" s="149" t="s">
        <v>109</v>
      </c>
      <c r="B67" s="147">
        <v>0</v>
      </c>
      <c r="C67" s="147">
        <v>0</v>
      </c>
      <c r="D67" s="147">
        <v>0</v>
      </c>
      <c r="E67" s="147">
        <v>0</v>
      </c>
      <c r="F67" s="147">
        <v>0</v>
      </c>
      <c r="G67" s="148">
        <v>0</v>
      </c>
    </row>
    <row r="68" spans="1:7" ht="13.2">
      <c r="A68" s="149" t="s">
        <v>110</v>
      </c>
      <c r="B68" s="147">
        <v>0</v>
      </c>
      <c r="C68" s="147">
        <v>0</v>
      </c>
      <c r="D68" s="147">
        <v>0</v>
      </c>
      <c r="E68" s="147">
        <v>0</v>
      </c>
      <c r="F68" s="147">
        <v>0</v>
      </c>
      <c r="G68" s="148">
        <v>0</v>
      </c>
    </row>
    <row r="69" spans="1:7" ht="13.2">
      <c r="A69" s="149" t="s">
        <v>111</v>
      </c>
      <c r="B69" s="147">
        <v>8837782</v>
      </c>
      <c r="C69" s="147">
        <v>3636392.93</v>
      </c>
      <c r="D69" s="147">
        <v>12474174.93</v>
      </c>
      <c r="E69" s="147">
        <v>0</v>
      </c>
      <c r="F69" s="147">
        <v>0</v>
      </c>
      <c r="G69" s="148">
        <v>12474174.93</v>
      </c>
    </row>
    <row r="70" spans="1:7" ht="13.2">
      <c r="A70" s="146" t="s">
        <v>112</v>
      </c>
      <c r="B70" s="147">
        <v>5337919436</v>
      </c>
      <c r="C70" s="147">
        <v>126242161.11</v>
      </c>
      <c r="D70" s="147">
        <v>5464161597.1099997</v>
      </c>
      <c r="E70" s="147">
        <v>4218255455.0500002</v>
      </c>
      <c r="F70" s="147">
        <v>4218255455.0500002</v>
      </c>
      <c r="G70" s="148">
        <v>1245906142.0599999</v>
      </c>
    </row>
    <row r="71" spans="1:7" ht="13.2">
      <c r="A71" s="149" t="s">
        <v>113</v>
      </c>
      <c r="B71" s="147">
        <v>5337919436</v>
      </c>
      <c r="C71" s="147">
        <v>126242161.11</v>
      </c>
      <c r="D71" s="147">
        <v>5464161597.1099997</v>
      </c>
      <c r="E71" s="147">
        <v>4218255455.0500002</v>
      </c>
      <c r="F71" s="147">
        <v>4218255455.0500002</v>
      </c>
      <c r="G71" s="148">
        <v>1245906142.0599999</v>
      </c>
    </row>
    <row r="72" spans="1:7" ht="13.2">
      <c r="A72" s="149" t="s">
        <v>114</v>
      </c>
      <c r="B72" s="147">
        <v>0</v>
      </c>
      <c r="C72" s="147">
        <v>0</v>
      </c>
      <c r="D72" s="147">
        <v>0</v>
      </c>
      <c r="E72" s="147">
        <v>0</v>
      </c>
      <c r="F72" s="147">
        <v>0</v>
      </c>
      <c r="G72" s="148">
        <v>0</v>
      </c>
    </row>
    <row r="73" spans="1:7" ht="13.2">
      <c r="A73" s="149" t="s">
        <v>115</v>
      </c>
      <c r="B73" s="147">
        <v>0</v>
      </c>
      <c r="C73" s="147">
        <v>0</v>
      </c>
      <c r="D73" s="147">
        <v>0</v>
      </c>
      <c r="E73" s="147">
        <v>0</v>
      </c>
      <c r="F73" s="147">
        <v>0</v>
      </c>
      <c r="G73" s="148">
        <v>0</v>
      </c>
    </row>
    <row r="74" spans="1:7" ht="13.2">
      <c r="A74" s="146" t="s">
        <v>116</v>
      </c>
      <c r="B74" s="147">
        <v>303428399</v>
      </c>
      <c r="C74" s="147">
        <v>23263389.32</v>
      </c>
      <c r="D74" s="147">
        <v>326691788.31999999</v>
      </c>
      <c r="E74" s="147">
        <v>123246492.8</v>
      </c>
      <c r="F74" s="147">
        <v>123246492.8</v>
      </c>
      <c r="G74" s="148">
        <v>203445295.52000001</v>
      </c>
    </row>
    <row r="75" spans="1:7" ht="13.2">
      <c r="A75" s="149" t="s">
        <v>117</v>
      </c>
      <c r="B75" s="147">
        <v>55047926</v>
      </c>
      <c r="C75" s="147">
        <v>264.74</v>
      </c>
      <c r="D75" s="147">
        <v>55048190.740000002</v>
      </c>
      <c r="E75" s="147">
        <v>11000504.74</v>
      </c>
      <c r="F75" s="147">
        <v>11000504.74</v>
      </c>
      <c r="G75" s="148">
        <v>44047686</v>
      </c>
    </row>
    <row r="76" spans="1:7" ht="13.2">
      <c r="A76" s="149" t="s">
        <v>118</v>
      </c>
      <c r="B76" s="147">
        <v>79821539</v>
      </c>
      <c r="C76" s="147">
        <v>22209058.140000001</v>
      </c>
      <c r="D76" s="147">
        <v>102030597.14</v>
      </c>
      <c r="E76" s="147">
        <v>102030597.14</v>
      </c>
      <c r="F76" s="147">
        <v>102030597.14</v>
      </c>
      <c r="G76" s="148">
        <v>0</v>
      </c>
    </row>
    <row r="77" spans="1:7" ht="13.2">
      <c r="A77" s="149" t="s">
        <v>119</v>
      </c>
      <c r="B77" s="147">
        <v>0</v>
      </c>
      <c r="C77" s="147">
        <v>0</v>
      </c>
      <c r="D77" s="147">
        <v>0</v>
      </c>
      <c r="E77" s="147">
        <v>0</v>
      </c>
      <c r="F77" s="147">
        <v>0</v>
      </c>
      <c r="G77" s="148">
        <v>0</v>
      </c>
    </row>
    <row r="78" spans="1:7" ht="13.2">
      <c r="A78" s="149" t="s">
        <v>120</v>
      </c>
      <c r="B78" s="147">
        <v>6583741</v>
      </c>
      <c r="C78" s="147">
        <v>-1042821.88</v>
      </c>
      <c r="D78" s="147">
        <v>5540919.1200000001</v>
      </c>
      <c r="E78" s="147">
        <v>429544.64</v>
      </c>
      <c r="F78" s="147">
        <v>429544.64</v>
      </c>
      <c r="G78" s="148">
        <v>5111374.4800000004</v>
      </c>
    </row>
    <row r="79" spans="1:7" ht="13.2">
      <c r="A79" s="149" t="s">
        <v>121</v>
      </c>
      <c r="B79" s="147">
        <v>11975193</v>
      </c>
      <c r="C79" s="147">
        <v>2096888.32</v>
      </c>
      <c r="D79" s="147">
        <v>14072081.32</v>
      </c>
      <c r="E79" s="147">
        <v>9785846.2799999993</v>
      </c>
      <c r="F79" s="147">
        <v>9785846.2799999993</v>
      </c>
      <c r="G79" s="148">
        <v>4286235.04</v>
      </c>
    </row>
    <row r="80" spans="1:7" ht="13.2">
      <c r="A80" s="149" t="s">
        <v>122</v>
      </c>
      <c r="B80" s="147">
        <v>0</v>
      </c>
      <c r="C80" s="147">
        <v>0</v>
      </c>
      <c r="D80" s="147">
        <v>0</v>
      </c>
      <c r="E80" s="147">
        <v>0</v>
      </c>
      <c r="F80" s="147">
        <v>0</v>
      </c>
      <c r="G80" s="148">
        <v>0</v>
      </c>
    </row>
    <row r="81" spans="1:7" ht="13.2">
      <c r="A81" s="149" t="s">
        <v>123</v>
      </c>
      <c r="B81" s="147">
        <v>150000000</v>
      </c>
      <c r="C81" s="147">
        <v>0</v>
      </c>
      <c r="D81" s="147">
        <v>150000000</v>
      </c>
      <c r="E81" s="147">
        <v>0</v>
      </c>
      <c r="F81" s="147">
        <v>0</v>
      </c>
      <c r="G81" s="148">
        <v>150000000</v>
      </c>
    </row>
    <row r="82" spans="1:7" ht="13.2">
      <c r="A82" s="150"/>
      <c r="B82" s="147"/>
      <c r="C82" s="147"/>
      <c r="D82" s="147"/>
      <c r="E82" s="147"/>
      <c r="F82" s="147"/>
      <c r="G82" s="148"/>
    </row>
    <row r="83" spans="1:7" ht="13.2">
      <c r="A83" s="151" t="s">
        <v>124</v>
      </c>
      <c r="B83" s="152">
        <v>24285167078</v>
      </c>
      <c r="C83" s="152">
        <v>427440129.67000002</v>
      </c>
      <c r="D83" s="152">
        <v>24712607207.669998</v>
      </c>
      <c r="E83" s="152">
        <v>17421063967.41</v>
      </c>
      <c r="F83" s="152">
        <v>17373209964.540001</v>
      </c>
      <c r="G83" s="153">
        <v>7291543240.2600002</v>
      </c>
    </row>
    <row r="84" spans="1:7" ht="13.2">
      <c r="A84" s="146" t="s">
        <v>52</v>
      </c>
      <c r="B84" s="147">
        <v>9633731115</v>
      </c>
      <c r="C84" s="147">
        <v>605960.86</v>
      </c>
      <c r="D84" s="147">
        <v>9634337075.8600006</v>
      </c>
      <c r="E84" s="147">
        <v>6688221329.29</v>
      </c>
      <c r="F84" s="147">
        <v>6688221329.29</v>
      </c>
      <c r="G84" s="148">
        <v>2946115746.5700002</v>
      </c>
    </row>
    <row r="85" spans="1:7" ht="13.2">
      <c r="A85" s="149" t="s">
        <v>53</v>
      </c>
      <c r="B85" s="147">
        <v>5043723798</v>
      </c>
      <c r="C85" s="147">
        <v>-92233712.439999998</v>
      </c>
      <c r="D85" s="147">
        <v>4951490085.5600004</v>
      </c>
      <c r="E85" s="147">
        <v>3913363052.9899998</v>
      </c>
      <c r="F85" s="147">
        <v>3913363052.9899998</v>
      </c>
      <c r="G85" s="148">
        <v>1038127032.5700001</v>
      </c>
    </row>
    <row r="86" spans="1:7" ht="13.2">
      <c r="A86" s="149" t="s">
        <v>54</v>
      </c>
      <c r="B86" s="147">
        <v>261489801</v>
      </c>
      <c r="C86" s="147">
        <v>-65991873.32</v>
      </c>
      <c r="D86" s="147">
        <v>195497927.68000001</v>
      </c>
      <c r="E86" s="147">
        <v>95029836.170000002</v>
      </c>
      <c r="F86" s="147">
        <v>95029836.170000002</v>
      </c>
      <c r="G86" s="148">
        <v>100468091.51000001</v>
      </c>
    </row>
    <row r="87" spans="1:7" ht="13.2">
      <c r="A87" s="149" t="s">
        <v>55</v>
      </c>
      <c r="B87" s="147">
        <v>1029759081</v>
      </c>
      <c r="C87" s="147">
        <v>43279020.840000004</v>
      </c>
      <c r="D87" s="147">
        <v>1073038101.84</v>
      </c>
      <c r="E87" s="147">
        <v>462902566.45999998</v>
      </c>
      <c r="F87" s="147">
        <v>462902566.45999998</v>
      </c>
      <c r="G87" s="148">
        <v>610135535.38</v>
      </c>
    </row>
    <row r="88" spans="1:7" ht="13.2">
      <c r="A88" s="149" t="s">
        <v>56</v>
      </c>
      <c r="B88" s="147">
        <v>951562679</v>
      </c>
      <c r="C88" s="147">
        <v>-17036409.719999999</v>
      </c>
      <c r="D88" s="147">
        <v>934526269.27999997</v>
      </c>
      <c r="E88" s="147">
        <v>627765564.74000001</v>
      </c>
      <c r="F88" s="147">
        <v>627765564.74000001</v>
      </c>
      <c r="G88" s="148">
        <v>306760704.54000002</v>
      </c>
    </row>
    <row r="89" spans="1:7" ht="13.2">
      <c r="A89" s="149" t="s">
        <v>57</v>
      </c>
      <c r="B89" s="147">
        <v>934530239</v>
      </c>
      <c r="C89" s="147">
        <v>238227428.40000001</v>
      </c>
      <c r="D89" s="147">
        <v>1172757667.4000001</v>
      </c>
      <c r="E89" s="147">
        <v>865417759.88999999</v>
      </c>
      <c r="F89" s="147">
        <v>865417759.88999999</v>
      </c>
      <c r="G89" s="148">
        <v>307339907.50999999</v>
      </c>
    </row>
    <row r="90" spans="1:7" ht="13.2">
      <c r="A90" s="149" t="s">
        <v>58</v>
      </c>
      <c r="B90" s="147">
        <v>238470191</v>
      </c>
      <c r="C90" s="147">
        <v>-159168488</v>
      </c>
      <c r="D90" s="147">
        <v>79301703</v>
      </c>
      <c r="E90" s="147">
        <v>0</v>
      </c>
      <c r="F90" s="147">
        <v>0</v>
      </c>
      <c r="G90" s="148">
        <v>79301703</v>
      </c>
    </row>
    <row r="91" spans="1:7" ht="13.2">
      <c r="A91" s="149" t="s">
        <v>59</v>
      </c>
      <c r="B91" s="147">
        <v>1174195326</v>
      </c>
      <c r="C91" s="147">
        <v>53529995.100000001</v>
      </c>
      <c r="D91" s="147">
        <v>1227725321.0999999</v>
      </c>
      <c r="E91" s="147">
        <v>723742549.03999996</v>
      </c>
      <c r="F91" s="147">
        <v>723742549.03999996</v>
      </c>
      <c r="G91" s="148">
        <v>503982772.06</v>
      </c>
    </row>
    <row r="92" spans="1:7" ht="13.2">
      <c r="A92" s="146" t="s">
        <v>60</v>
      </c>
      <c r="B92" s="147">
        <v>60645681</v>
      </c>
      <c r="C92" s="147">
        <v>20264881.82</v>
      </c>
      <c r="D92" s="147">
        <v>80910562.819999993</v>
      </c>
      <c r="E92" s="147">
        <v>17930826.329999998</v>
      </c>
      <c r="F92" s="147">
        <v>17824564.530000001</v>
      </c>
      <c r="G92" s="148">
        <v>62979736.490000002</v>
      </c>
    </row>
    <row r="93" spans="1:7" ht="13.2">
      <c r="A93" s="149" t="s">
        <v>61</v>
      </c>
      <c r="B93" s="147">
        <v>44899770</v>
      </c>
      <c r="C93" s="147">
        <v>-5158421.26</v>
      </c>
      <c r="D93" s="147">
        <v>39741348.740000002</v>
      </c>
      <c r="E93" s="147">
        <v>7626003.6200000001</v>
      </c>
      <c r="F93" s="147">
        <v>7519741.8200000003</v>
      </c>
      <c r="G93" s="148">
        <v>32115345.120000001</v>
      </c>
    </row>
    <row r="94" spans="1:7" ht="13.2">
      <c r="A94" s="149" t="s">
        <v>62</v>
      </c>
      <c r="B94" s="147">
        <v>2862433</v>
      </c>
      <c r="C94" s="147">
        <v>2773652.8</v>
      </c>
      <c r="D94" s="147">
        <v>5636085.7999999998</v>
      </c>
      <c r="E94" s="147">
        <v>4666239.4000000004</v>
      </c>
      <c r="F94" s="147">
        <v>4666239.4000000004</v>
      </c>
      <c r="G94" s="148">
        <v>969846.4</v>
      </c>
    </row>
    <row r="95" spans="1:7" ht="13.2">
      <c r="A95" s="149" t="s">
        <v>63</v>
      </c>
      <c r="B95" s="147">
        <v>0</v>
      </c>
      <c r="C95" s="147">
        <v>0</v>
      </c>
      <c r="D95" s="147">
        <v>0</v>
      </c>
      <c r="E95" s="147">
        <v>0</v>
      </c>
      <c r="F95" s="147">
        <v>0</v>
      </c>
      <c r="G95" s="148">
        <v>0</v>
      </c>
    </row>
    <row r="96" spans="1:7" ht="13.2">
      <c r="A96" s="149" t="s">
        <v>64</v>
      </c>
      <c r="B96" s="147">
        <v>808795</v>
      </c>
      <c r="C96" s="147">
        <v>1956437.41</v>
      </c>
      <c r="D96" s="147">
        <v>2765232.41</v>
      </c>
      <c r="E96" s="147">
        <v>2333948.31</v>
      </c>
      <c r="F96" s="147">
        <v>2333948.31</v>
      </c>
      <c r="G96" s="148">
        <v>431284.1</v>
      </c>
    </row>
    <row r="97" spans="1:7" ht="13.2">
      <c r="A97" s="149" t="s">
        <v>65</v>
      </c>
      <c r="B97" s="147">
        <v>1793</v>
      </c>
      <c r="C97" s="147">
        <v>68449.289999999994</v>
      </c>
      <c r="D97" s="147">
        <v>70242.289999999994</v>
      </c>
      <c r="E97" s="147">
        <v>47688.56</v>
      </c>
      <c r="F97" s="147">
        <v>47688.56</v>
      </c>
      <c r="G97" s="148">
        <v>22553.73</v>
      </c>
    </row>
    <row r="98" spans="1:7" ht="13.2">
      <c r="A98" s="149" t="s">
        <v>66</v>
      </c>
      <c r="B98" s="147">
        <v>11550123</v>
      </c>
      <c r="C98" s="147">
        <v>-3353494.93</v>
      </c>
      <c r="D98" s="147">
        <v>8196628.0700000003</v>
      </c>
      <c r="E98" s="147">
        <v>852478.93</v>
      </c>
      <c r="F98" s="147">
        <v>852478.93</v>
      </c>
      <c r="G98" s="148">
        <v>7344149.1399999997</v>
      </c>
    </row>
    <row r="99" spans="1:7" ht="13.2">
      <c r="A99" s="149" t="s">
        <v>67</v>
      </c>
      <c r="B99" s="147">
        <v>302749</v>
      </c>
      <c r="C99" s="147">
        <v>14408402.300000001</v>
      </c>
      <c r="D99" s="147">
        <v>14711151.300000001</v>
      </c>
      <c r="E99" s="147">
        <v>469528.3</v>
      </c>
      <c r="F99" s="147">
        <v>469528.3</v>
      </c>
      <c r="G99" s="148">
        <v>14241623</v>
      </c>
    </row>
    <row r="100" spans="1:7" ht="13.2">
      <c r="A100" s="149" t="s">
        <v>68</v>
      </c>
      <c r="B100" s="147">
        <v>0</v>
      </c>
      <c r="C100" s="147">
        <v>7833268</v>
      </c>
      <c r="D100" s="147">
        <v>7833268</v>
      </c>
      <c r="E100" s="147">
        <v>0</v>
      </c>
      <c r="F100" s="147">
        <v>0</v>
      </c>
      <c r="G100" s="148">
        <v>7833268</v>
      </c>
    </row>
    <row r="101" spans="1:7" ht="13.2">
      <c r="A101" s="149" t="s">
        <v>69</v>
      </c>
      <c r="B101" s="147">
        <v>220018</v>
      </c>
      <c r="C101" s="147">
        <v>1736588.21</v>
      </c>
      <c r="D101" s="147">
        <v>1956606.21</v>
      </c>
      <c r="E101" s="147">
        <v>1934939.21</v>
      </c>
      <c r="F101" s="147">
        <v>1934939.21</v>
      </c>
      <c r="G101" s="148">
        <v>21667</v>
      </c>
    </row>
    <row r="102" spans="1:7" ht="13.2">
      <c r="A102" s="146" t="s">
        <v>70</v>
      </c>
      <c r="B102" s="147">
        <v>471421308</v>
      </c>
      <c r="C102" s="147">
        <v>20774763.690000001</v>
      </c>
      <c r="D102" s="147">
        <v>492196071.69</v>
      </c>
      <c r="E102" s="147">
        <v>303255103.60000002</v>
      </c>
      <c r="F102" s="147">
        <v>302588801.41000003</v>
      </c>
      <c r="G102" s="148">
        <v>188940968.09</v>
      </c>
    </row>
    <row r="103" spans="1:7" ht="13.2">
      <c r="A103" s="149" t="s">
        <v>71</v>
      </c>
      <c r="B103" s="147">
        <v>166110000</v>
      </c>
      <c r="C103" s="147">
        <v>3687864.37</v>
      </c>
      <c r="D103" s="147">
        <v>169797864.37</v>
      </c>
      <c r="E103" s="147">
        <v>112571643.56</v>
      </c>
      <c r="F103" s="147">
        <v>112571643.56</v>
      </c>
      <c r="G103" s="148">
        <v>57226220.810000002</v>
      </c>
    </row>
    <row r="104" spans="1:7" ht="13.2">
      <c r="A104" s="149" t="s">
        <v>72</v>
      </c>
      <c r="B104" s="147">
        <v>10432788</v>
      </c>
      <c r="C104" s="147">
        <v>-1069493.6499999999</v>
      </c>
      <c r="D104" s="147">
        <v>9363294.3499999996</v>
      </c>
      <c r="E104" s="147">
        <v>3622596.29</v>
      </c>
      <c r="F104" s="147">
        <v>3622596.29</v>
      </c>
      <c r="G104" s="148">
        <v>5740698.0599999996</v>
      </c>
    </row>
    <row r="105" spans="1:7" ht="13.2">
      <c r="A105" s="149" t="s">
        <v>73</v>
      </c>
      <c r="B105" s="147">
        <v>74167033</v>
      </c>
      <c r="C105" s="147">
        <v>-3574005.88</v>
      </c>
      <c r="D105" s="147">
        <v>70593027.120000005</v>
      </c>
      <c r="E105" s="147">
        <v>38584842.780000001</v>
      </c>
      <c r="F105" s="147">
        <v>37918540.590000004</v>
      </c>
      <c r="G105" s="148">
        <v>32008184.34</v>
      </c>
    </row>
    <row r="106" spans="1:7" ht="13.2">
      <c r="A106" s="149" t="s">
        <v>74</v>
      </c>
      <c r="B106" s="147">
        <v>3186695</v>
      </c>
      <c r="C106" s="147">
        <v>-528452.62</v>
      </c>
      <c r="D106" s="147">
        <v>2658242.38</v>
      </c>
      <c r="E106" s="147">
        <v>325760.58</v>
      </c>
      <c r="F106" s="147">
        <v>325760.58</v>
      </c>
      <c r="G106" s="148">
        <v>2332481.7999999998</v>
      </c>
    </row>
    <row r="107" spans="1:7" ht="13.2">
      <c r="A107" s="149" t="s">
        <v>75</v>
      </c>
      <c r="B107" s="147">
        <v>207691844</v>
      </c>
      <c r="C107" s="147">
        <v>21131664.59</v>
      </c>
      <c r="D107" s="147">
        <v>228823508.59</v>
      </c>
      <c r="E107" s="147">
        <v>143134085.66</v>
      </c>
      <c r="F107" s="147">
        <v>143134085.66</v>
      </c>
      <c r="G107" s="148">
        <v>85689422.930000007</v>
      </c>
    </row>
    <row r="108" spans="1:7" ht="13.2">
      <c r="A108" s="149" t="s">
        <v>76</v>
      </c>
      <c r="B108" s="147">
        <v>560000</v>
      </c>
      <c r="C108" s="147">
        <v>-415727</v>
      </c>
      <c r="D108" s="147">
        <v>144273</v>
      </c>
      <c r="E108" s="147">
        <v>0</v>
      </c>
      <c r="F108" s="147">
        <v>0</v>
      </c>
      <c r="G108" s="148">
        <v>144273</v>
      </c>
    </row>
    <row r="109" spans="1:7" ht="13.2">
      <c r="A109" s="149" t="s">
        <v>77</v>
      </c>
      <c r="B109" s="147">
        <v>3388244</v>
      </c>
      <c r="C109" s="147">
        <v>710012.46</v>
      </c>
      <c r="D109" s="147">
        <v>4098256.46</v>
      </c>
      <c r="E109" s="147">
        <v>1511813.91</v>
      </c>
      <c r="F109" s="147">
        <v>1511813.91</v>
      </c>
      <c r="G109" s="148">
        <v>2586442.5499999998</v>
      </c>
    </row>
    <row r="110" spans="1:7" ht="13.2">
      <c r="A110" s="149" t="s">
        <v>78</v>
      </c>
      <c r="B110" s="147">
        <v>3842012</v>
      </c>
      <c r="C110" s="147">
        <v>77801.539999999994</v>
      </c>
      <c r="D110" s="147">
        <v>3919813.54</v>
      </c>
      <c r="E110" s="147">
        <v>1683191.54</v>
      </c>
      <c r="F110" s="147">
        <v>1683191.54</v>
      </c>
      <c r="G110" s="148">
        <v>2236622</v>
      </c>
    </row>
    <row r="111" spans="1:7" ht="13.2">
      <c r="A111" s="149" t="s">
        <v>79</v>
      </c>
      <c r="B111" s="147">
        <v>2042692</v>
      </c>
      <c r="C111" s="147">
        <v>755099.88</v>
      </c>
      <c r="D111" s="147">
        <v>2797791.88</v>
      </c>
      <c r="E111" s="147">
        <v>1821169.28</v>
      </c>
      <c r="F111" s="147">
        <v>1821169.28</v>
      </c>
      <c r="G111" s="148">
        <v>976622.6</v>
      </c>
    </row>
    <row r="112" spans="1:7" ht="13.2">
      <c r="A112" s="146" t="s">
        <v>80</v>
      </c>
      <c r="B112" s="147">
        <v>8134081276</v>
      </c>
      <c r="C112" s="147">
        <v>687839559.29999995</v>
      </c>
      <c r="D112" s="147">
        <v>8821920835.2999992</v>
      </c>
      <c r="E112" s="147">
        <v>6555553172.9399996</v>
      </c>
      <c r="F112" s="147">
        <v>6508471734.0600004</v>
      </c>
      <c r="G112" s="148">
        <v>2266367662.3600001</v>
      </c>
    </row>
    <row r="113" spans="1:7" ht="13.2">
      <c r="A113" s="149" t="s">
        <v>81</v>
      </c>
      <c r="B113" s="147">
        <v>7966972442</v>
      </c>
      <c r="C113" s="147">
        <v>633553029.05999994</v>
      </c>
      <c r="D113" s="147">
        <v>8600525471.0599995</v>
      </c>
      <c r="E113" s="147">
        <v>6444784861.8699999</v>
      </c>
      <c r="F113" s="147">
        <v>6398573061.3100004</v>
      </c>
      <c r="G113" s="148">
        <v>2155740609.1900001</v>
      </c>
    </row>
    <row r="114" spans="1:7" ht="13.2">
      <c r="A114" s="149" t="s">
        <v>82</v>
      </c>
      <c r="B114" s="147">
        <v>0</v>
      </c>
      <c r="C114" s="147">
        <v>0</v>
      </c>
      <c r="D114" s="147">
        <v>0</v>
      </c>
      <c r="E114" s="147">
        <v>0</v>
      </c>
      <c r="F114" s="147">
        <v>0</v>
      </c>
      <c r="G114" s="148">
        <v>0</v>
      </c>
    </row>
    <row r="115" spans="1:7" ht="13.2">
      <c r="A115" s="149" t="s">
        <v>83</v>
      </c>
      <c r="B115" s="147">
        <v>130077067</v>
      </c>
      <c r="C115" s="147">
        <v>43805836.990000002</v>
      </c>
      <c r="D115" s="147">
        <v>173882903.99000001</v>
      </c>
      <c r="E115" s="147">
        <v>85599892.819999993</v>
      </c>
      <c r="F115" s="147">
        <v>84730254.5</v>
      </c>
      <c r="G115" s="148">
        <v>88283011.170000002</v>
      </c>
    </row>
    <row r="116" spans="1:7" ht="13.2">
      <c r="A116" s="149" t="s">
        <v>84</v>
      </c>
      <c r="B116" s="147">
        <v>37031767</v>
      </c>
      <c r="C116" s="147">
        <v>10480693.25</v>
      </c>
      <c r="D116" s="147">
        <v>47512460.25</v>
      </c>
      <c r="E116" s="147">
        <v>25168418.25</v>
      </c>
      <c r="F116" s="147">
        <v>25168418.25</v>
      </c>
      <c r="G116" s="148">
        <v>22344042</v>
      </c>
    </row>
    <row r="117" spans="1:7" ht="13.2">
      <c r="A117" s="149" t="s">
        <v>85</v>
      </c>
      <c r="B117" s="147">
        <v>0</v>
      </c>
      <c r="C117" s="147">
        <v>0</v>
      </c>
      <c r="D117" s="147">
        <v>0</v>
      </c>
      <c r="E117" s="147">
        <v>0</v>
      </c>
      <c r="F117" s="147">
        <v>0</v>
      </c>
      <c r="G117" s="148">
        <v>0</v>
      </c>
    </row>
    <row r="118" spans="1:7" ht="13.2">
      <c r="A118" s="149" t="s">
        <v>86</v>
      </c>
      <c r="B118" s="147">
        <v>0</v>
      </c>
      <c r="C118" s="147">
        <v>0</v>
      </c>
      <c r="D118" s="147">
        <v>0</v>
      </c>
      <c r="E118" s="147">
        <v>0</v>
      </c>
      <c r="F118" s="147">
        <v>0</v>
      </c>
      <c r="G118" s="148">
        <v>0</v>
      </c>
    </row>
    <row r="119" spans="1:7" ht="13.2">
      <c r="A119" s="149" t="s">
        <v>87</v>
      </c>
      <c r="B119" s="147">
        <v>0</v>
      </c>
      <c r="C119" s="147">
        <v>0</v>
      </c>
      <c r="D119" s="147">
        <v>0</v>
      </c>
      <c r="E119" s="147">
        <v>0</v>
      </c>
      <c r="F119" s="147">
        <v>0</v>
      </c>
      <c r="G119" s="148">
        <v>0</v>
      </c>
    </row>
    <row r="120" spans="1:7" ht="13.2">
      <c r="A120" s="149" t="s">
        <v>88</v>
      </c>
      <c r="B120" s="147">
        <v>0</v>
      </c>
      <c r="C120" s="147">
        <v>0</v>
      </c>
      <c r="D120" s="147">
        <v>0</v>
      </c>
      <c r="E120" s="147">
        <v>0</v>
      </c>
      <c r="F120" s="147">
        <v>0</v>
      </c>
      <c r="G120" s="148">
        <v>0</v>
      </c>
    </row>
    <row r="121" spans="1:7" ht="13.2">
      <c r="A121" s="149" t="s">
        <v>89</v>
      </c>
      <c r="B121" s="147">
        <v>0</v>
      </c>
      <c r="C121" s="147">
        <v>0</v>
      </c>
      <c r="D121" s="147">
        <v>0</v>
      </c>
      <c r="E121" s="147">
        <v>0</v>
      </c>
      <c r="F121" s="147">
        <v>0</v>
      </c>
      <c r="G121" s="148">
        <v>0</v>
      </c>
    </row>
    <row r="122" spans="1:7" ht="13.2">
      <c r="A122" s="146" t="s">
        <v>90</v>
      </c>
      <c r="B122" s="147">
        <v>4255216</v>
      </c>
      <c r="C122" s="147">
        <v>2647266</v>
      </c>
      <c r="D122" s="147">
        <v>6902482</v>
      </c>
      <c r="E122" s="147">
        <v>3210814.04</v>
      </c>
      <c r="F122" s="147">
        <v>3210814.04</v>
      </c>
      <c r="G122" s="148">
        <v>3691667.96</v>
      </c>
    </row>
    <row r="123" spans="1:7" ht="13.2">
      <c r="A123" s="149" t="s">
        <v>91</v>
      </c>
      <c r="B123" s="147">
        <v>1496324</v>
      </c>
      <c r="C123" s="147">
        <v>2552994</v>
      </c>
      <c r="D123" s="147">
        <v>4049318</v>
      </c>
      <c r="E123" s="147">
        <v>726380.47</v>
      </c>
      <c r="F123" s="147">
        <v>726380.47</v>
      </c>
      <c r="G123" s="148">
        <v>3322937.53</v>
      </c>
    </row>
    <row r="124" spans="1:7" ht="13.2">
      <c r="A124" s="149" t="s">
        <v>92</v>
      </c>
      <c r="B124" s="147">
        <v>2644695</v>
      </c>
      <c r="C124" s="147">
        <v>-163997</v>
      </c>
      <c r="D124" s="147">
        <v>2480698</v>
      </c>
      <c r="E124" s="147">
        <v>2241033.5699999998</v>
      </c>
      <c r="F124" s="147">
        <v>2241033.5699999998</v>
      </c>
      <c r="G124" s="148">
        <v>239664.43</v>
      </c>
    </row>
    <row r="125" spans="1:7" ht="13.2">
      <c r="A125" s="149" t="s">
        <v>93</v>
      </c>
      <c r="B125" s="147">
        <v>0</v>
      </c>
      <c r="C125" s="147">
        <v>235700</v>
      </c>
      <c r="D125" s="147">
        <v>235700</v>
      </c>
      <c r="E125" s="147">
        <v>235700</v>
      </c>
      <c r="F125" s="147">
        <v>235700</v>
      </c>
      <c r="G125" s="148">
        <v>0</v>
      </c>
    </row>
    <row r="126" spans="1:7" ht="13.2">
      <c r="A126" s="149" t="s">
        <v>94</v>
      </c>
      <c r="B126" s="147">
        <v>0</v>
      </c>
      <c r="C126" s="147">
        <v>0</v>
      </c>
      <c r="D126" s="147">
        <v>0</v>
      </c>
      <c r="E126" s="147">
        <v>0</v>
      </c>
      <c r="F126" s="147">
        <v>0</v>
      </c>
      <c r="G126" s="148">
        <v>0</v>
      </c>
    </row>
    <row r="127" spans="1:7" ht="13.2">
      <c r="A127" s="149" t="s">
        <v>95</v>
      </c>
      <c r="B127" s="147">
        <v>0</v>
      </c>
      <c r="C127" s="147">
        <v>0</v>
      </c>
      <c r="D127" s="147">
        <v>0</v>
      </c>
      <c r="E127" s="147">
        <v>0</v>
      </c>
      <c r="F127" s="147">
        <v>0</v>
      </c>
      <c r="G127" s="148">
        <v>0</v>
      </c>
    </row>
    <row r="128" spans="1:7" ht="13.2">
      <c r="A128" s="149" t="s">
        <v>96</v>
      </c>
      <c r="B128" s="147">
        <v>114197</v>
      </c>
      <c r="C128" s="147">
        <v>-68431</v>
      </c>
      <c r="D128" s="147">
        <v>45766</v>
      </c>
      <c r="E128" s="147">
        <v>7700</v>
      </c>
      <c r="F128" s="147">
        <v>7700</v>
      </c>
      <c r="G128" s="148">
        <v>38066</v>
      </c>
    </row>
    <row r="129" spans="1:7" ht="13.2">
      <c r="A129" s="149" t="s">
        <v>97</v>
      </c>
      <c r="B129" s="147">
        <v>0</v>
      </c>
      <c r="C129" s="147">
        <v>0</v>
      </c>
      <c r="D129" s="147">
        <v>0</v>
      </c>
      <c r="E129" s="147">
        <v>0</v>
      </c>
      <c r="F129" s="147">
        <v>0</v>
      </c>
      <c r="G129" s="148">
        <v>0</v>
      </c>
    </row>
    <row r="130" spans="1:7" ht="13.2">
      <c r="A130" s="149" t="s">
        <v>98</v>
      </c>
      <c r="B130" s="147">
        <v>0</v>
      </c>
      <c r="C130" s="147">
        <v>0</v>
      </c>
      <c r="D130" s="147">
        <v>0</v>
      </c>
      <c r="E130" s="147">
        <v>0</v>
      </c>
      <c r="F130" s="147">
        <v>0</v>
      </c>
      <c r="G130" s="148">
        <v>0</v>
      </c>
    </row>
    <row r="131" spans="1:7" ht="13.2">
      <c r="A131" s="149" t="s">
        <v>99</v>
      </c>
      <c r="B131" s="147">
        <v>0</v>
      </c>
      <c r="C131" s="147">
        <v>91000</v>
      </c>
      <c r="D131" s="147">
        <v>91000</v>
      </c>
      <c r="E131" s="147">
        <v>0</v>
      </c>
      <c r="F131" s="147">
        <v>0</v>
      </c>
      <c r="G131" s="148">
        <v>91000</v>
      </c>
    </row>
    <row r="132" spans="1:7" ht="13.2">
      <c r="A132" s="146" t="s">
        <v>100</v>
      </c>
      <c r="B132" s="147">
        <v>118116567</v>
      </c>
      <c r="C132" s="147">
        <v>-85608462</v>
      </c>
      <c r="D132" s="147">
        <v>32508105</v>
      </c>
      <c r="E132" s="147">
        <v>0</v>
      </c>
      <c r="F132" s="147">
        <v>0</v>
      </c>
      <c r="G132" s="148">
        <v>32508105</v>
      </c>
    </row>
    <row r="133" spans="1:7" ht="13.2">
      <c r="A133" s="149" t="s">
        <v>101</v>
      </c>
      <c r="B133" s="147">
        <v>0</v>
      </c>
      <c r="C133" s="147">
        <v>0</v>
      </c>
      <c r="D133" s="147">
        <v>0</v>
      </c>
      <c r="E133" s="147">
        <v>0</v>
      </c>
      <c r="F133" s="147">
        <v>0</v>
      </c>
      <c r="G133" s="148">
        <v>0</v>
      </c>
    </row>
    <row r="134" spans="1:7" ht="13.2">
      <c r="A134" s="149" t="s">
        <v>102</v>
      </c>
      <c r="B134" s="147">
        <v>118116567</v>
      </c>
      <c r="C134" s="147">
        <v>-85608462</v>
      </c>
      <c r="D134" s="147">
        <v>32508105</v>
      </c>
      <c r="E134" s="147">
        <v>0</v>
      </c>
      <c r="F134" s="147">
        <v>0</v>
      </c>
      <c r="G134" s="148">
        <v>32508105</v>
      </c>
    </row>
    <row r="135" spans="1:7" ht="13.2">
      <c r="A135" s="149" t="s">
        <v>103</v>
      </c>
      <c r="B135" s="147">
        <v>0</v>
      </c>
      <c r="C135" s="147">
        <v>0</v>
      </c>
      <c r="D135" s="147">
        <v>0</v>
      </c>
      <c r="E135" s="147">
        <v>0</v>
      </c>
      <c r="F135" s="147">
        <v>0</v>
      </c>
      <c r="G135" s="148">
        <v>0</v>
      </c>
    </row>
    <row r="136" spans="1:7" ht="13.2">
      <c r="A136" s="146" t="s">
        <v>104</v>
      </c>
      <c r="B136" s="147">
        <v>0</v>
      </c>
      <c r="C136" s="147">
        <v>0</v>
      </c>
      <c r="D136" s="147">
        <v>0</v>
      </c>
      <c r="E136" s="147">
        <v>0</v>
      </c>
      <c r="F136" s="147">
        <v>0</v>
      </c>
      <c r="G136" s="148">
        <v>0</v>
      </c>
    </row>
    <row r="137" spans="1:7" ht="13.2">
      <c r="A137" s="149" t="s">
        <v>105</v>
      </c>
      <c r="B137" s="147">
        <v>0</v>
      </c>
      <c r="C137" s="147">
        <v>0</v>
      </c>
      <c r="D137" s="147">
        <v>0</v>
      </c>
      <c r="E137" s="147">
        <v>0</v>
      </c>
      <c r="F137" s="147">
        <v>0</v>
      </c>
      <c r="G137" s="148">
        <v>0</v>
      </c>
    </row>
    <row r="138" spans="1:7" ht="13.2">
      <c r="A138" s="149" t="s">
        <v>106</v>
      </c>
      <c r="B138" s="147">
        <v>0</v>
      </c>
      <c r="C138" s="147">
        <v>0</v>
      </c>
      <c r="D138" s="147">
        <v>0</v>
      </c>
      <c r="E138" s="147">
        <v>0</v>
      </c>
      <c r="F138" s="147">
        <v>0</v>
      </c>
      <c r="G138" s="148">
        <v>0</v>
      </c>
    </row>
    <row r="139" spans="1:7" ht="13.2">
      <c r="A139" s="149" t="s">
        <v>107</v>
      </c>
      <c r="B139" s="147">
        <v>0</v>
      </c>
      <c r="C139" s="147">
        <v>0</v>
      </c>
      <c r="D139" s="147">
        <v>0</v>
      </c>
      <c r="E139" s="147">
        <v>0</v>
      </c>
      <c r="F139" s="147">
        <v>0</v>
      </c>
      <c r="G139" s="148">
        <v>0</v>
      </c>
    </row>
    <row r="140" spans="1:7" ht="13.2">
      <c r="A140" s="149" t="s">
        <v>108</v>
      </c>
      <c r="B140" s="147">
        <v>0</v>
      </c>
      <c r="C140" s="147">
        <v>0</v>
      </c>
      <c r="D140" s="147">
        <v>0</v>
      </c>
      <c r="E140" s="147">
        <v>0</v>
      </c>
      <c r="F140" s="147">
        <v>0</v>
      </c>
      <c r="G140" s="148">
        <v>0</v>
      </c>
    </row>
    <row r="141" spans="1:7" ht="13.2">
      <c r="A141" s="149" t="s">
        <v>109</v>
      </c>
      <c r="B141" s="147">
        <v>0</v>
      </c>
      <c r="C141" s="147">
        <v>0</v>
      </c>
      <c r="D141" s="147">
        <v>0</v>
      </c>
      <c r="E141" s="147">
        <v>0</v>
      </c>
      <c r="F141" s="147">
        <v>0</v>
      </c>
      <c r="G141" s="148">
        <v>0</v>
      </c>
    </row>
    <row r="142" spans="1:7" ht="13.2">
      <c r="A142" s="149" t="s">
        <v>110</v>
      </c>
      <c r="B142" s="147">
        <v>0</v>
      </c>
      <c r="C142" s="147">
        <v>0</v>
      </c>
      <c r="D142" s="147">
        <v>0</v>
      </c>
      <c r="E142" s="147">
        <v>0</v>
      </c>
      <c r="F142" s="147">
        <v>0</v>
      </c>
      <c r="G142" s="148">
        <v>0</v>
      </c>
    </row>
    <row r="143" spans="1:7" ht="13.2">
      <c r="A143" s="149" t="s">
        <v>111</v>
      </c>
      <c r="B143" s="147">
        <v>0</v>
      </c>
      <c r="C143" s="147">
        <v>0</v>
      </c>
      <c r="D143" s="147">
        <v>0</v>
      </c>
      <c r="E143" s="147">
        <v>0</v>
      </c>
      <c r="F143" s="147">
        <v>0</v>
      </c>
      <c r="G143" s="148">
        <v>0</v>
      </c>
    </row>
    <row r="144" spans="1:7" ht="13.2">
      <c r="A144" s="146" t="s">
        <v>112</v>
      </c>
      <c r="B144" s="147">
        <v>4585990710</v>
      </c>
      <c r="C144" s="147">
        <v>-219083840</v>
      </c>
      <c r="D144" s="147">
        <v>4366906870</v>
      </c>
      <c r="E144" s="147">
        <v>3196854428</v>
      </c>
      <c r="F144" s="147">
        <v>3196854428</v>
      </c>
      <c r="G144" s="148">
        <v>1170052442</v>
      </c>
    </row>
    <row r="145" spans="1:7" ht="13.2">
      <c r="A145" s="149" t="s">
        <v>113</v>
      </c>
      <c r="B145" s="147">
        <v>0</v>
      </c>
      <c r="C145" s="147">
        <v>0</v>
      </c>
      <c r="D145" s="147">
        <v>0</v>
      </c>
      <c r="E145" s="147">
        <v>0</v>
      </c>
      <c r="F145" s="147">
        <v>0</v>
      </c>
      <c r="G145" s="148">
        <v>0</v>
      </c>
    </row>
    <row r="146" spans="1:7" ht="13.2">
      <c r="A146" s="149" t="s">
        <v>114</v>
      </c>
      <c r="B146" s="147">
        <v>4585990710</v>
      </c>
      <c r="C146" s="147">
        <v>-219083840</v>
      </c>
      <c r="D146" s="147">
        <v>4366906870</v>
      </c>
      <c r="E146" s="147">
        <v>3196854428</v>
      </c>
      <c r="F146" s="147">
        <v>3196854428</v>
      </c>
      <c r="G146" s="148">
        <v>1170052442</v>
      </c>
    </row>
    <row r="147" spans="1:7" ht="13.2">
      <c r="A147" s="149" t="s">
        <v>115</v>
      </c>
      <c r="B147" s="147">
        <v>0</v>
      </c>
      <c r="C147" s="147">
        <v>0</v>
      </c>
      <c r="D147" s="147">
        <v>0</v>
      </c>
      <c r="E147" s="147">
        <v>0</v>
      </c>
      <c r="F147" s="147">
        <v>0</v>
      </c>
      <c r="G147" s="148">
        <v>0</v>
      </c>
    </row>
    <row r="148" spans="1:7" ht="13.2">
      <c r="A148" s="146" t="s">
        <v>116</v>
      </c>
      <c r="B148" s="147">
        <v>1276925205</v>
      </c>
      <c r="C148" s="147">
        <v>0</v>
      </c>
      <c r="D148" s="147">
        <v>1276925205</v>
      </c>
      <c r="E148" s="147">
        <v>656038293.21000004</v>
      </c>
      <c r="F148" s="147">
        <v>656038293.21000004</v>
      </c>
      <c r="G148" s="148">
        <v>620886911.78999996</v>
      </c>
    </row>
    <row r="149" spans="1:7" ht="13.2">
      <c r="A149" s="149" t="s">
        <v>117</v>
      </c>
      <c r="B149" s="147">
        <v>386418984</v>
      </c>
      <c r="C149" s="147">
        <v>3132</v>
      </c>
      <c r="D149" s="147">
        <v>386422116</v>
      </c>
      <c r="E149" s="147">
        <v>93101286.689999998</v>
      </c>
      <c r="F149" s="147">
        <v>93101286.689999998</v>
      </c>
      <c r="G149" s="148">
        <v>293320829.31</v>
      </c>
    </row>
    <row r="150" spans="1:7" ht="13.2">
      <c r="A150" s="149" t="s">
        <v>118</v>
      </c>
      <c r="B150" s="147">
        <v>890506221</v>
      </c>
      <c r="C150" s="147">
        <v>-3132</v>
      </c>
      <c r="D150" s="147">
        <v>890503089</v>
      </c>
      <c r="E150" s="147">
        <v>562937006.51999998</v>
      </c>
      <c r="F150" s="147">
        <v>562937006.51999998</v>
      </c>
      <c r="G150" s="148">
        <v>327566082.48000002</v>
      </c>
    </row>
    <row r="151" spans="1:7" ht="13.2">
      <c r="A151" s="149" t="s">
        <v>119</v>
      </c>
      <c r="B151" s="147">
        <v>0</v>
      </c>
      <c r="C151" s="147">
        <v>0</v>
      </c>
      <c r="D151" s="147">
        <v>0</v>
      </c>
      <c r="E151" s="147">
        <v>0</v>
      </c>
      <c r="F151" s="147">
        <v>0</v>
      </c>
      <c r="G151" s="148">
        <v>0</v>
      </c>
    </row>
    <row r="152" spans="1:7" ht="13.2">
      <c r="A152" s="149" t="s">
        <v>120</v>
      </c>
      <c r="B152" s="147">
        <v>0</v>
      </c>
      <c r="C152" s="147">
        <v>0</v>
      </c>
      <c r="D152" s="147">
        <v>0</v>
      </c>
      <c r="E152" s="147">
        <v>0</v>
      </c>
      <c r="F152" s="147">
        <v>0</v>
      </c>
      <c r="G152" s="148">
        <v>0</v>
      </c>
    </row>
    <row r="153" spans="1:7" ht="13.2">
      <c r="A153" s="149" t="s">
        <v>121</v>
      </c>
      <c r="B153" s="147">
        <v>0</v>
      </c>
      <c r="C153" s="147">
        <v>0</v>
      </c>
      <c r="D153" s="147">
        <v>0</v>
      </c>
      <c r="E153" s="147">
        <v>0</v>
      </c>
      <c r="F153" s="147">
        <v>0</v>
      </c>
      <c r="G153" s="148">
        <v>0</v>
      </c>
    </row>
    <row r="154" spans="1:7" ht="13.2">
      <c r="A154" s="149" t="s">
        <v>122</v>
      </c>
      <c r="B154" s="147">
        <v>0</v>
      </c>
      <c r="C154" s="147">
        <v>0</v>
      </c>
      <c r="D154" s="147">
        <v>0</v>
      </c>
      <c r="E154" s="147">
        <v>0</v>
      </c>
      <c r="F154" s="147">
        <v>0</v>
      </c>
      <c r="G154" s="148">
        <v>0</v>
      </c>
    </row>
    <row r="155" spans="1:7" ht="13.2">
      <c r="A155" s="149" t="s">
        <v>123</v>
      </c>
      <c r="B155" s="147">
        <v>0</v>
      </c>
      <c r="C155" s="147">
        <v>0</v>
      </c>
      <c r="D155" s="147">
        <v>0</v>
      </c>
      <c r="E155" s="147">
        <v>0</v>
      </c>
      <c r="F155" s="147">
        <v>0</v>
      </c>
      <c r="G155" s="148">
        <v>0</v>
      </c>
    </row>
    <row r="156" spans="1:7" ht="13.2">
      <c r="A156" s="150"/>
      <c r="B156" s="147"/>
      <c r="C156" s="147"/>
      <c r="D156" s="147"/>
      <c r="E156" s="147"/>
      <c r="F156" s="147"/>
      <c r="G156" s="148"/>
    </row>
    <row r="157" spans="1:7" ht="13.2">
      <c r="A157" s="143" t="s">
        <v>125</v>
      </c>
      <c r="B157" s="154">
        <v>62749621427</v>
      </c>
      <c r="C157" s="144">
        <v>1469220787.52</v>
      </c>
      <c r="D157" s="144">
        <v>64218842214.519997</v>
      </c>
      <c r="E157" s="144">
        <v>40336845475.220001</v>
      </c>
      <c r="F157" s="144">
        <v>39751178839.879997</v>
      </c>
      <c r="G157" s="145">
        <v>23881996739.299999</v>
      </c>
    </row>
    <row r="158" spans="1:7" ht="13.2">
      <c r="A158" s="155"/>
      <c r="B158" s="155"/>
      <c r="C158" s="155"/>
      <c r="D158" s="155"/>
      <c r="E158" s="155"/>
      <c r="F158" s="155"/>
      <c r="G158" s="156"/>
    </row>
    <row r="159" spans="1:7" ht="12.75" customHeight="1">
      <c r="A159" s="179"/>
      <c r="B159" s="179"/>
      <c r="C159" s="179"/>
      <c r="D159" s="179"/>
    </row>
    <row r="160" spans="1:7" ht="13.2">
      <c r="B160" s="19"/>
    </row>
  </sheetData>
  <mergeCells count="9">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205"/>
  <sheetViews>
    <sheetView showGridLines="0" topLeftCell="A181" zoomScale="86" zoomScaleNormal="86" workbookViewId="0">
      <selection activeCell="A204" sqref="A204:D204"/>
    </sheetView>
  </sheetViews>
  <sheetFormatPr baseColWidth="10" defaultColWidth="9.21875" defaultRowHeight="12.75" customHeight="1"/>
  <cols>
    <col min="1" max="1" width="58.5546875" customWidth="1"/>
    <col min="2" max="7" width="18.77734375" customWidth="1"/>
  </cols>
  <sheetData>
    <row r="1" spans="1:7" ht="13.2">
      <c r="A1" s="216" t="s">
        <v>0</v>
      </c>
      <c r="B1" s="217"/>
      <c r="C1" s="217"/>
      <c r="D1" s="217"/>
      <c r="E1" s="217"/>
      <c r="F1" s="217"/>
      <c r="G1" s="217"/>
    </row>
    <row r="2" spans="1:7" ht="13.2">
      <c r="A2" s="218" t="s">
        <v>126</v>
      </c>
      <c r="B2" s="219"/>
      <c r="C2" s="219"/>
      <c r="D2" s="219"/>
      <c r="E2" s="219"/>
      <c r="F2" s="219"/>
      <c r="G2" s="219"/>
    </row>
    <row r="3" spans="1:7" ht="13.2">
      <c r="A3" s="218" t="s">
        <v>127</v>
      </c>
      <c r="B3" s="219"/>
      <c r="C3" s="219"/>
      <c r="D3" s="219"/>
      <c r="E3" s="219"/>
      <c r="F3" s="219"/>
      <c r="G3" s="219"/>
    </row>
    <row r="4" spans="1:7" ht="13.2">
      <c r="A4" s="218" t="s">
        <v>2</v>
      </c>
      <c r="B4" s="219"/>
      <c r="C4" s="219"/>
      <c r="D4" s="219"/>
      <c r="E4" s="219"/>
      <c r="F4" s="219"/>
      <c r="G4" s="219"/>
    </row>
    <row r="5" spans="1:7" ht="13.8">
      <c r="A5" s="220" t="s">
        <v>3</v>
      </c>
      <c r="B5" s="220"/>
      <c r="C5" s="220"/>
      <c r="D5" s="220"/>
      <c r="E5" s="220"/>
      <c r="F5" s="220"/>
      <c r="G5" s="220"/>
    </row>
    <row r="6" spans="1:7" ht="12.45" customHeight="1">
      <c r="A6" s="209" t="s">
        <v>4</v>
      </c>
      <c r="B6" s="212" t="s">
        <v>46</v>
      </c>
      <c r="C6" s="212" t="s">
        <v>48</v>
      </c>
      <c r="D6" s="212" t="s">
        <v>49</v>
      </c>
      <c r="E6" s="212" t="s">
        <v>6</v>
      </c>
      <c r="F6" s="212" t="s">
        <v>23</v>
      </c>
      <c r="G6" s="213" t="s">
        <v>50</v>
      </c>
    </row>
    <row r="7" spans="1:7" ht="45" customHeight="1">
      <c r="A7" s="210" t="s">
        <v>4</v>
      </c>
      <c r="B7" s="221" t="s">
        <v>47</v>
      </c>
      <c r="C7" s="221" t="s">
        <v>48</v>
      </c>
      <c r="D7" s="221" t="s">
        <v>49</v>
      </c>
      <c r="E7" s="221" t="s">
        <v>6</v>
      </c>
      <c r="F7" s="221" t="s">
        <v>23</v>
      </c>
      <c r="G7" s="214" t="s">
        <v>50</v>
      </c>
    </row>
    <row r="8" spans="1:7" ht="13.2">
      <c r="A8" s="211" t="s">
        <v>128</v>
      </c>
      <c r="B8" s="222" t="s">
        <v>128</v>
      </c>
      <c r="C8" s="222" t="s">
        <v>128</v>
      </c>
      <c r="D8" s="222" t="s">
        <v>128</v>
      </c>
      <c r="E8" s="222" t="s">
        <v>128</v>
      </c>
      <c r="F8" s="222" t="s">
        <v>128</v>
      </c>
      <c r="G8" s="215" t="s">
        <v>128</v>
      </c>
    </row>
    <row r="9" spans="1:7" ht="13.2">
      <c r="A9" s="4" t="s">
        <v>129</v>
      </c>
      <c r="B9" s="3">
        <v>38464454349</v>
      </c>
      <c r="C9" s="3">
        <v>1041780657.85</v>
      </c>
      <c r="D9" s="3">
        <v>39506235006.849998</v>
      </c>
      <c r="E9" s="3">
        <v>22915781507.810001</v>
      </c>
      <c r="F9" s="3">
        <v>22377968875.34</v>
      </c>
      <c r="G9" s="3">
        <v>16590453499.040001</v>
      </c>
    </row>
    <row r="10" spans="1:7" ht="13.2">
      <c r="A10" s="5" t="s">
        <v>130</v>
      </c>
      <c r="B10" s="7">
        <v>22557341945</v>
      </c>
      <c r="C10" s="7">
        <v>-751681304.19000006</v>
      </c>
      <c r="D10" s="7">
        <v>21805660640.810001</v>
      </c>
      <c r="E10" s="7">
        <v>14027697057.700001</v>
      </c>
      <c r="F10" s="7">
        <v>13621423550.969999</v>
      </c>
      <c r="G10" s="7">
        <v>7777963583.1099997</v>
      </c>
    </row>
    <row r="11" spans="1:7" ht="13.2">
      <c r="A11" s="6" t="s">
        <v>131</v>
      </c>
      <c r="B11" s="8">
        <v>34351581</v>
      </c>
      <c r="C11" s="8">
        <v>3335423.69</v>
      </c>
      <c r="D11" s="8">
        <v>37687004.689999998</v>
      </c>
      <c r="E11" s="8">
        <v>25481745.920000002</v>
      </c>
      <c r="F11" s="8">
        <v>24784920.5</v>
      </c>
      <c r="G11" s="8">
        <v>12205258.77</v>
      </c>
    </row>
    <row r="12" spans="1:7" ht="13.2">
      <c r="A12" s="6" t="s">
        <v>132</v>
      </c>
      <c r="B12" s="8">
        <v>657182482</v>
      </c>
      <c r="C12" s="8">
        <v>-56092764.25</v>
      </c>
      <c r="D12" s="8">
        <v>601089717.75</v>
      </c>
      <c r="E12" s="8">
        <v>366662428.23000002</v>
      </c>
      <c r="F12" s="8">
        <v>355143107.19</v>
      </c>
      <c r="G12" s="8">
        <v>234427289.52000001</v>
      </c>
    </row>
    <row r="13" spans="1:7" ht="13.2">
      <c r="A13" s="6" t="s">
        <v>133</v>
      </c>
      <c r="B13" s="8">
        <v>22427816</v>
      </c>
      <c r="C13" s="8">
        <v>362963.68</v>
      </c>
      <c r="D13" s="8">
        <v>22790779.68</v>
      </c>
      <c r="E13" s="8">
        <v>13299901.949999999</v>
      </c>
      <c r="F13" s="8">
        <v>12883236.16</v>
      </c>
      <c r="G13" s="8">
        <v>9490877.7300000004</v>
      </c>
    </row>
    <row r="14" spans="1:7" ht="13.2">
      <c r="A14" s="6" t="s">
        <v>134</v>
      </c>
      <c r="B14" s="8">
        <v>3959676033</v>
      </c>
      <c r="C14" s="8">
        <v>630839572.49000001</v>
      </c>
      <c r="D14" s="8">
        <v>4590515605.4899998</v>
      </c>
      <c r="E14" s="8">
        <v>2770153392.0700002</v>
      </c>
      <c r="F14" s="8">
        <v>2555510633.8699999</v>
      </c>
      <c r="G14" s="8">
        <v>1820362213.4200001</v>
      </c>
    </row>
    <row r="15" spans="1:7" ht="13.2">
      <c r="A15" s="6" t="s">
        <v>135</v>
      </c>
      <c r="B15" s="8">
        <v>4209430739</v>
      </c>
      <c r="C15" s="8">
        <v>-11269731.43</v>
      </c>
      <c r="D15" s="8">
        <v>4198161007.5700002</v>
      </c>
      <c r="E15" s="8">
        <v>2856013435.27</v>
      </c>
      <c r="F15" s="8">
        <v>2807587393.6399999</v>
      </c>
      <c r="G15" s="8">
        <v>1342147572.3</v>
      </c>
    </row>
    <row r="16" spans="1:7" ht="13.2">
      <c r="A16" s="6" t="s">
        <v>136</v>
      </c>
      <c r="B16" s="8">
        <v>528900619</v>
      </c>
      <c r="C16" s="8">
        <v>63759526.920000002</v>
      </c>
      <c r="D16" s="8">
        <v>592660145.91999996</v>
      </c>
      <c r="E16" s="8">
        <v>215519071.91999999</v>
      </c>
      <c r="F16" s="8">
        <v>212867820.09999999</v>
      </c>
      <c r="G16" s="8">
        <v>377141074</v>
      </c>
    </row>
    <row r="17" spans="1:7" ht="13.2">
      <c r="A17" s="6" t="s">
        <v>137</v>
      </c>
      <c r="B17" s="8">
        <v>1810176708</v>
      </c>
      <c r="C17" s="8">
        <v>-1552253956.5799999</v>
      </c>
      <c r="D17" s="8">
        <v>257922751.41999999</v>
      </c>
      <c r="E17" s="8">
        <v>133247711.41</v>
      </c>
      <c r="F17" s="8">
        <v>126398691.61</v>
      </c>
      <c r="G17" s="8">
        <v>124675040.01000001</v>
      </c>
    </row>
    <row r="18" spans="1:7" ht="13.2">
      <c r="A18" s="6" t="s">
        <v>138</v>
      </c>
      <c r="B18" s="8">
        <v>128325029</v>
      </c>
      <c r="C18" s="8">
        <v>25402576.27</v>
      </c>
      <c r="D18" s="8">
        <v>153727605.27000001</v>
      </c>
      <c r="E18" s="8">
        <v>105409518.36</v>
      </c>
      <c r="F18" s="8">
        <v>100067170.11</v>
      </c>
      <c r="G18" s="8">
        <v>48318086.909999996</v>
      </c>
    </row>
    <row r="19" spans="1:7" ht="13.2">
      <c r="A19" s="6" t="s">
        <v>139</v>
      </c>
      <c r="B19" s="8">
        <v>148966861</v>
      </c>
      <c r="C19" s="8">
        <v>12507878.76</v>
      </c>
      <c r="D19" s="8">
        <v>161474739.75999999</v>
      </c>
      <c r="E19" s="8">
        <v>99021641.680000007</v>
      </c>
      <c r="F19" s="8">
        <v>97005229.019999996</v>
      </c>
      <c r="G19" s="8">
        <v>62453098.079999998</v>
      </c>
    </row>
    <row r="20" spans="1:7" ht="13.2">
      <c r="A20" s="6" t="s">
        <v>140</v>
      </c>
      <c r="B20" s="8">
        <v>137379324</v>
      </c>
      <c r="C20" s="8">
        <v>-2965661.09</v>
      </c>
      <c r="D20" s="8">
        <v>134413662.91</v>
      </c>
      <c r="E20" s="8">
        <v>70345190.739999995</v>
      </c>
      <c r="F20" s="8">
        <v>68700694.670000002</v>
      </c>
      <c r="G20" s="8">
        <v>64068472.170000002</v>
      </c>
    </row>
    <row r="21" spans="1:7" ht="13.2">
      <c r="A21" s="6" t="s">
        <v>141</v>
      </c>
      <c r="B21" s="8">
        <v>996151431</v>
      </c>
      <c r="C21" s="8">
        <v>-83059858.25</v>
      </c>
      <c r="D21" s="8">
        <v>913091572.75</v>
      </c>
      <c r="E21" s="8">
        <v>372073394.63999999</v>
      </c>
      <c r="F21" s="8">
        <v>364383522.39999998</v>
      </c>
      <c r="G21" s="8">
        <v>541018178.11000001</v>
      </c>
    </row>
    <row r="22" spans="1:7" ht="13.2">
      <c r="A22" s="6" t="s">
        <v>142</v>
      </c>
      <c r="B22" s="8">
        <v>79110</v>
      </c>
      <c r="C22" s="8">
        <v>-46144</v>
      </c>
      <c r="D22" s="8">
        <v>32966</v>
      </c>
      <c r="E22" s="8">
        <v>0</v>
      </c>
      <c r="F22" s="8">
        <v>0</v>
      </c>
      <c r="G22" s="8">
        <v>32966</v>
      </c>
    </row>
    <row r="23" spans="1:7" ht="13.2">
      <c r="A23" s="6" t="s">
        <v>143</v>
      </c>
      <c r="B23" s="8">
        <v>1030557605</v>
      </c>
      <c r="C23" s="8">
        <v>-99450006.709999993</v>
      </c>
      <c r="D23" s="8">
        <v>931107598.28999996</v>
      </c>
      <c r="E23" s="8">
        <v>639145412.77999997</v>
      </c>
      <c r="F23" s="8">
        <v>624241009.46000004</v>
      </c>
      <c r="G23" s="8">
        <v>291962185.50999999</v>
      </c>
    </row>
    <row r="24" spans="1:7" ht="26.4">
      <c r="A24" s="6" t="s">
        <v>144</v>
      </c>
      <c r="B24" s="8">
        <v>5534213141</v>
      </c>
      <c r="C24" s="8">
        <v>126242161.11</v>
      </c>
      <c r="D24" s="8">
        <v>5660455302.1099997</v>
      </c>
      <c r="E24" s="8">
        <v>4356508519.4200001</v>
      </c>
      <c r="F24" s="8">
        <v>4356508519.4200001</v>
      </c>
      <c r="G24" s="8">
        <v>1303946782.6900001</v>
      </c>
    </row>
    <row r="25" spans="1:7" ht="13.2">
      <c r="A25" s="6" t="s">
        <v>145</v>
      </c>
      <c r="B25" s="8">
        <v>454522553</v>
      </c>
      <c r="C25" s="8">
        <v>-70898068.680000007</v>
      </c>
      <c r="D25" s="8">
        <v>383624484.31999999</v>
      </c>
      <c r="E25" s="8">
        <v>123246492.8</v>
      </c>
      <c r="F25" s="8">
        <v>123246492.8</v>
      </c>
      <c r="G25" s="8">
        <v>260377991.52000001</v>
      </c>
    </row>
    <row r="26" spans="1:7" ht="13.2">
      <c r="A26" s="6" t="s">
        <v>146</v>
      </c>
      <c r="B26" s="8">
        <v>156574728</v>
      </c>
      <c r="C26" s="8">
        <v>1001960.33</v>
      </c>
      <c r="D26" s="8">
        <v>157576688.33000001</v>
      </c>
      <c r="E26" s="8">
        <v>102378650.31</v>
      </c>
      <c r="F26" s="8">
        <v>99424913.760000005</v>
      </c>
      <c r="G26" s="8">
        <v>55198038.020000003</v>
      </c>
    </row>
    <row r="27" spans="1:7" ht="13.2">
      <c r="A27" s="6" t="s">
        <v>147</v>
      </c>
      <c r="B27" s="8">
        <v>495406354</v>
      </c>
      <c r="C27" s="8">
        <v>589532.92000000004</v>
      </c>
      <c r="D27" s="8">
        <v>495995886.92000002</v>
      </c>
      <c r="E27" s="8">
        <v>346041061.60000002</v>
      </c>
      <c r="F27" s="8">
        <v>337749692.43000001</v>
      </c>
      <c r="G27" s="8">
        <v>149954825.31999999</v>
      </c>
    </row>
    <row r="28" spans="1:7" ht="13.2">
      <c r="A28" s="6" t="s">
        <v>148</v>
      </c>
      <c r="B28" s="8">
        <v>1713705905</v>
      </c>
      <c r="C28" s="8">
        <v>329765515.07999998</v>
      </c>
      <c r="D28" s="8">
        <v>2043471420.0799999</v>
      </c>
      <c r="E28" s="8">
        <v>1145431247.6099999</v>
      </c>
      <c r="F28" s="8">
        <v>1075645802.6900001</v>
      </c>
      <c r="G28" s="8">
        <v>898040172.47000003</v>
      </c>
    </row>
    <row r="29" spans="1:7" ht="26.4">
      <c r="A29" s="6" t="s">
        <v>149</v>
      </c>
      <c r="B29" s="8">
        <v>124831833</v>
      </c>
      <c r="C29" s="8">
        <v>-26621772.620000001</v>
      </c>
      <c r="D29" s="8">
        <v>98210060.379999995</v>
      </c>
      <c r="E29" s="8">
        <v>58246538.909999996</v>
      </c>
      <c r="F29" s="8">
        <v>57278387.939999998</v>
      </c>
      <c r="G29" s="8">
        <v>39963521.469999999</v>
      </c>
    </row>
    <row r="30" spans="1:7" ht="13.2">
      <c r="A30" s="6" t="s">
        <v>150</v>
      </c>
      <c r="B30" s="8">
        <v>103468798</v>
      </c>
      <c r="C30" s="8">
        <v>-5524758.3399999999</v>
      </c>
      <c r="D30" s="8">
        <v>97944039.659999996</v>
      </c>
      <c r="E30" s="8">
        <v>57010333.039999999</v>
      </c>
      <c r="F30" s="8">
        <v>54495033.850000001</v>
      </c>
      <c r="G30" s="8">
        <v>40933706.619999997</v>
      </c>
    </row>
    <row r="31" spans="1:7" ht="13.2">
      <c r="A31" s="6" t="s">
        <v>151</v>
      </c>
      <c r="B31" s="8">
        <v>264013295</v>
      </c>
      <c r="C31" s="8">
        <v>-36620357.409999996</v>
      </c>
      <c r="D31" s="8">
        <v>227392937.59</v>
      </c>
      <c r="E31" s="8">
        <v>157672644.5</v>
      </c>
      <c r="F31" s="8">
        <v>156409393.00999999</v>
      </c>
      <c r="G31" s="8">
        <v>69720293.090000004</v>
      </c>
    </row>
    <row r="32" spans="1:7" ht="13.2">
      <c r="A32" s="6" t="s">
        <v>152</v>
      </c>
      <c r="B32" s="8">
        <v>47000000</v>
      </c>
      <c r="C32" s="8">
        <v>-685336.08</v>
      </c>
      <c r="D32" s="8">
        <v>46314663.920000002</v>
      </c>
      <c r="E32" s="8">
        <v>14788724.539999999</v>
      </c>
      <c r="F32" s="8">
        <v>11091886.34</v>
      </c>
      <c r="G32" s="8">
        <v>31525939.379999999</v>
      </c>
    </row>
    <row r="33" spans="1:7" ht="13.2">
      <c r="A33" s="5" t="s">
        <v>153</v>
      </c>
      <c r="B33" s="7">
        <v>323266682</v>
      </c>
      <c r="C33" s="7">
        <v>0</v>
      </c>
      <c r="D33" s="7">
        <v>323266682</v>
      </c>
      <c r="E33" s="7">
        <v>238948046</v>
      </c>
      <c r="F33" s="7">
        <v>238948046</v>
      </c>
      <c r="G33" s="7">
        <v>84318636</v>
      </c>
    </row>
    <row r="34" spans="1:7" ht="13.2">
      <c r="A34" s="6" t="s">
        <v>154</v>
      </c>
      <c r="B34" s="8">
        <v>323266682</v>
      </c>
      <c r="C34" s="8">
        <v>0</v>
      </c>
      <c r="D34" s="8">
        <v>323266682</v>
      </c>
      <c r="E34" s="8">
        <v>238948046</v>
      </c>
      <c r="F34" s="8">
        <v>238948046</v>
      </c>
      <c r="G34" s="8">
        <v>84318636</v>
      </c>
    </row>
    <row r="35" spans="1:7" ht="13.2">
      <c r="A35" s="5" t="s">
        <v>155</v>
      </c>
      <c r="B35" s="7">
        <v>1067442058</v>
      </c>
      <c r="C35" s="7">
        <v>0</v>
      </c>
      <c r="D35" s="7">
        <v>1067442058</v>
      </c>
      <c r="E35" s="7">
        <v>775129790</v>
      </c>
      <c r="F35" s="7">
        <v>775129790</v>
      </c>
      <c r="G35" s="7">
        <v>292312268</v>
      </c>
    </row>
    <row r="36" spans="1:7" ht="13.2">
      <c r="A36" s="6" t="s">
        <v>156</v>
      </c>
      <c r="B36" s="8">
        <v>1067442058</v>
      </c>
      <c r="C36" s="8">
        <v>0</v>
      </c>
      <c r="D36" s="8">
        <v>1067442058</v>
      </c>
      <c r="E36" s="8">
        <v>775129790</v>
      </c>
      <c r="F36" s="8">
        <v>775129790</v>
      </c>
      <c r="G36" s="8">
        <v>292312268</v>
      </c>
    </row>
    <row r="37" spans="1:7" ht="13.2">
      <c r="A37" s="5" t="s">
        <v>157</v>
      </c>
      <c r="B37" s="7">
        <v>4116910044</v>
      </c>
      <c r="C37" s="7">
        <v>408299574</v>
      </c>
      <c r="D37" s="7">
        <v>4525209618</v>
      </c>
      <c r="E37" s="7">
        <v>2320916333.5999999</v>
      </c>
      <c r="F37" s="7">
        <v>2320916333.5999999</v>
      </c>
      <c r="G37" s="7">
        <v>2204293284.4000001</v>
      </c>
    </row>
    <row r="38" spans="1:7" ht="13.2">
      <c r="A38" s="6" t="s">
        <v>158</v>
      </c>
      <c r="B38" s="8">
        <v>33207985</v>
      </c>
      <c r="C38" s="8">
        <v>0</v>
      </c>
      <c r="D38" s="8">
        <v>33207985</v>
      </c>
      <c r="E38" s="8">
        <v>25665235</v>
      </c>
      <c r="F38" s="8">
        <v>25665235</v>
      </c>
      <c r="G38" s="8">
        <v>7542750</v>
      </c>
    </row>
    <row r="39" spans="1:7" ht="26.4">
      <c r="A39" s="6" t="s">
        <v>159</v>
      </c>
      <c r="B39" s="8">
        <v>245631687</v>
      </c>
      <c r="C39" s="8">
        <v>100000000</v>
      </c>
      <c r="D39" s="8">
        <v>345631687</v>
      </c>
      <c r="E39" s="8">
        <v>294902637</v>
      </c>
      <c r="F39" s="8">
        <v>294902637</v>
      </c>
      <c r="G39" s="8">
        <v>50729050</v>
      </c>
    </row>
    <row r="40" spans="1:7" ht="26.4">
      <c r="A40" s="6" t="s">
        <v>160</v>
      </c>
      <c r="B40" s="8">
        <v>39145433</v>
      </c>
      <c r="C40" s="8">
        <v>0</v>
      </c>
      <c r="D40" s="8">
        <v>39145433</v>
      </c>
      <c r="E40" s="8">
        <v>27562325</v>
      </c>
      <c r="F40" s="8">
        <v>27562325</v>
      </c>
      <c r="G40" s="8">
        <v>11583108</v>
      </c>
    </row>
    <row r="41" spans="1:7" ht="39.6">
      <c r="A41" s="6" t="s">
        <v>161</v>
      </c>
      <c r="B41" s="8">
        <v>26499180</v>
      </c>
      <c r="C41" s="8">
        <v>0</v>
      </c>
      <c r="D41" s="8">
        <v>26499180</v>
      </c>
      <c r="E41" s="8">
        <v>17737696.600000001</v>
      </c>
      <c r="F41" s="8">
        <v>17737696.600000001</v>
      </c>
      <c r="G41" s="8">
        <v>8761483.4000000004</v>
      </c>
    </row>
    <row r="42" spans="1:7" ht="13.2">
      <c r="A42" s="6" t="s">
        <v>162</v>
      </c>
      <c r="B42" s="8">
        <v>600380881</v>
      </c>
      <c r="C42" s="8">
        <v>785310</v>
      </c>
      <c r="D42" s="8">
        <v>601166191</v>
      </c>
      <c r="E42" s="8">
        <v>301833545</v>
      </c>
      <c r="F42" s="8">
        <v>301833545</v>
      </c>
      <c r="G42" s="8">
        <v>299332646</v>
      </c>
    </row>
    <row r="43" spans="1:7" ht="26.4">
      <c r="A43" s="6" t="s">
        <v>163</v>
      </c>
      <c r="B43" s="8">
        <v>47592316</v>
      </c>
      <c r="C43" s="8">
        <v>0</v>
      </c>
      <c r="D43" s="8">
        <v>47592316</v>
      </c>
      <c r="E43" s="8">
        <v>35457897</v>
      </c>
      <c r="F43" s="8">
        <v>35457897</v>
      </c>
      <c r="G43" s="8">
        <v>12134419</v>
      </c>
    </row>
    <row r="44" spans="1:7" ht="26.4">
      <c r="A44" s="6" t="s">
        <v>164</v>
      </c>
      <c r="B44" s="8">
        <v>30199694</v>
      </c>
      <c r="C44" s="8">
        <v>0</v>
      </c>
      <c r="D44" s="8">
        <v>30199694</v>
      </c>
      <c r="E44" s="8">
        <v>21342345</v>
      </c>
      <c r="F44" s="8">
        <v>21342345</v>
      </c>
      <c r="G44" s="8">
        <v>8857349</v>
      </c>
    </row>
    <row r="45" spans="1:7" ht="26.4">
      <c r="A45" s="6" t="s">
        <v>165</v>
      </c>
      <c r="B45" s="8">
        <v>39770800</v>
      </c>
      <c r="C45" s="8">
        <v>0</v>
      </c>
      <c r="D45" s="8">
        <v>39770800</v>
      </c>
      <c r="E45" s="8">
        <v>31808155</v>
      </c>
      <c r="F45" s="8">
        <v>31808155</v>
      </c>
      <c r="G45" s="8">
        <v>7962645</v>
      </c>
    </row>
    <row r="46" spans="1:7" ht="13.2">
      <c r="A46" s="6" t="s">
        <v>166</v>
      </c>
      <c r="B46" s="8">
        <v>599701800</v>
      </c>
      <c r="C46" s="8">
        <v>0</v>
      </c>
      <c r="D46" s="8">
        <v>599701800</v>
      </c>
      <c r="E46" s="8">
        <v>449260597</v>
      </c>
      <c r="F46" s="8">
        <v>449260597</v>
      </c>
      <c r="G46" s="8">
        <v>150441203</v>
      </c>
    </row>
    <row r="47" spans="1:7" ht="13.2">
      <c r="A47" s="6" t="s">
        <v>167</v>
      </c>
      <c r="B47" s="8">
        <v>2454780268</v>
      </c>
      <c r="C47" s="8">
        <v>307514264</v>
      </c>
      <c r="D47" s="8">
        <v>2762294532</v>
      </c>
      <c r="E47" s="8">
        <v>1115345901</v>
      </c>
      <c r="F47" s="8">
        <v>1115345901</v>
      </c>
      <c r="G47" s="8">
        <v>1646948631</v>
      </c>
    </row>
    <row r="48" spans="1:7" ht="26.4">
      <c r="A48" s="5" t="s">
        <v>168</v>
      </c>
      <c r="B48" s="7">
        <v>7248786252</v>
      </c>
      <c r="C48" s="7">
        <v>1631215581.04</v>
      </c>
      <c r="D48" s="7">
        <v>8880001833.0400009</v>
      </c>
      <c r="E48" s="7">
        <v>4789837524.5100002</v>
      </c>
      <c r="F48" s="7">
        <v>4658298398.7700005</v>
      </c>
      <c r="G48" s="7">
        <v>4090164308.5300002</v>
      </c>
    </row>
    <row r="49" spans="1:7" ht="13.2">
      <c r="A49" s="6" t="s">
        <v>169</v>
      </c>
      <c r="B49" s="8">
        <v>1965844482</v>
      </c>
      <c r="C49" s="8">
        <v>224235470.81999999</v>
      </c>
      <c r="D49" s="8">
        <v>2190079952.8200002</v>
      </c>
      <c r="E49" s="8">
        <v>1601533035.8199999</v>
      </c>
      <c r="F49" s="8">
        <v>1596068598.3</v>
      </c>
      <c r="G49" s="8">
        <v>588546917</v>
      </c>
    </row>
    <row r="50" spans="1:7" ht="26.4">
      <c r="A50" s="6" t="s">
        <v>170</v>
      </c>
      <c r="B50" s="8">
        <v>3312021</v>
      </c>
      <c r="C50" s="8">
        <v>0</v>
      </c>
      <c r="D50" s="8">
        <v>3312021</v>
      </c>
      <c r="E50" s="8">
        <v>1848867</v>
      </c>
      <c r="F50" s="8">
        <v>1848867</v>
      </c>
      <c r="G50" s="8">
        <v>1463154</v>
      </c>
    </row>
    <row r="51" spans="1:7" ht="13.2">
      <c r="A51" s="6" t="s">
        <v>171</v>
      </c>
      <c r="B51" s="8">
        <v>78669881</v>
      </c>
      <c r="C51" s="8">
        <v>749684.8</v>
      </c>
      <c r="D51" s="8">
        <v>79419565.799999997</v>
      </c>
      <c r="E51" s="8">
        <v>54447201.399999999</v>
      </c>
      <c r="F51" s="8">
        <v>54447201.399999999</v>
      </c>
      <c r="G51" s="8">
        <v>24972364.399999999</v>
      </c>
    </row>
    <row r="52" spans="1:7" ht="13.2">
      <c r="A52" s="6" t="s">
        <v>172</v>
      </c>
      <c r="B52" s="8">
        <v>14388319</v>
      </c>
      <c r="C52" s="8">
        <v>-139211</v>
      </c>
      <c r="D52" s="8">
        <v>14249108</v>
      </c>
      <c r="E52" s="8">
        <v>8697040</v>
      </c>
      <c r="F52" s="8">
        <v>8697040</v>
      </c>
      <c r="G52" s="8">
        <v>5552068</v>
      </c>
    </row>
    <row r="53" spans="1:7" ht="13.2">
      <c r="A53" s="6" t="s">
        <v>173</v>
      </c>
      <c r="B53" s="8">
        <v>53500462</v>
      </c>
      <c r="C53" s="8">
        <v>0</v>
      </c>
      <c r="D53" s="8">
        <v>53500462</v>
      </c>
      <c r="E53" s="8">
        <v>38892787</v>
      </c>
      <c r="F53" s="8">
        <v>38892787</v>
      </c>
      <c r="G53" s="8">
        <v>14607675</v>
      </c>
    </row>
    <row r="54" spans="1:7" ht="13.2">
      <c r="A54" s="6" t="s">
        <v>174</v>
      </c>
      <c r="B54" s="8">
        <v>45350537</v>
      </c>
      <c r="C54" s="8">
        <v>0</v>
      </c>
      <c r="D54" s="8">
        <v>45350537</v>
      </c>
      <c r="E54" s="8">
        <v>33659857</v>
      </c>
      <c r="F54" s="8">
        <v>33659857</v>
      </c>
      <c r="G54" s="8">
        <v>11690680</v>
      </c>
    </row>
    <row r="55" spans="1:7" ht="13.2">
      <c r="A55" s="6" t="s">
        <v>175</v>
      </c>
      <c r="B55" s="8">
        <v>3085771</v>
      </c>
      <c r="C55" s="8">
        <v>0</v>
      </c>
      <c r="D55" s="8">
        <v>3085771</v>
      </c>
      <c r="E55" s="8">
        <v>2528437</v>
      </c>
      <c r="F55" s="8">
        <v>2528437</v>
      </c>
      <c r="G55" s="8">
        <v>557334</v>
      </c>
    </row>
    <row r="56" spans="1:7" ht="26.4">
      <c r="A56" s="6" t="s">
        <v>176</v>
      </c>
      <c r="B56" s="8">
        <v>80236800</v>
      </c>
      <c r="C56" s="8">
        <v>7044854.7999999998</v>
      </c>
      <c r="D56" s="8">
        <v>87281654.799999997</v>
      </c>
      <c r="E56" s="8">
        <v>58225159.600000001</v>
      </c>
      <c r="F56" s="8">
        <v>58225159.600000001</v>
      </c>
      <c r="G56" s="8">
        <v>29056495.199999999</v>
      </c>
    </row>
    <row r="57" spans="1:7" ht="26.4">
      <c r="A57" s="6" t="s">
        <v>177</v>
      </c>
      <c r="B57" s="8">
        <v>43218822</v>
      </c>
      <c r="C57" s="8">
        <v>11596755.199999999</v>
      </c>
      <c r="D57" s="8">
        <v>54815577.200000003</v>
      </c>
      <c r="E57" s="8">
        <v>20719257.010000002</v>
      </c>
      <c r="F57" s="8">
        <v>20719257.010000002</v>
      </c>
      <c r="G57" s="8">
        <v>34096320.189999998</v>
      </c>
    </row>
    <row r="58" spans="1:7" ht="26.4">
      <c r="A58" s="6" t="s">
        <v>178</v>
      </c>
      <c r="B58" s="8">
        <v>501469917</v>
      </c>
      <c r="C58" s="8">
        <v>-194440573</v>
      </c>
      <c r="D58" s="8">
        <v>307029344</v>
      </c>
      <c r="E58" s="8">
        <v>167985610</v>
      </c>
      <c r="F58" s="8">
        <v>164110038</v>
      </c>
      <c r="G58" s="8">
        <v>139043734</v>
      </c>
    </row>
    <row r="59" spans="1:7" ht="26.4">
      <c r="A59" s="6" t="s">
        <v>179</v>
      </c>
      <c r="B59" s="8">
        <v>40853358</v>
      </c>
      <c r="C59" s="8">
        <v>7235685.5499999998</v>
      </c>
      <c r="D59" s="8">
        <v>48089043.549999997</v>
      </c>
      <c r="E59" s="8">
        <v>37388680.229999997</v>
      </c>
      <c r="F59" s="8">
        <v>33755650.420000002</v>
      </c>
      <c r="G59" s="8">
        <v>10700363.32</v>
      </c>
    </row>
    <row r="60" spans="1:7" ht="26.4">
      <c r="A60" s="6" t="s">
        <v>180</v>
      </c>
      <c r="B60" s="8">
        <v>99403525</v>
      </c>
      <c r="C60" s="8">
        <v>3746970.42</v>
      </c>
      <c r="D60" s="8">
        <v>103150495.42</v>
      </c>
      <c r="E60" s="8">
        <v>72351967.420000002</v>
      </c>
      <c r="F60" s="8">
        <v>72351967.420000002</v>
      </c>
      <c r="G60" s="8">
        <v>30798528</v>
      </c>
    </row>
    <row r="61" spans="1:7" ht="26.4">
      <c r="A61" s="6" t="s">
        <v>181</v>
      </c>
      <c r="B61" s="8">
        <v>525335633</v>
      </c>
      <c r="C61" s="8">
        <v>-16309884.890000001</v>
      </c>
      <c r="D61" s="8">
        <v>509025748.11000001</v>
      </c>
      <c r="E61" s="8">
        <v>363381966.11000001</v>
      </c>
      <c r="F61" s="8">
        <v>363381966.11000001</v>
      </c>
      <c r="G61" s="8">
        <v>145643782</v>
      </c>
    </row>
    <row r="62" spans="1:7" ht="39.6">
      <c r="A62" s="6" t="s">
        <v>182</v>
      </c>
      <c r="B62" s="8">
        <v>121428514</v>
      </c>
      <c r="C62" s="8">
        <v>-4415650</v>
      </c>
      <c r="D62" s="8">
        <v>117012864</v>
      </c>
      <c r="E62" s="8">
        <v>96317902</v>
      </c>
      <c r="F62" s="8">
        <v>92917902</v>
      </c>
      <c r="G62" s="8">
        <v>20694962</v>
      </c>
    </row>
    <row r="63" spans="1:7" ht="26.4">
      <c r="A63" s="6" t="s">
        <v>183</v>
      </c>
      <c r="B63" s="8">
        <v>56337924</v>
      </c>
      <c r="C63" s="8">
        <v>3249109</v>
      </c>
      <c r="D63" s="8">
        <v>59587033</v>
      </c>
      <c r="E63" s="8">
        <v>16044185.199999999</v>
      </c>
      <c r="F63" s="8">
        <v>16044185.199999999</v>
      </c>
      <c r="G63" s="8">
        <v>43542847.799999997</v>
      </c>
    </row>
    <row r="64" spans="1:7" ht="26.4">
      <c r="A64" s="6" t="s">
        <v>184</v>
      </c>
      <c r="B64" s="8">
        <v>582673914</v>
      </c>
      <c r="C64" s="8">
        <v>10542979.140000001</v>
      </c>
      <c r="D64" s="8">
        <v>593216893.13999999</v>
      </c>
      <c r="E64" s="8">
        <v>449620238.55000001</v>
      </c>
      <c r="F64" s="8">
        <v>449220238.55000001</v>
      </c>
      <c r="G64" s="8">
        <v>143596654.59</v>
      </c>
    </row>
    <row r="65" spans="1:7" ht="13.2">
      <c r="A65" s="6" t="s">
        <v>185</v>
      </c>
      <c r="B65" s="8">
        <v>63143688</v>
      </c>
      <c r="C65" s="8">
        <v>3125044.13</v>
      </c>
      <c r="D65" s="8">
        <v>66268732.130000003</v>
      </c>
      <c r="E65" s="8">
        <v>45489104.130000003</v>
      </c>
      <c r="F65" s="8">
        <v>45489104.130000003</v>
      </c>
      <c r="G65" s="8">
        <v>20779628</v>
      </c>
    </row>
    <row r="66" spans="1:7" ht="26.4">
      <c r="A66" s="6" t="s">
        <v>186</v>
      </c>
      <c r="B66" s="8">
        <v>619770270</v>
      </c>
      <c r="C66" s="8">
        <v>6996645.7699999996</v>
      </c>
      <c r="D66" s="8">
        <v>626766915.76999998</v>
      </c>
      <c r="E66" s="8">
        <v>22139421.760000002</v>
      </c>
      <c r="F66" s="8">
        <v>13660788.42</v>
      </c>
      <c r="G66" s="8">
        <v>604627494.00999999</v>
      </c>
    </row>
    <row r="67" spans="1:7" ht="26.4">
      <c r="A67" s="6" t="s">
        <v>187</v>
      </c>
      <c r="B67" s="8">
        <v>4594815</v>
      </c>
      <c r="C67" s="8">
        <v>14501.74</v>
      </c>
      <c r="D67" s="8">
        <v>4609316.74</v>
      </c>
      <c r="E67" s="8">
        <v>3320529.74</v>
      </c>
      <c r="F67" s="8">
        <v>3320529.74</v>
      </c>
      <c r="G67" s="8">
        <v>1288787</v>
      </c>
    </row>
    <row r="68" spans="1:7" ht="26.4">
      <c r="A68" s="6" t="s">
        <v>188</v>
      </c>
      <c r="B68" s="8">
        <v>593016503</v>
      </c>
      <c r="C68" s="8">
        <v>1529351856.9000001</v>
      </c>
      <c r="D68" s="8">
        <v>2122368359.9000001</v>
      </c>
      <c r="E68" s="8">
        <v>820478617.78999996</v>
      </c>
      <c r="F68" s="8">
        <v>714191164.72000003</v>
      </c>
      <c r="G68" s="8">
        <v>1301889742.1099999</v>
      </c>
    </row>
    <row r="69" spans="1:7" ht="26.4">
      <c r="A69" s="6" t="s">
        <v>189</v>
      </c>
      <c r="B69" s="8">
        <v>17016079</v>
      </c>
      <c r="C69" s="8">
        <v>1448322.23</v>
      </c>
      <c r="D69" s="8">
        <v>18464401.23</v>
      </c>
      <c r="E69" s="8">
        <v>10095536.23</v>
      </c>
      <c r="F69" s="8">
        <v>10095536.23</v>
      </c>
      <c r="G69" s="8">
        <v>8368865</v>
      </c>
    </row>
    <row r="70" spans="1:7" ht="13.2">
      <c r="A70" s="6" t="s">
        <v>190</v>
      </c>
      <c r="B70" s="8">
        <v>377332430</v>
      </c>
      <c r="C70" s="8">
        <v>0</v>
      </c>
      <c r="D70" s="8">
        <v>377332430</v>
      </c>
      <c r="E70" s="8">
        <v>0</v>
      </c>
      <c r="F70" s="8">
        <v>0</v>
      </c>
      <c r="G70" s="8">
        <v>377332430</v>
      </c>
    </row>
    <row r="71" spans="1:7" ht="13.2">
      <c r="A71" s="6" t="s">
        <v>191</v>
      </c>
      <c r="B71" s="8">
        <v>113095322</v>
      </c>
      <c r="C71" s="8">
        <v>1835689</v>
      </c>
      <c r="D71" s="8">
        <v>114931011</v>
      </c>
      <c r="E71" s="8">
        <v>24221779.5</v>
      </c>
      <c r="F71" s="8">
        <v>24221779.5</v>
      </c>
      <c r="G71" s="8">
        <v>90709231.5</v>
      </c>
    </row>
    <row r="72" spans="1:7" ht="13.2">
      <c r="A72" s="6" t="s">
        <v>192</v>
      </c>
      <c r="B72" s="8">
        <v>36970718</v>
      </c>
      <c r="C72" s="8">
        <v>4550217</v>
      </c>
      <c r="D72" s="8">
        <v>41520935</v>
      </c>
      <c r="E72" s="8">
        <v>34361510</v>
      </c>
      <c r="F72" s="8">
        <v>34361510</v>
      </c>
      <c r="G72" s="8">
        <v>7159425</v>
      </c>
    </row>
    <row r="73" spans="1:7" ht="13.2">
      <c r="A73" s="6" t="s">
        <v>193</v>
      </c>
      <c r="B73" s="8">
        <v>5749137</v>
      </c>
      <c r="C73" s="8">
        <v>11151960.300000001</v>
      </c>
      <c r="D73" s="8">
        <v>16901097.300000001</v>
      </c>
      <c r="E73" s="8">
        <v>9162700.8200000003</v>
      </c>
      <c r="F73" s="8">
        <v>9162700.8200000003</v>
      </c>
      <c r="G73" s="8">
        <v>7738396.4800000004</v>
      </c>
    </row>
    <row r="74" spans="1:7" ht="26.4">
      <c r="A74" s="6" t="s">
        <v>194</v>
      </c>
      <c r="B74" s="8">
        <v>6606327</v>
      </c>
      <c r="C74" s="8">
        <v>0</v>
      </c>
      <c r="D74" s="8">
        <v>6606327</v>
      </c>
      <c r="E74" s="8">
        <v>3613790.04</v>
      </c>
      <c r="F74" s="8">
        <v>3613790.04</v>
      </c>
      <c r="G74" s="8">
        <v>2992536.96</v>
      </c>
    </row>
    <row r="75" spans="1:7" ht="26.4">
      <c r="A75" s="6" t="s">
        <v>195</v>
      </c>
      <c r="B75" s="8">
        <v>6311735</v>
      </c>
      <c r="C75" s="8">
        <v>278280.90000000002</v>
      </c>
      <c r="D75" s="8">
        <v>6590015.9000000004</v>
      </c>
      <c r="E75" s="8">
        <v>4642125.43</v>
      </c>
      <c r="F75" s="8">
        <v>4642125.43</v>
      </c>
      <c r="G75" s="8">
        <v>1947890.47</v>
      </c>
    </row>
    <row r="76" spans="1:7" ht="13.2">
      <c r="A76" s="6" t="s">
        <v>196</v>
      </c>
      <c r="B76" s="8">
        <v>276713114</v>
      </c>
      <c r="C76" s="8">
        <v>43660122.409999996</v>
      </c>
      <c r="D76" s="8">
        <v>320373236.41000003</v>
      </c>
      <c r="E76" s="8">
        <v>263041188.41</v>
      </c>
      <c r="F76" s="8">
        <v>263041188.41</v>
      </c>
      <c r="G76" s="8">
        <v>57332048</v>
      </c>
    </row>
    <row r="77" spans="1:7" ht="26.4">
      <c r="A77" s="6" t="s">
        <v>197</v>
      </c>
      <c r="B77" s="8">
        <v>193621186</v>
      </c>
      <c r="C77" s="8">
        <v>-63598834.920000002</v>
      </c>
      <c r="D77" s="8">
        <v>130022351.08</v>
      </c>
      <c r="E77" s="8">
        <v>21894561.109999999</v>
      </c>
      <c r="F77" s="8">
        <v>21894561.109999999</v>
      </c>
      <c r="G77" s="8">
        <v>108127789.97</v>
      </c>
    </row>
    <row r="78" spans="1:7" ht="13.2">
      <c r="A78" s="6" t="s">
        <v>198</v>
      </c>
      <c r="B78" s="8">
        <v>72785552</v>
      </c>
      <c r="C78" s="8">
        <v>436564</v>
      </c>
      <c r="D78" s="8">
        <v>73222116</v>
      </c>
      <c r="E78" s="8">
        <v>44602092</v>
      </c>
      <c r="F78" s="8">
        <v>44602092</v>
      </c>
      <c r="G78" s="8">
        <v>28620024</v>
      </c>
    </row>
    <row r="79" spans="1:7" ht="26.4">
      <c r="A79" s="6" t="s">
        <v>199</v>
      </c>
      <c r="B79" s="8">
        <v>27040891</v>
      </c>
      <c r="C79" s="8">
        <v>152146</v>
      </c>
      <c r="D79" s="8">
        <v>27193037</v>
      </c>
      <c r="E79" s="8">
        <v>19331070</v>
      </c>
      <c r="F79" s="8">
        <v>19331070</v>
      </c>
      <c r="G79" s="8">
        <v>7861967</v>
      </c>
    </row>
    <row r="80" spans="1:7" ht="13.2">
      <c r="A80" s="6" t="s">
        <v>200</v>
      </c>
      <c r="B80" s="8">
        <v>19500000</v>
      </c>
      <c r="C80" s="8">
        <v>5389203</v>
      </c>
      <c r="D80" s="8">
        <v>24889203</v>
      </c>
      <c r="E80" s="8">
        <v>17300346</v>
      </c>
      <c r="F80" s="8">
        <v>17300346</v>
      </c>
      <c r="G80" s="8">
        <v>7588857</v>
      </c>
    </row>
    <row r="81" spans="1:7" ht="13.2">
      <c r="A81" s="6" t="s">
        <v>201</v>
      </c>
      <c r="B81" s="8">
        <v>90960879</v>
      </c>
      <c r="C81" s="8">
        <v>2397488.25</v>
      </c>
      <c r="D81" s="8">
        <v>93358367.25</v>
      </c>
      <c r="E81" s="8">
        <v>56554461</v>
      </c>
      <c r="F81" s="8">
        <v>56554461</v>
      </c>
      <c r="G81" s="8">
        <v>36803906.25</v>
      </c>
    </row>
    <row r="82" spans="1:7" ht="13.2">
      <c r="A82" s="6" t="s">
        <v>202</v>
      </c>
      <c r="B82" s="8">
        <v>18405486</v>
      </c>
      <c r="C82" s="8">
        <v>2626185.65</v>
      </c>
      <c r="D82" s="8">
        <v>21031671.649999999</v>
      </c>
      <c r="E82" s="8">
        <v>16409137.73</v>
      </c>
      <c r="F82" s="8">
        <v>16409137.73</v>
      </c>
      <c r="G82" s="8">
        <v>4622533.92</v>
      </c>
    </row>
    <row r="83" spans="1:7" ht="13.2">
      <c r="A83" s="6" t="s">
        <v>203</v>
      </c>
      <c r="B83" s="8">
        <v>19346273</v>
      </c>
      <c r="C83" s="8">
        <v>34398</v>
      </c>
      <c r="D83" s="8">
        <v>19380671</v>
      </c>
      <c r="E83" s="8">
        <v>12364226.699999999</v>
      </c>
      <c r="F83" s="8">
        <v>12364226.699999999</v>
      </c>
      <c r="G83" s="8">
        <v>7016444.2999999998</v>
      </c>
    </row>
    <row r="84" spans="1:7" ht="13.2">
      <c r="A84" s="6" t="s">
        <v>204</v>
      </c>
      <c r="B84" s="8">
        <v>16576737</v>
      </c>
      <c r="C84" s="8">
        <v>352901</v>
      </c>
      <c r="D84" s="8">
        <v>16929638</v>
      </c>
      <c r="E84" s="8">
        <v>9253204</v>
      </c>
      <c r="F84" s="8">
        <v>9253204</v>
      </c>
      <c r="G84" s="8">
        <v>7676434</v>
      </c>
    </row>
    <row r="85" spans="1:7" ht="13.2">
      <c r="A85" s="6" t="s">
        <v>205</v>
      </c>
      <c r="B85" s="8">
        <v>14246551</v>
      </c>
      <c r="C85" s="8">
        <v>253192</v>
      </c>
      <c r="D85" s="8">
        <v>14499743</v>
      </c>
      <c r="E85" s="8">
        <v>7908660</v>
      </c>
      <c r="F85" s="8">
        <v>7908660</v>
      </c>
      <c r="G85" s="8">
        <v>6591083</v>
      </c>
    </row>
    <row r="86" spans="1:7" ht="26.4">
      <c r="A86" s="6" t="s">
        <v>206</v>
      </c>
      <c r="B86" s="8">
        <v>26384914</v>
      </c>
      <c r="C86" s="8">
        <v>850000</v>
      </c>
      <c r="D86" s="8">
        <v>27234914</v>
      </c>
      <c r="E86" s="8">
        <v>19602298</v>
      </c>
      <c r="F86" s="8">
        <v>19602298</v>
      </c>
      <c r="G86" s="8">
        <v>7632616</v>
      </c>
    </row>
    <row r="87" spans="1:7" ht="13.2">
      <c r="A87" s="6" t="s">
        <v>207</v>
      </c>
      <c r="B87" s="8">
        <v>17318592</v>
      </c>
      <c r="C87" s="8">
        <v>315957</v>
      </c>
      <c r="D87" s="8">
        <v>17634549</v>
      </c>
      <c r="E87" s="8">
        <v>9829720</v>
      </c>
      <c r="F87" s="8">
        <v>9829720</v>
      </c>
      <c r="G87" s="8">
        <v>7804829</v>
      </c>
    </row>
    <row r="88" spans="1:7" ht="26.4">
      <c r="A88" s="6" t="s">
        <v>208</v>
      </c>
      <c r="B88" s="8">
        <v>13611154</v>
      </c>
      <c r="C88" s="8">
        <v>408200</v>
      </c>
      <c r="D88" s="8">
        <v>14019354</v>
      </c>
      <c r="E88" s="8">
        <v>8091423</v>
      </c>
      <c r="F88" s="8">
        <v>8091423</v>
      </c>
      <c r="G88" s="8">
        <v>5927931</v>
      </c>
    </row>
    <row r="89" spans="1:7" ht="13.2">
      <c r="A89" s="6" t="s">
        <v>209</v>
      </c>
      <c r="B89" s="8">
        <v>228424336</v>
      </c>
      <c r="C89" s="8">
        <v>14581916.869999999</v>
      </c>
      <c r="D89" s="8">
        <v>243006252.87</v>
      </c>
      <c r="E89" s="8">
        <v>172918024.87</v>
      </c>
      <c r="F89" s="8">
        <v>172918024.87</v>
      </c>
      <c r="G89" s="8">
        <v>70088228</v>
      </c>
    </row>
    <row r="90" spans="1:7" ht="26.4">
      <c r="A90" s="6" t="s">
        <v>210</v>
      </c>
      <c r="B90" s="8">
        <v>24502965</v>
      </c>
      <c r="C90" s="8">
        <v>6141742.4800000004</v>
      </c>
      <c r="D90" s="8">
        <v>30644707.48</v>
      </c>
      <c r="E90" s="8">
        <v>25408498.48</v>
      </c>
      <c r="F90" s="8">
        <v>25408498.48</v>
      </c>
      <c r="G90" s="8">
        <v>5236209</v>
      </c>
    </row>
    <row r="91" spans="1:7" ht="26.4">
      <c r="A91" s="6" t="s">
        <v>211</v>
      </c>
      <c r="B91" s="8">
        <v>27979195</v>
      </c>
      <c r="C91" s="8">
        <v>2184891.65</v>
      </c>
      <c r="D91" s="8">
        <v>30164086.649999999</v>
      </c>
      <c r="E91" s="8">
        <v>12090811.65</v>
      </c>
      <c r="F91" s="8">
        <v>12090811.65</v>
      </c>
      <c r="G91" s="8">
        <v>18073275</v>
      </c>
    </row>
    <row r="92" spans="1:7" ht="26.4">
      <c r="A92" s="6" t="s">
        <v>212</v>
      </c>
      <c r="B92" s="8">
        <v>3509031</v>
      </c>
      <c r="C92" s="8">
        <v>1954921.98</v>
      </c>
      <c r="D92" s="8">
        <v>5463952.9800000004</v>
      </c>
      <c r="E92" s="8">
        <v>4321152.78</v>
      </c>
      <c r="F92" s="8">
        <v>4321152.78</v>
      </c>
      <c r="G92" s="8">
        <v>1142800.2</v>
      </c>
    </row>
    <row r="93" spans="1:7" ht="13.2">
      <c r="A93" s="6" t="s">
        <v>213</v>
      </c>
      <c r="B93" s="8">
        <v>8678364</v>
      </c>
      <c r="C93" s="8">
        <v>32800</v>
      </c>
      <c r="D93" s="8">
        <v>8711164</v>
      </c>
      <c r="E93" s="8">
        <v>5778198</v>
      </c>
      <c r="F93" s="8">
        <v>5778198</v>
      </c>
      <c r="G93" s="8">
        <v>2932966</v>
      </c>
    </row>
    <row r="94" spans="1:7" ht="13.2">
      <c r="A94" s="6" t="s">
        <v>214</v>
      </c>
      <c r="B94" s="8">
        <v>13170810</v>
      </c>
      <c r="C94" s="8">
        <v>43700</v>
      </c>
      <c r="D94" s="8">
        <v>13214510</v>
      </c>
      <c r="E94" s="8">
        <v>8722887</v>
      </c>
      <c r="F94" s="8">
        <v>8722887</v>
      </c>
      <c r="G94" s="8">
        <v>4491623</v>
      </c>
    </row>
    <row r="95" spans="1:7" ht="13.2">
      <c r="A95" s="6" t="s">
        <v>215</v>
      </c>
      <c r="B95" s="8">
        <v>13170876</v>
      </c>
      <c r="C95" s="8">
        <v>43700</v>
      </c>
      <c r="D95" s="8">
        <v>13214576</v>
      </c>
      <c r="E95" s="8">
        <v>10473944</v>
      </c>
      <c r="F95" s="8">
        <v>10473944</v>
      </c>
      <c r="G95" s="8">
        <v>2740632</v>
      </c>
    </row>
    <row r="96" spans="1:7" ht="26.4">
      <c r="A96" s="6" t="s">
        <v>216</v>
      </c>
      <c r="B96" s="8">
        <v>26490764</v>
      </c>
      <c r="C96" s="8">
        <v>-216667</v>
      </c>
      <c r="D96" s="8">
        <v>26274097</v>
      </c>
      <c r="E96" s="8">
        <v>18420773</v>
      </c>
      <c r="F96" s="8">
        <v>18420773</v>
      </c>
      <c r="G96" s="8">
        <v>7853324</v>
      </c>
    </row>
    <row r="97" spans="1:7" ht="26.4">
      <c r="A97" s="6" t="s">
        <v>217</v>
      </c>
      <c r="B97" s="8">
        <v>16679262</v>
      </c>
      <c r="C97" s="8">
        <v>0</v>
      </c>
      <c r="D97" s="8">
        <v>16679262</v>
      </c>
      <c r="E97" s="8">
        <v>11850217</v>
      </c>
      <c r="F97" s="8">
        <v>11850217</v>
      </c>
      <c r="G97" s="8">
        <v>4829045</v>
      </c>
    </row>
    <row r="98" spans="1:7" ht="13.2">
      <c r="A98" s="6" t="s">
        <v>218</v>
      </c>
      <c r="B98" s="8">
        <v>20952416</v>
      </c>
      <c r="C98" s="8">
        <v>1322343.8600000001</v>
      </c>
      <c r="D98" s="8">
        <v>22274759.859999999</v>
      </c>
      <c r="E98" s="8">
        <v>12503323</v>
      </c>
      <c r="F98" s="8">
        <v>12503323</v>
      </c>
      <c r="G98" s="8">
        <v>9771436.8599999994</v>
      </c>
    </row>
    <row r="99" spans="1:7" ht="13.2">
      <c r="A99" s="5" t="s">
        <v>219</v>
      </c>
      <c r="B99" s="7">
        <v>3079269231</v>
      </c>
      <c r="C99" s="7">
        <v>-267255824</v>
      </c>
      <c r="D99" s="7">
        <v>2812013407</v>
      </c>
      <c r="E99" s="7">
        <v>707900000</v>
      </c>
      <c r="F99" s="7">
        <v>707900000</v>
      </c>
      <c r="G99" s="7">
        <v>2104113407</v>
      </c>
    </row>
    <row r="100" spans="1:7" ht="26.4">
      <c r="A100" s="6" t="s">
        <v>220</v>
      </c>
      <c r="B100" s="8">
        <v>3079269231</v>
      </c>
      <c r="C100" s="8">
        <v>-267255824</v>
      </c>
      <c r="D100" s="8">
        <v>2812013407</v>
      </c>
      <c r="E100" s="8">
        <v>707900000</v>
      </c>
      <c r="F100" s="8">
        <v>707900000</v>
      </c>
      <c r="G100" s="8">
        <v>2104113407</v>
      </c>
    </row>
    <row r="101" spans="1:7" ht="26.4">
      <c r="A101" s="5" t="s">
        <v>221</v>
      </c>
      <c r="B101" s="7">
        <v>71438137</v>
      </c>
      <c r="C101" s="7">
        <v>21202631</v>
      </c>
      <c r="D101" s="7">
        <v>92640768</v>
      </c>
      <c r="E101" s="7">
        <v>55352756</v>
      </c>
      <c r="F101" s="7">
        <v>55352756</v>
      </c>
      <c r="G101" s="7">
        <v>37288012</v>
      </c>
    </row>
    <row r="102" spans="1:7" ht="26.4">
      <c r="A102" s="6" t="s">
        <v>222</v>
      </c>
      <c r="B102" s="8">
        <v>1342526</v>
      </c>
      <c r="C102" s="8">
        <v>0</v>
      </c>
      <c r="D102" s="8">
        <v>1342526</v>
      </c>
      <c r="E102" s="8">
        <v>0</v>
      </c>
      <c r="F102" s="8">
        <v>0</v>
      </c>
      <c r="G102" s="8">
        <v>1342526</v>
      </c>
    </row>
    <row r="103" spans="1:7" ht="13.2">
      <c r="A103" s="6" t="s">
        <v>223</v>
      </c>
      <c r="B103" s="8">
        <v>0</v>
      </c>
      <c r="C103" s="8">
        <v>0</v>
      </c>
      <c r="D103" s="8">
        <v>0</v>
      </c>
      <c r="E103" s="8">
        <v>0</v>
      </c>
      <c r="F103" s="8">
        <v>0</v>
      </c>
      <c r="G103" s="8">
        <v>0</v>
      </c>
    </row>
    <row r="104" spans="1:7" ht="13.2">
      <c r="A104" s="6" t="s">
        <v>224</v>
      </c>
      <c r="B104" s="8">
        <v>41964533</v>
      </c>
      <c r="C104" s="8">
        <v>22369299</v>
      </c>
      <c r="D104" s="8">
        <v>64333832</v>
      </c>
      <c r="E104" s="8">
        <v>36320755</v>
      </c>
      <c r="F104" s="8">
        <v>36320755</v>
      </c>
      <c r="G104" s="8">
        <v>28013077</v>
      </c>
    </row>
    <row r="105" spans="1:7" ht="26.4">
      <c r="A105" s="9" t="s">
        <v>225</v>
      </c>
      <c r="B105" s="10">
        <v>28131078</v>
      </c>
      <c r="C105" s="10">
        <v>-1166668</v>
      </c>
      <c r="D105" s="10">
        <v>26964410</v>
      </c>
      <c r="E105" s="10">
        <v>19032001</v>
      </c>
      <c r="F105" s="10">
        <v>19032001</v>
      </c>
      <c r="G105" s="10">
        <v>7932409</v>
      </c>
    </row>
    <row r="106" spans="1:7" ht="13.2">
      <c r="A106" s="157" t="s">
        <v>226</v>
      </c>
      <c r="B106" s="158">
        <v>24285167078</v>
      </c>
      <c r="C106" s="158">
        <v>427440129.67000002</v>
      </c>
      <c r="D106" s="158">
        <v>24712607207.669998</v>
      </c>
      <c r="E106" s="158">
        <v>17421063967.41</v>
      </c>
      <c r="F106" s="158">
        <v>17373209964.540001</v>
      </c>
      <c r="G106" s="158">
        <v>7291543240.2600002</v>
      </c>
    </row>
    <row r="107" spans="1:7" ht="13.2">
      <c r="A107" s="11" t="s">
        <v>130</v>
      </c>
      <c r="B107" s="13">
        <v>16498018490</v>
      </c>
      <c r="C107" s="13">
        <v>-206401940.38999999</v>
      </c>
      <c r="D107" s="13">
        <v>16291616549.610001</v>
      </c>
      <c r="E107" s="13">
        <v>11134389242.57</v>
      </c>
      <c r="F107" s="13">
        <v>11132747040.26</v>
      </c>
      <c r="G107" s="13">
        <v>5157227307.04</v>
      </c>
    </row>
    <row r="108" spans="1:7" ht="13.2">
      <c r="A108" s="12" t="s">
        <v>131</v>
      </c>
      <c r="B108" s="14">
        <v>0</v>
      </c>
      <c r="C108" s="14">
        <v>0</v>
      </c>
      <c r="D108" s="14">
        <v>0</v>
      </c>
      <c r="E108" s="14">
        <v>0</v>
      </c>
      <c r="F108" s="14">
        <v>0</v>
      </c>
      <c r="G108" s="14">
        <v>0</v>
      </c>
    </row>
    <row r="109" spans="1:7" ht="13.2">
      <c r="A109" s="12" t="s">
        <v>132</v>
      </c>
      <c r="B109" s="14">
        <v>0</v>
      </c>
      <c r="C109" s="14">
        <v>37345</v>
      </c>
      <c r="D109" s="14">
        <v>37345</v>
      </c>
      <c r="E109" s="14">
        <v>0</v>
      </c>
      <c r="F109" s="14">
        <v>0</v>
      </c>
      <c r="G109" s="14">
        <v>37345</v>
      </c>
    </row>
    <row r="110" spans="1:7" ht="13.2">
      <c r="A110" s="12" t="s">
        <v>133</v>
      </c>
      <c r="B110" s="14">
        <v>0</v>
      </c>
      <c r="C110" s="14">
        <v>0</v>
      </c>
      <c r="D110" s="14">
        <v>0</v>
      </c>
      <c r="E110" s="14">
        <v>0</v>
      </c>
      <c r="F110" s="14">
        <v>0</v>
      </c>
      <c r="G110" s="14">
        <v>0</v>
      </c>
    </row>
    <row r="111" spans="1:7" ht="13.2">
      <c r="A111" s="12" t="s">
        <v>134</v>
      </c>
      <c r="B111" s="14">
        <v>212773217</v>
      </c>
      <c r="C111" s="14">
        <v>21837268</v>
      </c>
      <c r="D111" s="14">
        <v>234610485</v>
      </c>
      <c r="E111" s="14">
        <v>170087194.03</v>
      </c>
      <c r="F111" s="14">
        <v>170087194.03</v>
      </c>
      <c r="G111" s="14">
        <v>64523290.969999999</v>
      </c>
    </row>
    <row r="112" spans="1:7" ht="13.2">
      <c r="A112" s="12" t="s">
        <v>135</v>
      </c>
      <c r="B112" s="14">
        <v>10271086398</v>
      </c>
      <c r="C112" s="14">
        <v>-56929966.380000003</v>
      </c>
      <c r="D112" s="14">
        <v>10214156431.620001</v>
      </c>
      <c r="E112" s="14">
        <v>7022802875.7600002</v>
      </c>
      <c r="F112" s="14">
        <v>7022580497.96</v>
      </c>
      <c r="G112" s="14">
        <v>3191353555.8600001</v>
      </c>
    </row>
    <row r="113" spans="1:7" ht="13.2">
      <c r="A113" s="12" t="s">
        <v>136</v>
      </c>
      <c r="B113" s="14">
        <v>110421631</v>
      </c>
      <c r="C113" s="14">
        <v>8054828.4800000004</v>
      </c>
      <c r="D113" s="14">
        <v>118476459.48</v>
      </c>
      <c r="E113" s="14">
        <v>61957639.479999997</v>
      </c>
      <c r="F113" s="14">
        <v>61957639.479999997</v>
      </c>
      <c r="G113" s="14">
        <v>56518820</v>
      </c>
    </row>
    <row r="114" spans="1:7" ht="13.2">
      <c r="A114" s="12" t="s">
        <v>137</v>
      </c>
      <c r="B114" s="14">
        <v>10057900</v>
      </c>
      <c r="C114" s="14">
        <v>0</v>
      </c>
      <c r="D114" s="14">
        <v>10057900</v>
      </c>
      <c r="E114" s="14">
        <v>5143366</v>
      </c>
      <c r="F114" s="14">
        <v>5143366</v>
      </c>
      <c r="G114" s="14">
        <v>4914534</v>
      </c>
    </row>
    <row r="115" spans="1:7" ht="13.2">
      <c r="A115" s="12" t="s">
        <v>138</v>
      </c>
      <c r="B115" s="14">
        <v>0</v>
      </c>
      <c r="C115" s="14">
        <v>0</v>
      </c>
      <c r="D115" s="14">
        <v>0</v>
      </c>
      <c r="E115" s="14">
        <v>0</v>
      </c>
      <c r="F115" s="14">
        <v>0</v>
      </c>
      <c r="G115" s="14">
        <v>0</v>
      </c>
    </row>
    <row r="116" spans="1:7" ht="13.2">
      <c r="A116" s="12" t="s">
        <v>139</v>
      </c>
      <c r="B116" s="14">
        <v>0</v>
      </c>
      <c r="C116" s="14">
        <v>0</v>
      </c>
      <c r="D116" s="14">
        <v>0</v>
      </c>
      <c r="E116" s="14">
        <v>0</v>
      </c>
      <c r="F116" s="14">
        <v>0</v>
      </c>
      <c r="G116" s="14">
        <v>0</v>
      </c>
    </row>
    <row r="117" spans="1:7" ht="13.2">
      <c r="A117" s="12" t="s">
        <v>140</v>
      </c>
      <c r="B117" s="14">
        <v>0</v>
      </c>
      <c r="C117" s="14">
        <v>0</v>
      </c>
      <c r="D117" s="14">
        <v>0</v>
      </c>
      <c r="E117" s="14">
        <v>0</v>
      </c>
      <c r="F117" s="14">
        <v>0</v>
      </c>
      <c r="G117" s="14">
        <v>0</v>
      </c>
    </row>
    <row r="118" spans="1:7" ht="13.2">
      <c r="A118" s="12" t="s">
        <v>141</v>
      </c>
      <c r="B118" s="14">
        <v>0</v>
      </c>
      <c r="C118" s="14">
        <v>0</v>
      </c>
      <c r="D118" s="14">
        <v>0</v>
      </c>
      <c r="E118" s="14">
        <v>0</v>
      </c>
      <c r="F118" s="14">
        <v>0</v>
      </c>
      <c r="G118" s="14">
        <v>0</v>
      </c>
    </row>
    <row r="119" spans="1:7" ht="13.2">
      <c r="A119" s="12" t="s">
        <v>142</v>
      </c>
      <c r="B119" s="14">
        <v>0</v>
      </c>
      <c r="C119" s="14">
        <v>0</v>
      </c>
      <c r="D119" s="14">
        <v>0</v>
      </c>
      <c r="E119" s="14">
        <v>0</v>
      </c>
      <c r="F119" s="14">
        <v>0</v>
      </c>
      <c r="G119" s="14">
        <v>0</v>
      </c>
    </row>
    <row r="120" spans="1:7" ht="13.2">
      <c r="A120" s="12" t="s">
        <v>143</v>
      </c>
      <c r="B120" s="14">
        <v>0</v>
      </c>
      <c r="C120" s="14">
        <v>0</v>
      </c>
      <c r="D120" s="14">
        <v>0</v>
      </c>
      <c r="E120" s="14">
        <v>0</v>
      </c>
      <c r="F120" s="14">
        <v>0</v>
      </c>
      <c r="G120" s="14">
        <v>0</v>
      </c>
    </row>
    <row r="121" spans="1:7" ht="26.4">
      <c r="A121" s="12" t="s">
        <v>144</v>
      </c>
      <c r="B121" s="14">
        <v>4585990710</v>
      </c>
      <c r="C121" s="14">
        <v>-182767178.49000001</v>
      </c>
      <c r="D121" s="14">
        <v>4403223531.5100002</v>
      </c>
      <c r="E121" s="14">
        <v>3209086246.3400002</v>
      </c>
      <c r="F121" s="14">
        <v>3208216608.02</v>
      </c>
      <c r="G121" s="14">
        <v>1194137285.1700001</v>
      </c>
    </row>
    <row r="122" spans="1:7" ht="13.2">
      <c r="A122" s="12" t="s">
        <v>145</v>
      </c>
      <c r="B122" s="14">
        <v>1276925205</v>
      </c>
      <c r="C122" s="14">
        <v>0</v>
      </c>
      <c r="D122" s="14">
        <v>1276925205</v>
      </c>
      <c r="E122" s="14">
        <v>656038293.21000004</v>
      </c>
      <c r="F122" s="14">
        <v>656038293.21000004</v>
      </c>
      <c r="G122" s="14">
        <v>620886911.78999996</v>
      </c>
    </row>
    <row r="123" spans="1:7" ht="13.2">
      <c r="A123" s="12" t="s">
        <v>146</v>
      </c>
      <c r="B123" s="14">
        <v>303228</v>
      </c>
      <c r="C123" s="14">
        <v>1882958</v>
      </c>
      <c r="D123" s="14">
        <v>2186186</v>
      </c>
      <c r="E123" s="14">
        <v>2186.19</v>
      </c>
      <c r="F123" s="14">
        <v>0</v>
      </c>
      <c r="G123" s="14">
        <v>2183999.81</v>
      </c>
    </row>
    <row r="124" spans="1:7" ht="13.2">
      <c r="A124" s="12" t="s">
        <v>147</v>
      </c>
      <c r="B124" s="14">
        <v>2654810</v>
      </c>
      <c r="C124" s="14">
        <v>0</v>
      </c>
      <c r="D124" s="14">
        <v>2654810</v>
      </c>
      <c r="E124" s="14">
        <v>0</v>
      </c>
      <c r="F124" s="14">
        <v>0</v>
      </c>
      <c r="G124" s="14">
        <v>2654810</v>
      </c>
    </row>
    <row r="125" spans="1:7" ht="13.2">
      <c r="A125" s="12" t="s">
        <v>148</v>
      </c>
      <c r="B125" s="14">
        <v>0</v>
      </c>
      <c r="C125" s="14">
        <v>1749600</v>
      </c>
      <c r="D125" s="14">
        <v>1749600</v>
      </c>
      <c r="E125" s="14">
        <v>829914.04</v>
      </c>
      <c r="F125" s="14">
        <v>829914.04</v>
      </c>
      <c r="G125" s="14">
        <v>919685.96</v>
      </c>
    </row>
    <row r="126" spans="1:7" ht="26.4">
      <c r="A126" s="12" t="s">
        <v>149</v>
      </c>
      <c r="B126" s="14">
        <v>0</v>
      </c>
      <c r="C126" s="14">
        <v>0</v>
      </c>
      <c r="D126" s="14">
        <v>0</v>
      </c>
      <c r="E126" s="14">
        <v>0</v>
      </c>
      <c r="F126" s="14">
        <v>0</v>
      </c>
      <c r="G126" s="14">
        <v>0</v>
      </c>
    </row>
    <row r="127" spans="1:7" ht="13.2">
      <c r="A127" s="12" t="s">
        <v>150</v>
      </c>
      <c r="B127" s="14">
        <v>27805391</v>
      </c>
      <c r="C127" s="14">
        <v>-266795</v>
      </c>
      <c r="D127" s="14">
        <v>27538596</v>
      </c>
      <c r="E127" s="14">
        <v>8441527.5199999996</v>
      </c>
      <c r="F127" s="14">
        <v>7893527.5199999996</v>
      </c>
      <c r="G127" s="14">
        <v>19097068.48</v>
      </c>
    </row>
    <row r="128" spans="1:7" ht="13.2">
      <c r="A128" s="12" t="s">
        <v>151</v>
      </c>
      <c r="B128" s="14">
        <v>0</v>
      </c>
      <c r="C128" s="14">
        <v>0</v>
      </c>
      <c r="D128" s="14">
        <v>0</v>
      </c>
      <c r="E128" s="14">
        <v>0</v>
      </c>
      <c r="F128" s="14">
        <v>0</v>
      </c>
      <c r="G128" s="14">
        <v>0</v>
      </c>
    </row>
    <row r="129" spans="1:7" ht="13.2">
      <c r="A129" s="12" t="s">
        <v>152</v>
      </c>
      <c r="B129" s="14">
        <v>0</v>
      </c>
      <c r="C129" s="14">
        <v>0</v>
      </c>
      <c r="D129" s="14">
        <v>0</v>
      </c>
      <c r="E129" s="14">
        <v>0</v>
      </c>
      <c r="F129" s="14">
        <v>0</v>
      </c>
      <c r="G129" s="14">
        <v>0</v>
      </c>
    </row>
    <row r="130" spans="1:7" ht="13.2">
      <c r="A130" s="11" t="s">
        <v>153</v>
      </c>
      <c r="B130" s="13">
        <v>2123006</v>
      </c>
      <c r="C130" s="13">
        <v>-1835706</v>
      </c>
      <c r="D130" s="13">
        <v>287300</v>
      </c>
      <c r="E130" s="13">
        <v>287300</v>
      </c>
      <c r="F130" s="13">
        <v>287300</v>
      </c>
      <c r="G130" s="13">
        <v>0</v>
      </c>
    </row>
    <row r="131" spans="1:7" ht="13.2">
      <c r="A131" s="12" t="s">
        <v>154</v>
      </c>
      <c r="B131" s="14">
        <v>2123006</v>
      </c>
      <c r="C131" s="14">
        <v>-1835706</v>
      </c>
      <c r="D131" s="14">
        <v>287300</v>
      </c>
      <c r="E131" s="14">
        <v>287300</v>
      </c>
      <c r="F131" s="14">
        <v>287300</v>
      </c>
      <c r="G131" s="14">
        <v>0</v>
      </c>
    </row>
    <row r="132" spans="1:7" ht="13.2">
      <c r="A132" s="11" t="s">
        <v>155</v>
      </c>
      <c r="B132" s="13">
        <v>0</v>
      </c>
      <c r="C132" s="13">
        <v>5769834.2000000002</v>
      </c>
      <c r="D132" s="13">
        <v>5769834.2000000002</v>
      </c>
      <c r="E132" s="13">
        <v>5769834.2000000002</v>
      </c>
      <c r="F132" s="13">
        <v>5769834.2000000002</v>
      </c>
      <c r="G132" s="13">
        <v>0</v>
      </c>
    </row>
    <row r="133" spans="1:7" ht="13.2">
      <c r="A133" s="12" t="s">
        <v>156</v>
      </c>
      <c r="B133" s="14">
        <v>0</v>
      </c>
      <c r="C133" s="14">
        <v>5769834.2000000002</v>
      </c>
      <c r="D133" s="14">
        <v>5769834.2000000002</v>
      </c>
      <c r="E133" s="14">
        <v>5769834.2000000002</v>
      </c>
      <c r="F133" s="14">
        <v>5769834.2000000002</v>
      </c>
      <c r="G133" s="14">
        <v>0</v>
      </c>
    </row>
    <row r="134" spans="1:7" ht="13.2">
      <c r="A134" s="11" t="s">
        <v>157</v>
      </c>
      <c r="B134" s="13">
        <v>2423184687</v>
      </c>
      <c r="C134" s="13">
        <v>18695471.07</v>
      </c>
      <c r="D134" s="13">
        <v>2441880158.0700002</v>
      </c>
      <c r="E134" s="13">
        <v>1940123087.4300001</v>
      </c>
      <c r="F134" s="13">
        <v>1940123087.4300001</v>
      </c>
      <c r="G134" s="13">
        <v>501757070.63999999</v>
      </c>
    </row>
    <row r="135" spans="1:7" ht="13.2">
      <c r="A135" s="12" t="s">
        <v>158</v>
      </c>
      <c r="B135" s="14">
        <v>0</v>
      </c>
      <c r="C135" s="14">
        <v>0</v>
      </c>
      <c r="D135" s="14">
        <v>0</v>
      </c>
      <c r="E135" s="14">
        <v>0</v>
      </c>
      <c r="F135" s="14">
        <v>0</v>
      </c>
      <c r="G135" s="14">
        <v>0</v>
      </c>
    </row>
    <row r="136" spans="1:7" ht="26.4">
      <c r="A136" s="12" t="s">
        <v>159</v>
      </c>
      <c r="B136" s="14">
        <v>0</v>
      </c>
      <c r="C136" s="14">
        <v>0</v>
      </c>
      <c r="D136" s="14">
        <v>0</v>
      </c>
      <c r="E136" s="14">
        <v>0</v>
      </c>
      <c r="F136" s="14">
        <v>0</v>
      </c>
      <c r="G136" s="14">
        <v>0</v>
      </c>
    </row>
    <row r="137" spans="1:7" ht="26.4">
      <c r="A137" s="12" t="s">
        <v>160</v>
      </c>
      <c r="B137" s="14">
        <v>0</v>
      </c>
      <c r="C137" s="14">
        <v>0</v>
      </c>
      <c r="D137" s="14">
        <v>0</v>
      </c>
      <c r="E137" s="14">
        <v>0</v>
      </c>
      <c r="F137" s="14">
        <v>0</v>
      </c>
      <c r="G137" s="14">
        <v>0</v>
      </c>
    </row>
    <row r="138" spans="1:7" ht="39.6">
      <c r="A138" s="12" t="s">
        <v>161</v>
      </c>
      <c r="B138" s="14">
        <v>0</v>
      </c>
      <c r="C138" s="14">
        <v>0</v>
      </c>
      <c r="D138" s="14">
        <v>0</v>
      </c>
      <c r="E138" s="14">
        <v>0</v>
      </c>
      <c r="F138" s="14">
        <v>0</v>
      </c>
      <c r="G138" s="14">
        <v>0</v>
      </c>
    </row>
    <row r="139" spans="1:7" ht="13.2">
      <c r="A139" s="12" t="s">
        <v>162</v>
      </c>
      <c r="B139" s="14">
        <v>2423184687</v>
      </c>
      <c r="C139" s="14">
        <v>18695471.07</v>
      </c>
      <c r="D139" s="14">
        <v>2441880158.0700002</v>
      </c>
      <c r="E139" s="14">
        <v>1940123087.4300001</v>
      </c>
      <c r="F139" s="14">
        <v>1940123087.4300001</v>
      </c>
      <c r="G139" s="14">
        <v>501757070.63999999</v>
      </c>
    </row>
    <row r="140" spans="1:7" ht="26.4">
      <c r="A140" s="12" t="s">
        <v>163</v>
      </c>
      <c r="B140" s="14">
        <v>0</v>
      </c>
      <c r="C140" s="14">
        <v>0</v>
      </c>
      <c r="D140" s="14">
        <v>0</v>
      </c>
      <c r="E140" s="14">
        <v>0</v>
      </c>
      <c r="F140" s="14">
        <v>0</v>
      </c>
      <c r="G140" s="14">
        <v>0</v>
      </c>
    </row>
    <row r="141" spans="1:7" ht="26.4">
      <c r="A141" s="12" t="s">
        <v>164</v>
      </c>
      <c r="B141" s="14">
        <v>0</v>
      </c>
      <c r="C141" s="14">
        <v>0</v>
      </c>
      <c r="D141" s="14">
        <v>0</v>
      </c>
      <c r="E141" s="14">
        <v>0</v>
      </c>
      <c r="F141" s="14">
        <v>0</v>
      </c>
      <c r="G141" s="14">
        <v>0</v>
      </c>
    </row>
    <row r="142" spans="1:7" ht="26.4">
      <c r="A142" s="12" t="s">
        <v>165</v>
      </c>
      <c r="B142" s="14">
        <v>0</v>
      </c>
      <c r="C142" s="14">
        <v>0</v>
      </c>
      <c r="D142" s="14">
        <v>0</v>
      </c>
      <c r="E142" s="14">
        <v>0</v>
      </c>
      <c r="F142" s="14">
        <v>0</v>
      </c>
      <c r="G142" s="14">
        <v>0</v>
      </c>
    </row>
    <row r="143" spans="1:7" ht="13.2">
      <c r="A143" s="12" t="s">
        <v>166</v>
      </c>
      <c r="B143" s="14">
        <v>0</v>
      </c>
      <c r="C143" s="14">
        <v>0</v>
      </c>
      <c r="D143" s="14">
        <v>0</v>
      </c>
      <c r="E143" s="14">
        <v>0</v>
      </c>
      <c r="F143" s="14">
        <v>0</v>
      </c>
      <c r="G143" s="14">
        <v>0</v>
      </c>
    </row>
    <row r="144" spans="1:7" ht="13.2">
      <c r="A144" s="12" t="s">
        <v>167</v>
      </c>
      <c r="B144" s="14">
        <v>0</v>
      </c>
      <c r="C144" s="14">
        <v>0</v>
      </c>
      <c r="D144" s="14">
        <v>0</v>
      </c>
      <c r="E144" s="14">
        <v>0</v>
      </c>
      <c r="F144" s="14">
        <v>0</v>
      </c>
      <c r="G144" s="14">
        <v>0</v>
      </c>
    </row>
    <row r="145" spans="1:7" ht="26.4">
      <c r="A145" s="11" t="s">
        <v>168</v>
      </c>
      <c r="B145" s="13">
        <v>5361840895</v>
      </c>
      <c r="C145" s="13">
        <v>611212470.78999996</v>
      </c>
      <c r="D145" s="13">
        <v>5973053365.79</v>
      </c>
      <c r="E145" s="13">
        <v>4340494503.21</v>
      </c>
      <c r="F145" s="13">
        <v>4294282702.6500001</v>
      </c>
      <c r="G145" s="13">
        <v>1632558862.5799999</v>
      </c>
    </row>
    <row r="146" spans="1:7" ht="13.2">
      <c r="A146" s="12" t="s">
        <v>169</v>
      </c>
      <c r="B146" s="14">
        <v>3626508556</v>
      </c>
      <c r="C146" s="14">
        <v>55624344</v>
      </c>
      <c r="D146" s="14">
        <v>3682132900</v>
      </c>
      <c r="E146" s="14">
        <v>2574873194.6799998</v>
      </c>
      <c r="F146" s="14">
        <v>2564873194.6799998</v>
      </c>
      <c r="G146" s="14">
        <v>1107259705.3199999</v>
      </c>
    </row>
    <row r="147" spans="1:7" ht="26.4">
      <c r="A147" s="12" t="s">
        <v>170</v>
      </c>
      <c r="B147" s="14">
        <v>0</v>
      </c>
      <c r="C147" s="14">
        <v>0</v>
      </c>
      <c r="D147" s="14">
        <v>0</v>
      </c>
      <c r="E147" s="14">
        <v>0</v>
      </c>
      <c r="F147" s="14">
        <v>0</v>
      </c>
      <c r="G147" s="14">
        <v>0</v>
      </c>
    </row>
    <row r="148" spans="1:7" ht="13.2">
      <c r="A148" s="12" t="s">
        <v>171</v>
      </c>
      <c r="B148" s="14">
        <v>0</v>
      </c>
      <c r="C148" s="14">
        <v>0</v>
      </c>
      <c r="D148" s="14">
        <v>0</v>
      </c>
      <c r="E148" s="14">
        <v>0</v>
      </c>
      <c r="F148" s="14">
        <v>0</v>
      </c>
      <c r="G148" s="14">
        <v>0</v>
      </c>
    </row>
    <row r="149" spans="1:7" ht="13.2">
      <c r="A149" s="12" t="s">
        <v>172</v>
      </c>
      <c r="B149" s="14">
        <v>0</v>
      </c>
      <c r="C149" s="14">
        <v>0</v>
      </c>
      <c r="D149" s="14">
        <v>0</v>
      </c>
      <c r="E149" s="14">
        <v>0</v>
      </c>
      <c r="F149" s="14">
        <v>0</v>
      </c>
      <c r="G149" s="14">
        <v>0</v>
      </c>
    </row>
    <row r="150" spans="1:7" ht="13.2">
      <c r="A150" s="12" t="s">
        <v>173</v>
      </c>
      <c r="B150" s="14">
        <v>0</v>
      </c>
      <c r="C150" s="14">
        <v>0</v>
      </c>
      <c r="D150" s="14">
        <v>0</v>
      </c>
      <c r="E150" s="14">
        <v>0</v>
      </c>
      <c r="F150" s="14">
        <v>0</v>
      </c>
      <c r="G150" s="14">
        <v>0</v>
      </c>
    </row>
    <row r="151" spans="1:7" ht="13.2">
      <c r="A151" s="12" t="s">
        <v>174</v>
      </c>
      <c r="B151" s="14">
        <v>0</v>
      </c>
      <c r="C151" s="14">
        <v>0</v>
      </c>
      <c r="D151" s="14">
        <v>0</v>
      </c>
      <c r="E151" s="14">
        <v>0</v>
      </c>
      <c r="F151" s="14">
        <v>0</v>
      </c>
      <c r="G151" s="14">
        <v>0</v>
      </c>
    </row>
    <row r="152" spans="1:7" ht="13.2">
      <c r="A152" s="12" t="s">
        <v>175</v>
      </c>
      <c r="B152" s="14">
        <v>0</v>
      </c>
      <c r="C152" s="14">
        <v>0</v>
      </c>
      <c r="D152" s="14">
        <v>0</v>
      </c>
      <c r="E152" s="14">
        <v>0</v>
      </c>
      <c r="F152" s="14">
        <v>0</v>
      </c>
      <c r="G152" s="14">
        <v>0</v>
      </c>
    </row>
    <row r="153" spans="1:7" ht="26.4">
      <c r="A153" s="12" t="s">
        <v>176</v>
      </c>
      <c r="B153" s="14">
        <v>0</v>
      </c>
      <c r="C153" s="14">
        <v>0</v>
      </c>
      <c r="D153" s="14">
        <v>0</v>
      </c>
      <c r="E153" s="14">
        <v>0</v>
      </c>
      <c r="F153" s="14">
        <v>0</v>
      </c>
      <c r="G153" s="14">
        <v>0</v>
      </c>
    </row>
    <row r="154" spans="1:7" ht="26.4">
      <c r="A154" s="12" t="s">
        <v>177</v>
      </c>
      <c r="B154" s="14">
        <v>0</v>
      </c>
      <c r="C154" s="14">
        <v>0</v>
      </c>
      <c r="D154" s="14">
        <v>0</v>
      </c>
      <c r="E154" s="14">
        <v>0</v>
      </c>
      <c r="F154" s="14">
        <v>0</v>
      </c>
      <c r="G154" s="14">
        <v>0</v>
      </c>
    </row>
    <row r="155" spans="1:7" ht="26.4">
      <c r="A155" s="12" t="s">
        <v>178</v>
      </c>
      <c r="B155" s="14">
        <v>0</v>
      </c>
      <c r="C155" s="14">
        <v>0</v>
      </c>
      <c r="D155" s="14">
        <v>0</v>
      </c>
      <c r="E155" s="14">
        <v>0</v>
      </c>
      <c r="F155" s="14">
        <v>0</v>
      </c>
      <c r="G155" s="14">
        <v>0</v>
      </c>
    </row>
    <row r="156" spans="1:7" ht="26.4">
      <c r="A156" s="12" t="s">
        <v>179</v>
      </c>
      <c r="B156" s="14">
        <v>0</v>
      </c>
      <c r="C156" s="14">
        <v>0</v>
      </c>
      <c r="D156" s="14">
        <v>0</v>
      </c>
      <c r="E156" s="14">
        <v>0</v>
      </c>
      <c r="F156" s="14">
        <v>0</v>
      </c>
      <c r="G156" s="14">
        <v>0</v>
      </c>
    </row>
    <row r="157" spans="1:7" ht="26.4">
      <c r="A157" s="12" t="s">
        <v>180</v>
      </c>
      <c r="B157" s="14">
        <v>0</v>
      </c>
      <c r="C157" s="14">
        <v>2002002</v>
      </c>
      <c r="D157" s="14">
        <v>2002002</v>
      </c>
      <c r="E157" s="14">
        <v>2002002</v>
      </c>
      <c r="F157" s="14">
        <v>2002002</v>
      </c>
      <c r="G157" s="14">
        <v>0</v>
      </c>
    </row>
    <row r="158" spans="1:7" ht="26.4">
      <c r="A158" s="12" t="s">
        <v>181</v>
      </c>
      <c r="B158" s="14">
        <v>419227932</v>
      </c>
      <c r="C158" s="14">
        <v>38146941.060000002</v>
      </c>
      <c r="D158" s="14">
        <v>457374873.06</v>
      </c>
      <c r="E158" s="14">
        <v>352965909.06</v>
      </c>
      <c r="F158" s="14">
        <v>318162921.06</v>
      </c>
      <c r="G158" s="14">
        <v>104408964</v>
      </c>
    </row>
    <row r="159" spans="1:7" ht="39.6">
      <c r="A159" s="12" t="s">
        <v>182</v>
      </c>
      <c r="B159" s="14">
        <v>0</v>
      </c>
      <c r="C159" s="14">
        <v>354942082.08999997</v>
      </c>
      <c r="D159" s="14">
        <v>354942082.08999997</v>
      </c>
      <c r="E159" s="14">
        <v>277627633.08999997</v>
      </c>
      <c r="F159" s="14">
        <v>276218820.52999997</v>
      </c>
      <c r="G159" s="14">
        <v>77314449</v>
      </c>
    </row>
    <row r="160" spans="1:7" ht="26.4">
      <c r="A160" s="12" t="s">
        <v>183</v>
      </c>
      <c r="B160" s="14">
        <v>0</v>
      </c>
      <c r="C160" s="14">
        <v>0</v>
      </c>
      <c r="D160" s="14">
        <v>0</v>
      </c>
      <c r="E160" s="14">
        <v>0</v>
      </c>
      <c r="F160" s="14">
        <v>0</v>
      </c>
      <c r="G160" s="14">
        <v>0</v>
      </c>
    </row>
    <row r="161" spans="1:7" ht="26.4">
      <c r="A161" s="12" t="s">
        <v>184</v>
      </c>
      <c r="B161" s="14">
        <v>0</v>
      </c>
      <c r="C161" s="14">
        <v>60000000</v>
      </c>
      <c r="D161" s="14">
        <v>60000000</v>
      </c>
      <c r="E161" s="14">
        <v>48000000</v>
      </c>
      <c r="F161" s="14">
        <v>48000000</v>
      </c>
      <c r="G161" s="14">
        <v>12000000</v>
      </c>
    </row>
    <row r="162" spans="1:7" ht="13.2">
      <c r="A162" s="12" t="s">
        <v>185</v>
      </c>
      <c r="B162" s="14">
        <v>0</v>
      </c>
      <c r="C162" s="14">
        <v>0</v>
      </c>
      <c r="D162" s="14">
        <v>0</v>
      </c>
      <c r="E162" s="14">
        <v>0</v>
      </c>
      <c r="F162" s="14">
        <v>0</v>
      </c>
      <c r="G162" s="14">
        <v>0</v>
      </c>
    </row>
    <row r="163" spans="1:7" ht="26.4">
      <c r="A163" s="12" t="s">
        <v>186</v>
      </c>
      <c r="B163" s="14">
        <v>86709082</v>
      </c>
      <c r="C163" s="14">
        <v>76996418.780000001</v>
      </c>
      <c r="D163" s="14">
        <v>163705500.78</v>
      </c>
      <c r="E163" s="14">
        <v>103587058.08</v>
      </c>
      <c r="F163" s="14">
        <v>103587058.08</v>
      </c>
      <c r="G163" s="14">
        <v>60118442.700000003</v>
      </c>
    </row>
    <row r="164" spans="1:7" ht="26.4">
      <c r="A164" s="12" t="s">
        <v>187</v>
      </c>
      <c r="B164" s="14">
        <v>0</v>
      </c>
      <c r="C164" s="14">
        <v>0</v>
      </c>
      <c r="D164" s="14">
        <v>0</v>
      </c>
      <c r="E164" s="14">
        <v>0</v>
      </c>
      <c r="F164" s="14">
        <v>0</v>
      </c>
      <c r="G164" s="14">
        <v>0</v>
      </c>
    </row>
    <row r="165" spans="1:7" ht="26.4">
      <c r="A165" s="12" t="s">
        <v>188</v>
      </c>
      <c r="B165" s="14">
        <v>0</v>
      </c>
      <c r="C165" s="14">
        <v>0</v>
      </c>
      <c r="D165" s="14">
        <v>0</v>
      </c>
      <c r="E165" s="14">
        <v>0</v>
      </c>
      <c r="F165" s="14">
        <v>0</v>
      </c>
      <c r="G165" s="14">
        <v>0</v>
      </c>
    </row>
    <row r="166" spans="1:7" ht="26.4">
      <c r="A166" s="12" t="s">
        <v>189</v>
      </c>
      <c r="B166" s="14">
        <v>0</v>
      </c>
      <c r="C166" s="14">
        <v>0</v>
      </c>
      <c r="D166" s="14">
        <v>0</v>
      </c>
      <c r="E166" s="14">
        <v>0</v>
      </c>
      <c r="F166" s="14">
        <v>0</v>
      </c>
      <c r="G166" s="14">
        <v>0</v>
      </c>
    </row>
    <row r="167" spans="1:7" ht="13.2">
      <c r="A167" s="12" t="s">
        <v>190</v>
      </c>
      <c r="B167" s="14">
        <v>293315570</v>
      </c>
      <c r="C167" s="14">
        <v>-182150877</v>
      </c>
      <c r="D167" s="14">
        <v>111164693</v>
      </c>
      <c r="E167" s="14">
        <v>89166000</v>
      </c>
      <c r="F167" s="14">
        <v>89166000</v>
      </c>
      <c r="G167" s="14">
        <v>21998693</v>
      </c>
    </row>
    <row r="168" spans="1:7" ht="13.2">
      <c r="A168" s="12" t="s">
        <v>191</v>
      </c>
      <c r="B168" s="14">
        <v>0</v>
      </c>
      <c r="C168" s="14">
        <v>0</v>
      </c>
      <c r="D168" s="14">
        <v>0</v>
      </c>
      <c r="E168" s="14">
        <v>0</v>
      </c>
      <c r="F168" s="14">
        <v>0</v>
      </c>
      <c r="G168" s="14">
        <v>0</v>
      </c>
    </row>
    <row r="169" spans="1:7" ht="13.2">
      <c r="A169" s="12" t="s">
        <v>192</v>
      </c>
      <c r="B169" s="14">
        <v>0</v>
      </c>
      <c r="C169" s="14">
        <v>0</v>
      </c>
      <c r="D169" s="14">
        <v>0</v>
      </c>
      <c r="E169" s="14">
        <v>0</v>
      </c>
      <c r="F169" s="14">
        <v>0</v>
      </c>
      <c r="G169" s="14">
        <v>0</v>
      </c>
    </row>
    <row r="170" spans="1:7" ht="13.2">
      <c r="A170" s="12" t="s">
        <v>193</v>
      </c>
      <c r="B170" s="14">
        <v>0</v>
      </c>
      <c r="C170" s="14">
        <v>0</v>
      </c>
      <c r="D170" s="14">
        <v>0</v>
      </c>
      <c r="E170" s="14">
        <v>0</v>
      </c>
      <c r="F170" s="14">
        <v>0</v>
      </c>
      <c r="G170" s="14">
        <v>0</v>
      </c>
    </row>
    <row r="171" spans="1:7" ht="26.4">
      <c r="A171" s="12" t="s">
        <v>194</v>
      </c>
      <c r="B171" s="14">
        <v>6689601</v>
      </c>
      <c r="C171" s="14">
        <v>0</v>
      </c>
      <c r="D171" s="14">
        <v>6689601</v>
      </c>
      <c r="E171" s="14">
        <v>5420941</v>
      </c>
      <c r="F171" s="14">
        <v>5420941</v>
      </c>
      <c r="G171" s="14">
        <v>1268660</v>
      </c>
    </row>
    <row r="172" spans="1:7" ht="26.4">
      <c r="A172" s="12" t="s">
        <v>195</v>
      </c>
      <c r="B172" s="14">
        <v>0</v>
      </c>
      <c r="C172" s="14">
        <v>0</v>
      </c>
      <c r="D172" s="14">
        <v>0</v>
      </c>
      <c r="E172" s="14">
        <v>0</v>
      </c>
      <c r="F172" s="14">
        <v>0</v>
      </c>
      <c r="G172" s="14">
        <v>0</v>
      </c>
    </row>
    <row r="173" spans="1:7" ht="13.2">
      <c r="A173" s="12" t="s">
        <v>196</v>
      </c>
      <c r="B173" s="14">
        <v>900000</v>
      </c>
      <c r="C173" s="14">
        <v>184406800</v>
      </c>
      <c r="D173" s="14">
        <v>185306800</v>
      </c>
      <c r="E173" s="14">
        <v>185306800</v>
      </c>
      <c r="F173" s="14">
        <v>185306800</v>
      </c>
      <c r="G173" s="14">
        <v>0</v>
      </c>
    </row>
    <row r="174" spans="1:7" ht="26.4">
      <c r="A174" s="12" t="s">
        <v>197</v>
      </c>
      <c r="B174" s="14">
        <v>0</v>
      </c>
      <c r="C174" s="14">
        <v>0</v>
      </c>
      <c r="D174" s="14">
        <v>0</v>
      </c>
      <c r="E174" s="14">
        <v>0</v>
      </c>
      <c r="F174" s="14">
        <v>0</v>
      </c>
      <c r="G174" s="14">
        <v>0</v>
      </c>
    </row>
    <row r="175" spans="1:7" ht="13.2">
      <c r="A175" s="12" t="s">
        <v>198</v>
      </c>
      <c r="B175" s="14">
        <v>0</v>
      </c>
      <c r="C175" s="14">
        <v>0</v>
      </c>
      <c r="D175" s="14">
        <v>0</v>
      </c>
      <c r="E175" s="14">
        <v>0</v>
      </c>
      <c r="F175" s="14">
        <v>0</v>
      </c>
      <c r="G175" s="14">
        <v>0</v>
      </c>
    </row>
    <row r="176" spans="1:7" ht="26.4">
      <c r="A176" s="12" t="s">
        <v>199</v>
      </c>
      <c r="B176" s="14">
        <v>0</v>
      </c>
      <c r="C176" s="14">
        <v>0</v>
      </c>
      <c r="D176" s="14">
        <v>0</v>
      </c>
      <c r="E176" s="14">
        <v>0</v>
      </c>
      <c r="F176" s="14">
        <v>0</v>
      </c>
      <c r="G176" s="14">
        <v>0</v>
      </c>
    </row>
    <row r="177" spans="1:7" ht="13.2">
      <c r="A177" s="12" t="s">
        <v>200</v>
      </c>
      <c r="B177" s="14">
        <v>0</v>
      </c>
      <c r="C177" s="14">
        <v>0</v>
      </c>
      <c r="D177" s="14">
        <v>0</v>
      </c>
      <c r="E177" s="14">
        <v>0</v>
      </c>
      <c r="F177" s="14">
        <v>0</v>
      </c>
      <c r="G177" s="14">
        <v>0</v>
      </c>
    </row>
    <row r="178" spans="1:7" ht="13.2">
      <c r="A178" s="12" t="s">
        <v>201</v>
      </c>
      <c r="B178" s="14">
        <v>64172298</v>
      </c>
      <c r="C178" s="14">
        <v>-3613697</v>
      </c>
      <c r="D178" s="14">
        <v>60558601</v>
      </c>
      <c r="E178" s="14">
        <v>51474810</v>
      </c>
      <c r="F178" s="14">
        <v>51474810</v>
      </c>
      <c r="G178" s="14">
        <v>9083791</v>
      </c>
    </row>
    <row r="179" spans="1:7" ht="13.2">
      <c r="A179" s="12" t="s">
        <v>202</v>
      </c>
      <c r="B179" s="14">
        <v>19243921</v>
      </c>
      <c r="C179" s="14">
        <v>450851</v>
      </c>
      <c r="D179" s="14">
        <v>19694772</v>
      </c>
      <c r="E179" s="14">
        <v>16740554</v>
      </c>
      <c r="F179" s="14">
        <v>16740554</v>
      </c>
      <c r="G179" s="14">
        <v>2954218</v>
      </c>
    </row>
    <row r="180" spans="1:7" ht="13.2">
      <c r="A180" s="12" t="s">
        <v>203</v>
      </c>
      <c r="B180" s="14">
        <v>24111589</v>
      </c>
      <c r="C180" s="14">
        <v>-4889059</v>
      </c>
      <c r="D180" s="14">
        <v>19222530</v>
      </c>
      <c r="E180" s="14">
        <v>17525247</v>
      </c>
      <c r="F180" s="14">
        <v>17525247</v>
      </c>
      <c r="G180" s="14">
        <v>1697283</v>
      </c>
    </row>
    <row r="181" spans="1:7" ht="13.2">
      <c r="A181" s="12" t="s">
        <v>204</v>
      </c>
      <c r="B181" s="14">
        <v>0</v>
      </c>
      <c r="C181" s="14">
        <v>0</v>
      </c>
      <c r="D181" s="14">
        <v>0</v>
      </c>
      <c r="E181" s="14">
        <v>0</v>
      </c>
      <c r="F181" s="14">
        <v>0</v>
      </c>
      <c r="G181" s="14">
        <v>0</v>
      </c>
    </row>
    <row r="182" spans="1:7" ht="13.2">
      <c r="A182" s="12" t="s">
        <v>205</v>
      </c>
      <c r="B182" s="14">
        <v>2500000</v>
      </c>
      <c r="C182" s="14">
        <v>-2500000</v>
      </c>
      <c r="D182" s="14">
        <v>0</v>
      </c>
      <c r="E182" s="14">
        <v>0</v>
      </c>
      <c r="F182" s="14">
        <v>0</v>
      </c>
      <c r="G182" s="14">
        <v>0</v>
      </c>
    </row>
    <row r="183" spans="1:7" ht="26.4">
      <c r="A183" s="12" t="s">
        <v>206</v>
      </c>
      <c r="B183" s="14">
        <v>0</v>
      </c>
      <c r="C183" s="14">
        <v>0</v>
      </c>
      <c r="D183" s="14">
        <v>0</v>
      </c>
      <c r="E183" s="14">
        <v>0</v>
      </c>
      <c r="F183" s="14">
        <v>0</v>
      </c>
      <c r="G183" s="14">
        <v>0</v>
      </c>
    </row>
    <row r="184" spans="1:7" ht="13.2">
      <c r="A184" s="12" t="s">
        <v>207</v>
      </c>
      <c r="B184" s="14">
        <v>2625590</v>
      </c>
      <c r="C184" s="14">
        <v>-2625590</v>
      </c>
      <c r="D184" s="14">
        <v>0</v>
      </c>
      <c r="E184" s="14">
        <v>0</v>
      </c>
      <c r="F184" s="14">
        <v>0</v>
      </c>
      <c r="G184" s="14">
        <v>0</v>
      </c>
    </row>
    <row r="185" spans="1:7" ht="26.4">
      <c r="A185" s="12" t="s">
        <v>208</v>
      </c>
      <c r="B185" s="14">
        <v>0</v>
      </c>
      <c r="C185" s="14">
        <v>0</v>
      </c>
      <c r="D185" s="14">
        <v>0</v>
      </c>
      <c r="E185" s="14">
        <v>0</v>
      </c>
      <c r="F185" s="14">
        <v>0</v>
      </c>
      <c r="G185" s="14">
        <v>0</v>
      </c>
    </row>
    <row r="186" spans="1:7" ht="13.2">
      <c r="A186" s="12" t="s">
        <v>209</v>
      </c>
      <c r="B186" s="14">
        <v>400544533</v>
      </c>
      <c r="C186" s="14">
        <v>43678430</v>
      </c>
      <c r="D186" s="14">
        <v>444222963</v>
      </c>
      <c r="E186" s="14">
        <v>319094945</v>
      </c>
      <c r="F186" s="14">
        <v>319094945</v>
      </c>
      <c r="G186" s="14">
        <v>125128018</v>
      </c>
    </row>
    <row r="187" spans="1:7" ht="26.4">
      <c r="A187" s="12" t="s">
        <v>210</v>
      </c>
      <c r="B187" s="14">
        <v>86850048</v>
      </c>
      <c r="C187" s="14">
        <v>0</v>
      </c>
      <c r="D187" s="14">
        <v>86850048</v>
      </c>
      <c r="E187" s="14">
        <v>72634703.120000005</v>
      </c>
      <c r="F187" s="14">
        <v>72634703.120000005</v>
      </c>
      <c r="G187" s="14">
        <v>14215344.880000001</v>
      </c>
    </row>
    <row r="188" spans="1:7" ht="26.4">
      <c r="A188" s="12" t="s">
        <v>211</v>
      </c>
      <c r="B188" s="14">
        <v>147499614</v>
      </c>
      <c r="C188" s="14">
        <v>0</v>
      </c>
      <c r="D188" s="14">
        <v>147499614</v>
      </c>
      <c r="E188" s="14">
        <v>102897830.31999999</v>
      </c>
      <c r="F188" s="14">
        <v>102897830.31999999</v>
      </c>
      <c r="G188" s="14">
        <v>44601783.68</v>
      </c>
    </row>
    <row r="189" spans="1:7" ht="26.4">
      <c r="A189" s="12" t="s">
        <v>212</v>
      </c>
      <c r="B189" s="14">
        <v>125000236</v>
      </c>
      <c r="C189" s="14">
        <v>0</v>
      </c>
      <c r="D189" s="14">
        <v>125000236</v>
      </c>
      <c r="E189" s="14">
        <v>80966129</v>
      </c>
      <c r="F189" s="14">
        <v>80966129</v>
      </c>
      <c r="G189" s="14">
        <v>44034107</v>
      </c>
    </row>
    <row r="190" spans="1:7" ht="13.2">
      <c r="A190" s="12" t="s">
        <v>213</v>
      </c>
      <c r="B190" s="14">
        <v>16615148</v>
      </c>
      <c r="C190" s="14">
        <v>-4727877</v>
      </c>
      <c r="D190" s="14">
        <v>11887271</v>
      </c>
      <c r="E190" s="14">
        <v>10104179</v>
      </c>
      <c r="F190" s="14">
        <v>10104179</v>
      </c>
      <c r="G190" s="14">
        <v>1783092</v>
      </c>
    </row>
    <row r="191" spans="1:7" ht="13.2">
      <c r="A191" s="12" t="s">
        <v>214</v>
      </c>
      <c r="B191" s="14">
        <v>15377691</v>
      </c>
      <c r="C191" s="14">
        <v>-3489087</v>
      </c>
      <c r="D191" s="14">
        <v>11888604</v>
      </c>
      <c r="E191" s="14">
        <v>10105312</v>
      </c>
      <c r="F191" s="14">
        <v>10105312</v>
      </c>
      <c r="G191" s="14">
        <v>1783292</v>
      </c>
    </row>
    <row r="192" spans="1:7" ht="13.2">
      <c r="A192" s="12" t="s">
        <v>215</v>
      </c>
      <c r="B192" s="14">
        <v>13165659</v>
      </c>
      <c r="C192" s="14">
        <v>308448</v>
      </c>
      <c r="D192" s="14">
        <v>13474107</v>
      </c>
      <c r="E192" s="14">
        <v>11452990</v>
      </c>
      <c r="F192" s="14">
        <v>11452990</v>
      </c>
      <c r="G192" s="14">
        <v>2021117</v>
      </c>
    </row>
    <row r="193" spans="1:7" ht="26.4">
      <c r="A193" s="12" t="s">
        <v>216</v>
      </c>
      <c r="B193" s="14">
        <v>0</v>
      </c>
      <c r="C193" s="14">
        <v>3516835.86</v>
      </c>
      <c r="D193" s="14">
        <v>3516835.86</v>
      </c>
      <c r="E193" s="14">
        <v>3516835.86</v>
      </c>
      <c r="F193" s="14">
        <v>3516835.86</v>
      </c>
      <c r="G193" s="14">
        <v>0</v>
      </c>
    </row>
    <row r="194" spans="1:7" ht="26.4">
      <c r="A194" s="12" t="s">
        <v>217</v>
      </c>
      <c r="B194" s="14">
        <v>0</v>
      </c>
      <c r="C194" s="14">
        <v>0</v>
      </c>
      <c r="D194" s="14">
        <v>0</v>
      </c>
      <c r="E194" s="14">
        <v>0</v>
      </c>
      <c r="F194" s="14">
        <v>0</v>
      </c>
      <c r="G194" s="14">
        <v>0</v>
      </c>
    </row>
    <row r="195" spans="1:7" ht="13.2">
      <c r="A195" s="12" t="s">
        <v>218</v>
      </c>
      <c r="B195" s="14">
        <v>10783827</v>
      </c>
      <c r="C195" s="14">
        <v>-4864495</v>
      </c>
      <c r="D195" s="14">
        <v>5919332</v>
      </c>
      <c r="E195" s="14">
        <v>5031430</v>
      </c>
      <c r="F195" s="14">
        <v>5031430</v>
      </c>
      <c r="G195" s="14">
        <v>887902</v>
      </c>
    </row>
    <row r="196" spans="1:7" ht="13.2">
      <c r="A196" s="11" t="s">
        <v>219</v>
      </c>
      <c r="B196" s="13">
        <v>0</v>
      </c>
      <c r="C196" s="13">
        <v>0</v>
      </c>
      <c r="D196" s="13">
        <v>0</v>
      </c>
      <c r="E196" s="13">
        <v>0</v>
      </c>
      <c r="F196" s="13">
        <v>0</v>
      </c>
      <c r="G196" s="13">
        <v>0</v>
      </c>
    </row>
    <row r="197" spans="1:7" ht="26.4">
      <c r="A197" s="12" t="s">
        <v>220</v>
      </c>
      <c r="B197" s="14">
        <v>0</v>
      </c>
      <c r="C197" s="14">
        <v>0</v>
      </c>
      <c r="D197" s="14">
        <v>0</v>
      </c>
      <c r="E197" s="14">
        <v>0</v>
      </c>
      <c r="F197" s="14">
        <v>0</v>
      </c>
      <c r="G197" s="14">
        <v>0</v>
      </c>
    </row>
    <row r="198" spans="1:7" ht="26.4">
      <c r="A198" s="11" t="s">
        <v>221</v>
      </c>
      <c r="B198" s="13">
        <v>0</v>
      </c>
      <c r="C198" s="13">
        <v>0</v>
      </c>
      <c r="D198" s="13">
        <v>0</v>
      </c>
      <c r="E198" s="13">
        <v>0</v>
      </c>
      <c r="F198" s="13">
        <v>0</v>
      </c>
      <c r="G198" s="13">
        <v>0</v>
      </c>
    </row>
    <row r="199" spans="1:7" ht="26.4">
      <c r="A199" s="12" t="s">
        <v>222</v>
      </c>
      <c r="B199" s="14">
        <v>0</v>
      </c>
      <c r="C199" s="14">
        <v>0</v>
      </c>
      <c r="D199" s="14">
        <v>0</v>
      </c>
      <c r="E199" s="14">
        <v>0</v>
      </c>
      <c r="F199" s="14">
        <v>0</v>
      </c>
      <c r="G199" s="14">
        <v>0</v>
      </c>
    </row>
    <row r="200" spans="1:7" ht="13.2">
      <c r="A200" s="12" t="s">
        <v>223</v>
      </c>
      <c r="B200" s="14">
        <v>0</v>
      </c>
      <c r="C200" s="14">
        <v>0</v>
      </c>
      <c r="D200" s="14">
        <v>0</v>
      </c>
      <c r="E200" s="14">
        <v>0</v>
      </c>
      <c r="F200" s="14">
        <v>0</v>
      </c>
      <c r="G200" s="14">
        <v>0</v>
      </c>
    </row>
    <row r="201" spans="1:7" ht="13.2">
      <c r="A201" s="12" t="s">
        <v>224</v>
      </c>
      <c r="B201" s="14">
        <v>0</v>
      </c>
      <c r="C201" s="14">
        <v>0</v>
      </c>
      <c r="D201" s="14">
        <v>0</v>
      </c>
      <c r="E201" s="14">
        <v>0</v>
      </c>
      <c r="F201" s="14">
        <v>0</v>
      </c>
      <c r="G201" s="14">
        <v>0</v>
      </c>
    </row>
    <row r="202" spans="1:7" ht="26.4">
      <c r="A202" s="15" t="s">
        <v>225</v>
      </c>
      <c r="B202" s="16">
        <v>0</v>
      </c>
      <c r="C202" s="16">
        <v>0</v>
      </c>
      <c r="D202" s="16">
        <v>0</v>
      </c>
      <c r="E202" s="16">
        <v>0</v>
      </c>
      <c r="F202" s="16">
        <v>0</v>
      </c>
      <c r="G202" s="16">
        <v>0</v>
      </c>
    </row>
    <row r="203" spans="1:7" ht="13.2">
      <c r="A203" s="159" t="s">
        <v>227</v>
      </c>
      <c r="B203" s="160">
        <v>62749621427</v>
      </c>
      <c r="C203" s="160">
        <v>1469220787.52</v>
      </c>
      <c r="D203" s="160">
        <v>64218842214.519997</v>
      </c>
      <c r="E203" s="160">
        <v>40336845475.220001</v>
      </c>
      <c r="F203" s="160">
        <v>39751178839.879997</v>
      </c>
      <c r="G203" s="160">
        <v>23881996739.299999</v>
      </c>
    </row>
    <row r="204" spans="1:7" ht="13.2">
      <c r="A204" s="20"/>
      <c r="B204" s="20"/>
      <c r="C204" s="20"/>
      <c r="D204" s="20"/>
      <c r="E204" s="20"/>
      <c r="F204" s="20"/>
      <c r="G204" s="20"/>
    </row>
    <row r="205" spans="1:7" ht="14.25" customHeight="1">
      <c r="A205" s="21"/>
      <c r="B205" s="17"/>
      <c r="C205" s="17"/>
      <c r="D205" s="17"/>
      <c r="E205" s="17"/>
      <c r="F205" s="17"/>
      <c r="G205" s="17"/>
    </row>
  </sheetData>
  <mergeCells count="13">
    <mergeCell ref="A6:A8"/>
    <mergeCell ref="B6:F6"/>
    <mergeCell ref="G6:G8"/>
    <mergeCell ref="A1:G1"/>
    <mergeCell ref="A2:G2"/>
    <mergeCell ref="A3:G3"/>
    <mergeCell ref="A4:G4"/>
    <mergeCell ref="A5:G5"/>
    <mergeCell ref="B7:B8"/>
    <mergeCell ref="C7:C8"/>
    <mergeCell ref="D7:D8"/>
    <mergeCell ref="E7:E8"/>
    <mergeCell ref="F7:F8"/>
  </mergeCells>
  <printOptions horizontalCentered="1"/>
  <pageMargins left="0.8" right="0.8" top="1.95" bottom="1.2" header="0.5" footer="0.5"/>
  <pageSetup paperSize="52" scale="52" fitToHeight="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6"/>
  <sheetViews>
    <sheetView showGridLines="0" zoomScale="77" workbookViewId="0">
      <selection sqref="A1:G1"/>
    </sheetView>
  </sheetViews>
  <sheetFormatPr baseColWidth="10" defaultColWidth="9.21875" defaultRowHeight="12.75" customHeight="1"/>
  <cols>
    <col min="1" max="1" width="58.5546875" customWidth="1"/>
    <col min="2" max="7" width="22.5546875" customWidth="1"/>
  </cols>
  <sheetData>
    <row r="1" spans="1:7" ht="13.8">
      <c r="A1" s="205" t="s">
        <v>0</v>
      </c>
      <c r="B1" s="205"/>
      <c r="C1" s="205"/>
      <c r="D1" s="205"/>
      <c r="E1" s="205"/>
      <c r="F1" s="205"/>
      <c r="G1" s="206"/>
    </row>
    <row r="2" spans="1:7" ht="13.8">
      <c r="A2" s="207" t="s">
        <v>126</v>
      </c>
      <c r="B2" s="207"/>
      <c r="C2" s="207"/>
      <c r="D2" s="207"/>
      <c r="E2" s="207"/>
      <c r="F2" s="207"/>
      <c r="G2" s="208"/>
    </row>
    <row r="3" spans="1:7" ht="13.8">
      <c r="A3" s="207" t="s">
        <v>228</v>
      </c>
      <c r="B3" s="207"/>
      <c r="C3" s="207"/>
      <c r="D3" s="207"/>
      <c r="E3" s="207"/>
      <c r="F3" s="207"/>
      <c r="G3" s="208"/>
    </row>
    <row r="4" spans="1:7" ht="13.8">
      <c r="A4" s="207" t="s">
        <v>2</v>
      </c>
      <c r="B4" s="207"/>
      <c r="C4" s="207"/>
      <c r="D4" s="207"/>
      <c r="E4" s="207"/>
      <c r="F4" s="207"/>
      <c r="G4" s="208"/>
    </row>
    <row r="5" spans="1:7" ht="13.8">
      <c r="A5" s="207" t="s">
        <v>3</v>
      </c>
      <c r="B5" s="207"/>
      <c r="C5" s="207"/>
      <c r="D5" s="207"/>
      <c r="E5" s="207"/>
      <c r="F5" s="207"/>
      <c r="G5" s="208"/>
    </row>
    <row r="6" spans="1:7" ht="13.2">
      <c r="A6" s="209" t="s">
        <v>4</v>
      </c>
      <c r="B6" s="212" t="s">
        <v>46</v>
      </c>
      <c r="C6" s="212"/>
      <c r="D6" s="212"/>
      <c r="E6" s="212"/>
      <c r="F6" s="212"/>
      <c r="G6" s="213" t="s">
        <v>50</v>
      </c>
    </row>
    <row r="7" spans="1:7" ht="26.4">
      <c r="A7" s="210"/>
      <c r="B7" s="161" t="s">
        <v>47</v>
      </c>
      <c r="C7" s="161" t="s">
        <v>48</v>
      </c>
      <c r="D7" s="161" t="s">
        <v>49</v>
      </c>
      <c r="E7" s="161" t="s">
        <v>6</v>
      </c>
      <c r="F7" s="161" t="s">
        <v>23</v>
      </c>
      <c r="G7" s="214"/>
    </row>
    <row r="8" spans="1:7" ht="13.2">
      <c r="A8" s="162" t="s">
        <v>229</v>
      </c>
      <c r="B8" s="163">
        <v>38464454349</v>
      </c>
      <c r="C8" s="163">
        <v>1041780657.85</v>
      </c>
      <c r="D8" s="163">
        <v>39506235006.849998</v>
      </c>
      <c r="E8" s="163">
        <v>22915781507.810001</v>
      </c>
      <c r="F8" s="163">
        <v>22377968875.34</v>
      </c>
      <c r="G8" s="164">
        <v>16590453499.040001</v>
      </c>
    </row>
    <row r="9" spans="1:7" ht="13.2">
      <c r="A9" s="165" t="s">
        <v>230</v>
      </c>
      <c r="B9" s="166">
        <v>9059332463</v>
      </c>
      <c r="C9" s="166">
        <v>980514170.99000001</v>
      </c>
      <c r="D9" s="166">
        <v>10039846633.99</v>
      </c>
      <c r="E9" s="166">
        <v>6303301153.8599997</v>
      </c>
      <c r="F9" s="166">
        <v>6042892804.7399998</v>
      </c>
      <c r="G9" s="167">
        <v>3736545480.1300001</v>
      </c>
    </row>
    <row r="10" spans="1:7" ht="13.2">
      <c r="A10" s="168" t="s">
        <v>231</v>
      </c>
      <c r="B10" s="169">
        <v>225676287</v>
      </c>
      <c r="C10" s="169">
        <v>0</v>
      </c>
      <c r="D10" s="169">
        <v>225676287</v>
      </c>
      <c r="E10" s="169">
        <v>162370265</v>
      </c>
      <c r="F10" s="169">
        <v>162370265</v>
      </c>
      <c r="G10" s="170">
        <v>63306022</v>
      </c>
    </row>
    <row r="11" spans="1:7" ht="13.2">
      <c r="A11" s="168" t="s">
        <v>232</v>
      </c>
      <c r="B11" s="169">
        <v>2072551172</v>
      </c>
      <c r="C11" s="169">
        <v>-8224421.5300000003</v>
      </c>
      <c r="D11" s="169">
        <v>2064326750.47</v>
      </c>
      <c r="E11" s="169">
        <v>1497207479.9300001</v>
      </c>
      <c r="F11" s="169">
        <v>1490820762.45</v>
      </c>
      <c r="G11" s="170">
        <v>567119270.53999996</v>
      </c>
    </row>
    <row r="12" spans="1:7" ht="13.2">
      <c r="A12" s="168" t="s">
        <v>233</v>
      </c>
      <c r="B12" s="169">
        <v>1320610822</v>
      </c>
      <c r="C12" s="169">
        <v>102271294.22</v>
      </c>
      <c r="D12" s="169">
        <v>1422882116.22</v>
      </c>
      <c r="E12" s="169">
        <v>970386389.02999997</v>
      </c>
      <c r="F12" s="169">
        <v>956301416.30999994</v>
      </c>
      <c r="G12" s="170">
        <v>452495727.19</v>
      </c>
    </row>
    <row r="13" spans="1:7" ht="13.2">
      <c r="A13" s="168" t="s">
        <v>234</v>
      </c>
      <c r="B13" s="169">
        <v>0</v>
      </c>
      <c r="C13" s="169">
        <v>0</v>
      </c>
      <c r="D13" s="169">
        <v>0</v>
      </c>
      <c r="E13" s="169">
        <v>0</v>
      </c>
      <c r="F13" s="169">
        <v>0</v>
      </c>
      <c r="G13" s="170">
        <v>0</v>
      </c>
    </row>
    <row r="14" spans="1:7" ht="13.2">
      <c r="A14" s="168" t="s">
        <v>235</v>
      </c>
      <c r="B14" s="169">
        <v>552980922</v>
      </c>
      <c r="C14" s="169">
        <v>25270586.27</v>
      </c>
      <c r="D14" s="169">
        <v>578251508.26999998</v>
      </c>
      <c r="E14" s="169">
        <v>284037381.23000002</v>
      </c>
      <c r="F14" s="169">
        <v>277267531.18000001</v>
      </c>
      <c r="G14" s="170">
        <v>294214127.04000002</v>
      </c>
    </row>
    <row r="15" spans="1:7" ht="13.2">
      <c r="A15" s="168" t="s">
        <v>236</v>
      </c>
      <c r="B15" s="169">
        <v>0</v>
      </c>
      <c r="C15" s="169">
        <v>0</v>
      </c>
      <c r="D15" s="169">
        <v>0</v>
      </c>
      <c r="E15" s="169">
        <v>0</v>
      </c>
      <c r="F15" s="169">
        <v>0</v>
      </c>
      <c r="G15" s="170">
        <v>0</v>
      </c>
    </row>
    <row r="16" spans="1:7" ht="13.2">
      <c r="A16" s="168" t="s">
        <v>237</v>
      </c>
      <c r="B16" s="169">
        <v>4594690316</v>
      </c>
      <c r="C16" s="169">
        <v>860257755.90999997</v>
      </c>
      <c r="D16" s="169">
        <v>5454948071.9099998</v>
      </c>
      <c r="E16" s="169">
        <v>3218373891.6100001</v>
      </c>
      <c r="F16" s="169">
        <v>2989851473.96</v>
      </c>
      <c r="G16" s="170">
        <v>2236574180.3000002</v>
      </c>
    </row>
    <row r="17" spans="1:7" ht="13.2">
      <c r="A17" s="168" t="s">
        <v>238</v>
      </c>
      <c r="B17" s="169">
        <v>292822944</v>
      </c>
      <c r="C17" s="169">
        <v>938956.12</v>
      </c>
      <c r="D17" s="169">
        <v>293761900.12</v>
      </c>
      <c r="E17" s="169">
        <v>170925747.06</v>
      </c>
      <c r="F17" s="169">
        <v>166281355.84</v>
      </c>
      <c r="G17" s="170">
        <v>122836153.06</v>
      </c>
    </row>
    <row r="18" spans="1:7" ht="13.2">
      <c r="A18" s="165" t="s">
        <v>239</v>
      </c>
      <c r="B18" s="166">
        <v>16467653425</v>
      </c>
      <c r="C18" s="166">
        <v>1061196724.6799999</v>
      </c>
      <c r="D18" s="166">
        <v>17528850149.68</v>
      </c>
      <c r="E18" s="166">
        <v>9226943866.2900009</v>
      </c>
      <c r="F18" s="166">
        <v>9009100031.1100006</v>
      </c>
      <c r="G18" s="167">
        <v>8301906283.3900003</v>
      </c>
    </row>
    <row r="19" spans="1:7" ht="13.2">
      <c r="A19" s="168" t="s">
        <v>240</v>
      </c>
      <c r="B19" s="169">
        <v>270745260</v>
      </c>
      <c r="C19" s="169">
        <v>12434917.74</v>
      </c>
      <c r="D19" s="169">
        <v>283180177.74000001</v>
      </c>
      <c r="E19" s="169">
        <v>138566504.66</v>
      </c>
      <c r="F19" s="169">
        <v>136550092</v>
      </c>
      <c r="G19" s="170">
        <v>144613673.08000001</v>
      </c>
    </row>
    <row r="20" spans="1:7" ht="13.2">
      <c r="A20" s="168" t="s">
        <v>241</v>
      </c>
      <c r="B20" s="169">
        <v>1097394608</v>
      </c>
      <c r="C20" s="169">
        <v>1583509914.72</v>
      </c>
      <c r="D20" s="169">
        <v>2680904522.7199998</v>
      </c>
      <c r="E20" s="169">
        <v>835010321.74000001</v>
      </c>
      <c r="F20" s="169">
        <v>719802893.62</v>
      </c>
      <c r="G20" s="170">
        <v>1845894200.98</v>
      </c>
    </row>
    <row r="21" spans="1:7" ht="13.2">
      <c r="A21" s="168" t="s">
        <v>242</v>
      </c>
      <c r="B21" s="169">
        <v>1896234332</v>
      </c>
      <c r="C21" s="169">
        <v>-4175374.21</v>
      </c>
      <c r="D21" s="169">
        <v>1892058957.79</v>
      </c>
      <c r="E21" s="169">
        <v>1367755600.1400001</v>
      </c>
      <c r="F21" s="169">
        <v>1362228825.8199999</v>
      </c>
      <c r="G21" s="170">
        <v>524303357.64999998</v>
      </c>
    </row>
    <row r="22" spans="1:7" ht="13.2">
      <c r="A22" s="168" t="s">
        <v>243</v>
      </c>
      <c r="B22" s="169">
        <v>2056338342</v>
      </c>
      <c r="C22" s="169">
        <v>-67357822.010000005</v>
      </c>
      <c r="D22" s="169">
        <v>1988980519.99</v>
      </c>
      <c r="E22" s="169">
        <v>1283101768.5699999</v>
      </c>
      <c r="F22" s="169">
        <v>1264846594.5999999</v>
      </c>
      <c r="G22" s="170">
        <v>705878751.41999996</v>
      </c>
    </row>
    <row r="23" spans="1:7" ht="13.2">
      <c r="A23" s="168" t="s">
        <v>244</v>
      </c>
      <c r="B23" s="169">
        <v>4991041279</v>
      </c>
      <c r="C23" s="169">
        <v>-57003066.350000001</v>
      </c>
      <c r="D23" s="169">
        <v>4934038212.6499996</v>
      </c>
      <c r="E23" s="169">
        <v>3258324169.3299999</v>
      </c>
      <c r="F23" s="169">
        <v>3212078843.8800001</v>
      </c>
      <c r="G23" s="170">
        <v>1675714043.3199999</v>
      </c>
    </row>
    <row r="24" spans="1:7" ht="13.2">
      <c r="A24" s="168" t="s">
        <v>245</v>
      </c>
      <c r="B24" s="169">
        <v>6079665228</v>
      </c>
      <c r="C24" s="169">
        <v>-401442972.55000001</v>
      </c>
      <c r="D24" s="169">
        <v>5678222255.4499998</v>
      </c>
      <c r="E24" s="169">
        <v>2299486454.3800001</v>
      </c>
      <c r="F24" s="169">
        <v>2271875033.2399998</v>
      </c>
      <c r="G24" s="170">
        <v>3378735801.0700002</v>
      </c>
    </row>
    <row r="25" spans="1:7" ht="13.2">
      <c r="A25" s="168" t="s">
        <v>246</v>
      </c>
      <c r="B25" s="169">
        <v>76234376</v>
      </c>
      <c r="C25" s="169">
        <v>-4768872.66</v>
      </c>
      <c r="D25" s="169">
        <v>71465503.340000004</v>
      </c>
      <c r="E25" s="169">
        <v>44699047.469999999</v>
      </c>
      <c r="F25" s="169">
        <v>41717747.950000003</v>
      </c>
      <c r="G25" s="170">
        <v>26766455.870000001</v>
      </c>
    </row>
    <row r="26" spans="1:7" ht="13.2">
      <c r="A26" s="165" t="s">
        <v>247</v>
      </c>
      <c r="B26" s="166">
        <v>6767482767</v>
      </c>
      <c r="C26" s="166">
        <v>-1057277936.25</v>
      </c>
      <c r="D26" s="166">
        <v>5710204830.75</v>
      </c>
      <c r="E26" s="166">
        <v>2815781475.4400001</v>
      </c>
      <c r="F26" s="166">
        <v>2756221027.27</v>
      </c>
      <c r="G26" s="167">
        <v>2894423355.3099999</v>
      </c>
    </row>
    <row r="27" spans="1:7" ht="13.2">
      <c r="A27" s="168" t="s">
        <v>248</v>
      </c>
      <c r="B27" s="169">
        <v>1920443390</v>
      </c>
      <c r="C27" s="169">
        <v>-1526851145.1300001</v>
      </c>
      <c r="D27" s="169">
        <v>393592244.87</v>
      </c>
      <c r="E27" s="169">
        <v>170362695.02000001</v>
      </c>
      <c r="F27" s="169">
        <v>168409568.59</v>
      </c>
      <c r="G27" s="170">
        <v>223229549.84999999</v>
      </c>
    </row>
    <row r="28" spans="1:7" ht="13.2">
      <c r="A28" s="168" t="s">
        <v>249</v>
      </c>
      <c r="B28" s="169">
        <v>690500924</v>
      </c>
      <c r="C28" s="169">
        <v>34056851.200000003</v>
      </c>
      <c r="D28" s="169">
        <v>724557775.20000005</v>
      </c>
      <c r="E28" s="169">
        <v>307201337.04000002</v>
      </c>
      <c r="F28" s="169">
        <v>305200213.02999997</v>
      </c>
      <c r="G28" s="170">
        <v>417356438.16000003</v>
      </c>
    </row>
    <row r="29" spans="1:7" ht="13.2">
      <c r="A29" s="168" t="s">
        <v>250</v>
      </c>
      <c r="B29" s="169">
        <v>11643325</v>
      </c>
      <c r="C29" s="169">
        <v>5417342</v>
      </c>
      <c r="D29" s="169">
        <v>17060667</v>
      </c>
      <c r="E29" s="169">
        <v>11573670</v>
      </c>
      <c r="F29" s="169">
        <v>11573670</v>
      </c>
      <c r="G29" s="170">
        <v>5486997</v>
      </c>
    </row>
    <row r="30" spans="1:7" ht="13.2">
      <c r="A30" s="168" t="s">
        <v>251</v>
      </c>
      <c r="B30" s="169">
        <v>0</v>
      </c>
      <c r="C30" s="169">
        <v>0</v>
      </c>
      <c r="D30" s="169">
        <v>0</v>
      </c>
      <c r="E30" s="169">
        <v>0</v>
      </c>
      <c r="F30" s="169">
        <v>0</v>
      </c>
      <c r="G30" s="170">
        <v>0</v>
      </c>
    </row>
    <row r="31" spans="1:7" ht="13.2">
      <c r="A31" s="168" t="s">
        <v>252</v>
      </c>
      <c r="B31" s="169">
        <v>2997899746</v>
      </c>
      <c r="C31" s="169">
        <v>326909845.20999998</v>
      </c>
      <c r="D31" s="169">
        <v>3324809591.21</v>
      </c>
      <c r="E31" s="169">
        <v>1545374977.3</v>
      </c>
      <c r="F31" s="169">
        <v>1541341947.49</v>
      </c>
      <c r="G31" s="170">
        <v>1779434613.9100001</v>
      </c>
    </row>
    <row r="32" spans="1:7" ht="13.2">
      <c r="A32" s="168" t="s">
        <v>253</v>
      </c>
      <c r="B32" s="169">
        <v>404131746</v>
      </c>
      <c r="C32" s="169">
        <v>75806259.579999998</v>
      </c>
      <c r="D32" s="169">
        <v>479938005.57999998</v>
      </c>
      <c r="E32" s="169">
        <v>312694559.06999999</v>
      </c>
      <c r="F32" s="169">
        <v>272103160.35000002</v>
      </c>
      <c r="G32" s="170">
        <v>167243446.50999999</v>
      </c>
    </row>
    <row r="33" spans="1:7" ht="13.2">
      <c r="A33" s="168" t="s">
        <v>254</v>
      </c>
      <c r="B33" s="169">
        <v>336360491</v>
      </c>
      <c r="C33" s="169">
        <v>47573203.520000003</v>
      </c>
      <c r="D33" s="169">
        <v>383933694.51999998</v>
      </c>
      <c r="E33" s="169">
        <v>233900755.03999999</v>
      </c>
      <c r="F33" s="169">
        <v>229190280.97999999</v>
      </c>
      <c r="G33" s="170">
        <v>150032939.47999999</v>
      </c>
    </row>
    <row r="34" spans="1:7" ht="13.2">
      <c r="A34" s="168" t="s">
        <v>255</v>
      </c>
      <c r="B34" s="169">
        <v>73645967</v>
      </c>
      <c r="C34" s="169">
        <v>-828233.07</v>
      </c>
      <c r="D34" s="169">
        <v>72817733.930000007</v>
      </c>
      <c r="E34" s="169">
        <v>44940519.340000004</v>
      </c>
      <c r="F34" s="169">
        <v>44277372.189999998</v>
      </c>
      <c r="G34" s="170">
        <v>27877214.59</v>
      </c>
    </row>
    <row r="35" spans="1:7" ht="13.2">
      <c r="A35" s="168" t="s">
        <v>256</v>
      </c>
      <c r="B35" s="169">
        <v>332857178</v>
      </c>
      <c r="C35" s="169">
        <v>-19362059.559999999</v>
      </c>
      <c r="D35" s="169">
        <v>313495118.44</v>
      </c>
      <c r="E35" s="169">
        <v>189732962.63</v>
      </c>
      <c r="F35" s="169">
        <v>184124814.63999999</v>
      </c>
      <c r="G35" s="170">
        <v>123762155.81</v>
      </c>
    </row>
    <row r="36" spans="1:7" ht="26.4">
      <c r="A36" s="165" t="s">
        <v>257</v>
      </c>
      <c r="B36" s="166">
        <v>6169985694</v>
      </c>
      <c r="C36" s="166">
        <v>57347698.43</v>
      </c>
      <c r="D36" s="166">
        <v>6227333392.4300003</v>
      </c>
      <c r="E36" s="166">
        <v>4569755012.2200003</v>
      </c>
      <c r="F36" s="166">
        <v>4569755012.2200003</v>
      </c>
      <c r="G36" s="167">
        <v>1657578380.21</v>
      </c>
    </row>
    <row r="37" spans="1:7" ht="26.4">
      <c r="A37" s="168" t="s">
        <v>258</v>
      </c>
      <c r="B37" s="169">
        <v>480772553</v>
      </c>
      <c r="C37" s="169">
        <v>-153894462.68000001</v>
      </c>
      <c r="D37" s="169">
        <v>326878090.31999999</v>
      </c>
      <c r="E37" s="169">
        <v>123246492.8</v>
      </c>
      <c r="F37" s="169">
        <v>123246492.8</v>
      </c>
      <c r="G37" s="170">
        <v>203631597.52000001</v>
      </c>
    </row>
    <row r="38" spans="1:7" ht="26.4">
      <c r="A38" s="168" t="s">
        <v>259</v>
      </c>
      <c r="B38" s="169">
        <v>5534213141</v>
      </c>
      <c r="C38" s="169">
        <v>126242161.11</v>
      </c>
      <c r="D38" s="169">
        <v>5660455302.1099997</v>
      </c>
      <c r="E38" s="169">
        <v>4356508519.4200001</v>
      </c>
      <c r="F38" s="169">
        <v>4356508519.4200001</v>
      </c>
      <c r="G38" s="170">
        <v>1303946782.6900001</v>
      </c>
    </row>
    <row r="39" spans="1:7" ht="13.2">
      <c r="A39" s="168" t="s">
        <v>260</v>
      </c>
      <c r="B39" s="169">
        <v>0</v>
      </c>
      <c r="C39" s="169">
        <v>0</v>
      </c>
      <c r="D39" s="169">
        <v>0</v>
      </c>
      <c r="E39" s="169">
        <v>0</v>
      </c>
      <c r="F39" s="169">
        <v>0</v>
      </c>
      <c r="G39" s="170">
        <v>0</v>
      </c>
    </row>
    <row r="40" spans="1:7" ht="13.2">
      <c r="A40" s="168" t="s">
        <v>261</v>
      </c>
      <c r="B40" s="169">
        <v>155000000</v>
      </c>
      <c r="C40" s="169">
        <v>85000000</v>
      </c>
      <c r="D40" s="169">
        <v>240000000</v>
      </c>
      <c r="E40" s="169">
        <v>90000000</v>
      </c>
      <c r="F40" s="169">
        <v>90000000</v>
      </c>
      <c r="G40" s="170">
        <v>150000000</v>
      </c>
    </row>
    <row r="41" spans="1:7" ht="13.2">
      <c r="A41" s="171" t="s">
        <v>262</v>
      </c>
      <c r="B41" s="166">
        <v>24285167078</v>
      </c>
      <c r="C41" s="166">
        <v>427440129.67000002</v>
      </c>
      <c r="D41" s="166">
        <v>24712607207.669998</v>
      </c>
      <c r="E41" s="166">
        <v>17421063967.41</v>
      </c>
      <c r="F41" s="166">
        <v>17373209964.540001</v>
      </c>
      <c r="G41" s="167">
        <v>7291543240.2600002</v>
      </c>
    </row>
    <row r="42" spans="1:7" ht="13.2">
      <c r="A42" s="165" t="s">
        <v>263</v>
      </c>
      <c r="B42" s="166">
        <v>215277851</v>
      </c>
      <c r="C42" s="166">
        <v>35360462.399999999</v>
      </c>
      <c r="D42" s="166">
        <v>250638313.40000001</v>
      </c>
      <c r="E42" s="166">
        <v>182954390.66</v>
      </c>
      <c r="F42" s="166">
        <v>182952204.47</v>
      </c>
      <c r="G42" s="167">
        <v>67683922.739999995</v>
      </c>
    </row>
    <row r="43" spans="1:7" ht="13.2">
      <c r="A43" s="168" t="s">
        <v>231</v>
      </c>
      <c r="B43" s="169">
        <v>0</v>
      </c>
      <c r="C43" s="169">
        <v>0</v>
      </c>
      <c r="D43" s="169">
        <v>0</v>
      </c>
      <c r="E43" s="169">
        <v>0</v>
      </c>
      <c r="F43" s="169">
        <v>0</v>
      </c>
      <c r="G43" s="170">
        <v>0</v>
      </c>
    </row>
    <row r="44" spans="1:7" ht="13.2">
      <c r="A44" s="168" t="s">
        <v>264</v>
      </c>
      <c r="B44" s="169">
        <v>0</v>
      </c>
      <c r="C44" s="169">
        <v>5807179.2000000002</v>
      </c>
      <c r="D44" s="169">
        <v>5807179.2000000002</v>
      </c>
      <c r="E44" s="169">
        <v>5769834.2000000002</v>
      </c>
      <c r="F44" s="169">
        <v>5769834.2000000002</v>
      </c>
      <c r="G44" s="170">
        <v>37345</v>
      </c>
    </row>
    <row r="45" spans="1:7" ht="13.2">
      <c r="A45" s="168" t="s">
        <v>233</v>
      </c>
      <c r="B45" s="169">
        <v>2123006</v>
      </c>
      <c r="C45" s="169">
        <v>1681129.86</v>
      </c>
      <c r="D45" s="169">
        <v>3804135.86</v>
      </c>
      <c r="E45" s="169">
        <v>3804135.86</v>
      </c>
      <c r="F45" s="169">
        <v>3804135.86</v>
      </c>
      <c r="G45" s="170">
        <v>0</v>
      </c>
    </row>
    <row r="46" spans="1:7" ht="13.2">
      <c r="A46" s="168" t="s">
        <v>234</v>
      </c>
      <c r="B46" s="169">
        <v>0</v>
      </c>
      <c r="C46" s="169">
        <v>0</v>
      </c>
      <c r="D46" s="169">
        <v>0</v>
      </c>
      <c r="E46" s="169">
        <v>0</v>
      </c>
      <c r="F46" s="169">
        <v>0</v>
      </c>
      <c r="G46" s="170">
        <v>0</v>
      </c>
    </row>
    <row r="47" spans="1:7" ht="13.2">
      <c r="A47" s="168" t="s">
        <v>235</v>
      </c>
      <c r="B47" s="169">
        <v>0</v>
      </c>
      <c r="C47" s="169">
        <v>0</v>
      </c>
      <c r="D47" s="169">
        <v>0</v>
      </c>
      <c r="E47" s="169">
        <v>0</v>
      </c>
      <c r="F47" s="169">
        <v>0</v>
      </c>
      <c r="G47" s="170">
        <v>0</v>
      </c>
    </row>
    <row r="48" spans="1:7" ht="13.2">
      <c r="A48" s="168" t="s">
        <v>236</v>
      </c>
      <c r="B48" s="169">
        <v>0</v>
      </c>
      <c r="C48" s="169">
        <v>0</v>
      </c>
      <c r="D48" s="169">
        <v>0</v>
      </c>
      <c r="E48" s="169">
        <v>0</v>
      </c>
      <c r="F48" s="169">
        <v>0</v>
      </c>
      <c r="G48" s="170">
        <v>0</v>
      </c>
    </row>
    <row r="49" spans="1:7" ht="13.2">
      <c r="A49" s="168" t="s">
        <v>237</v>
      </c>
      <c r="B49" s="169">
        <v>212851617</v>
      </c>
      <c r="C49" s="169">
        <v>22237593.34</v>
      </c>
      <c r="D49" s="169">
        <v>235089210.34</v>
      </c>
      <c r="E49" s="169">
        <v>170546318.37</v>
      </c>
      <c r="F49" s="169">
        <v>170546318.37</v>
      </c>
      <c r="G49" s="170">
        <v>64542891.969999999</v>
      </c>
    </row>
    <row r="50" spans="1:7" ht="13.2">
      <c r="A50" s="168" t="s">
        <v>265</v>
      </c>
      <c r="B50" s="169">
        <v>303228</v>
      </c>
      <c r="C50" s="169">
        <v>5634560</v>
      </c>
      <c r="D50" s="169">
        <v>5937788</v>
      </c>
      <c r="E50" s="169">
        <v>2834102.23</v>
      </c>
      <c r="F50" s="169">
        <v>2831916.04</v>
      </c>
      <c r="G50" s="170">
        <v>3103685.77</v>
      </c>
    </row>
    <row r="51" spans="1:7" ht="13.2">
      <c r="A51" s="165" t="s">
        <v>239</v>
      </c>
      <c r="B51" s="166">
        <v>18075149263</v>
      </c>
      <c r="C51" s="166">
        <v>508192820.30000001</v>
      </c>
      <c r="D51" s="166">
        <v>18583342083.299999</v>
      </c>
      <c r="E51" s="166">
        <v>13249566403.950001</v>
      </c>
      <c r="F51" s="166">
        <v>13202584225.59</v>
      </c>
      <c r="G51" s="167">
        <v>5333775679.3500004</v>
      </c>
    </row>
    <row r="52" spans="1:7" ht="13.2">
      <c r="A52" s="168" t="s">
        <v>240</v>
      </c>
      <c r="B52" s="169">
        <v>548146</v>
      </c>
      <c r="C52" s="169">
        <v>723087.05</v>
      </c>
      <c r="D52" s="169">
        <v>1271233.05</v>
      </c>
      <c r="E52" s="169">
        <v>1269733.05</v>
      </c>
      <c r="F52" s="169">
        <v>1269733.05</v>
      </c>
      <c r="G52" s="170">
        <v>1500</v>
      </c>
    </row>
    <row r="53" spans="1:7" ht="13.2">
      <c r="A53" s="168" t="s">
        <v>241</v>
      </c>
      <c r="B53" s="169">
        <v>262717191</v>
      </c>
      <c r="C53" s="169">
        <v>-98801032.219999999</v>
      </c>
      <c r="D53" s="169">
        <v>163916158.78</v>
      </c>
      <c r="E53" s="169">
        <v>103696720.56</v>
      </c>
      <c r="F53" s="169">
        <v>103696720.56</v>
      </c>
      <c r="G53" s="170">
        <v>60219438.219999999</v>
      </c>
    </row>
    <row r="54" spans="1:7" ht="13.2">
      <c r="A54" s="168" t="s">
        <v>242</v>
      </c>
      <c r="B54" s="169">
        <v>3479197474</v>
      </c>
      <c r="C54" s="169">
        <v>52986156.43</v>
      </c>
      <c r="D54" s="169">
        <v>3532183630.4299998</v>
      </c>
      <c r="E54" s="169">
        <v>2467022515.6500001</v>
      </c>
      <c r="F54" s="169">
        <v>2455502121.6500001</v>
      </c>
      <c r="G54" s="170">
        <v>1065161114.78</v>
      </c>
    </row>
    <row r="55" spans="1:7" ht="13.2">
      <c r="A55" s="168" t="s">
        <v>243</v>
      </c>
      <c r="B55" s="169">
        <v>2127179440</v>
      </c>
      <c r="C55" s="169">
        <v>175700445.34999999</v>
      </c>
      <c r="D55" s="169">
        <v>2302879885.3499999</v>
      </c>
      <c r="E55" s="169">
        <v>1575495658.29</v>
      </c>
      <c r="F55" s="169">
        <v>1575495658.29</v>
      </c>
      <c r="G55" s="170">
        <v>727384227.05999994</v>
      </c>
    </row>
    <row r="56" spans="1:7" ht="13.2">
      <c r="A56" s="168" t="s">
        <v>244</v>
      </c>
      <c r="B56" s="169">
        <v>11496312892</v>
      </c>
      <c r="C56" s="169">
        <v>372715305.19</v>
      </c>
      <c r="D56" s="169">
        <v>11869028197.190001</v>
      </c>
      <c r="E56" s="169">
        <v>8575042217.3999996</v>
      </c>
      <c r="F56" s="169">
        <v>8573258427.04</v>
      </c>
      <c r="G56" s="170">
        <v>3293985979.79</v>
      </c>
    </row>
    <row r="57" spans="1:7" ht="13.2">
      <c r="A57" s="168" t="s">
        <v>245</v>
      </c>
      <c r="B57" s="169">
        <v>684378510</v>
      </c>
      <c r="C57" s="169">
        <v>7803985</v>
      </c>
      <c r="D57" s="169">
        <v>692182495</v>
      </c>
      <c r="E57" s="169">
        <v>517257158.98000002</v>
      </c>
      <c r="F57" s="169">
        <v>484127164.98000002</v>
      </c>
      <c r="G57" s="170">
        <v>174925336.02000001</v>
      </c>
    </row>
    <row r="58" spans="1:7" ht="13.2">
      <c r="A58" s="168" t="s">
        <v>246</v>
      </c>
      <c r="B58" s="169">
        <v>24815610</v>
      </c>
      <c r="C58" s="169">
        <v>-2935126.5</v>
      </c>
      <c r="D58" s="169">
        <v>21880483.5</v>
      </c>
      <c r="E58" s="169">
        <v>9782400.0199999996</v>
      </c>
      <c r="F58" s="169">
        <v>9234400.0199999996</v>
      </c>
      <c r="G58" s="170">
        <v>12098083.48</v>
      </c>
    </row>
    <row r="59" spans="1:7" ht="13.2">
      <c r="A59" s="165" t="s">
        <v>247</v>
      </c>
      <c r="B59" s="166">
        <v>131824049</v>
      </c>
      <c r="C59" s="166">
        <v>66654025.460000001</v>
      </c>
      <c r="D59" s="166">
        <v>198478074.46000001</v>
      </c>
      <c r="E59" s="166">
        <v>123418633.25</v>
      </c>
      <c r="F59" s="166">
        <v>123418633.25</v>
      </c>
      <c r="G59" s="167">
        <v>75059441.209999993</v>
      </c>
    </row>
    <row r="60" spans="1:7" ht="13.2">
      <c r="A60" s="168" t="s">
        <v>248</v>
      </c>
      <c r="B60" s="169">
        <v>10432640</v>
      </c>
      <c r="C60" s="169">
        <v>67858.25</v>
      </c>
      <c r="D60" s="169">
        <v>10500498.25</v>
      </c>
      <c r="E60" s="169">
        <v>5549045.25</v>
      </c>
      <c r="F60" s="169">
        <v>5549045.25</v>
      </c>
      <c r="G60" s="170">
        <v>4951453</v>
      </c>
    </row>
    <row r="61" spans="1:7" ht="13.2">
      <c r="A61" s="168" t="s">
        <v>249</v>
      </c>
      <c r="B61" s="169">
        <v>110421631</v>
      </c>
      <c r="C61" s="169">
        <v>8054828.4800000004</v>
      </c>
      <c r="D61" s="169">
        <v>118476459.48</v>
      </c>
      <c r="E61" s="169">
        <v>61957639.479999997</v>
      </c>
      <c r="F61" s="169">
        <v>61957639.479999997</v>
      </c>
      <c r="G61" s="170">
        <v>56518820</v>
      </c>
    </row>
    <row r="62" spans="1:7" ht="13.2">
      <c r="A62" s="168" t="s">
        <v>250</v>
      </c>
      <c r="B62" s="169">
        <v>0</v>
      </c>
      <c r="C62" s="169">
        <v>0</v>
      </c>
      <c r="D62" s="169">
        <v>0</v>
      </c>
      <c r="E62" s="169">
        <v>0</v>
      </c>
      <c r="F62" s="169">
        <v>0</v>
      </c>
      <c r="G62" s="170">
        <v>0</v>
      </c>
    </row>
    <row r="63" spans="1:7" ht="13.2">
      <c r="A63" s="168" t="s">
        <v>251</v>
      </c>
      <c r="B63" s="169">
        <v>0</v>
      </c>
      <c r="C63" s="169">
        <v>0</v>
      </c>
      <c r="D63" s="169">
        <v>0</v>
      </c>
      <c r="E63" s="169">
        <v>0</v>
      </c>
      <c r="F63" s="169">
        <v>0</v>
      </c>
      <c r="G63" s="170">
        <v>0</v>
      </c>
    </row>
    <row r="64" spans="1:7" ht="13.2">
      <c r="A64" s="168" t="s">
        <v>252</v>
      </c>
      <c r="B64" s="169">
        <v>0</v>
      </c>
      <c r="C64" s="169">
        <v>60000000</v>
      </c>
      <c r="D64" s="169">
        <v>60000000</v>
      </c>
      <c r="E64" s="169">
        <v>48000000</v>
      </c>
      <c r="F64" s="169">
        <v>48000000</v>
      </c>
      <c r="G64" s="170">
        <v>12000000</v>
      </c>
    </row>
    <row r="65" spans="1:7" ht="13.2">
      <c r="A65" s="168" t="s">
        <v>253</v>
      </c>
      <c r="B65" s="169">
        <v>0</v>
      </c>
      <c r="C65" s="169">
        <v>0</v>
      </c>
      <c r="D65" s="169">
        <v>0</v>
      </c>
      <c r="E65" s="169">
        <v>0</v>
      </c>
      <c r="F65" s="169">
        <v>0</v>
      </c>
      <c r="G65" s="170">
        <v>0</v>
      </c>
    </row>
    <row r="66" spans="1:7" ht="13.2">
      <c r="A66" s="168" t="s">
        <v>254</v>
      </c>
      <c r="B66" s="169">
        <v>0</v>
      </c>
      <c r="C66" s="169">
        <v>0</v>
      </c>
      <c r="D66" s="169">
        <v>0</v>
      </c>
      <c r="E66" s="169">
        <v>0</v>
      </c>
      <c r="F66" s="169">
        <v>0</v>
      </c>
      <c r="G66" s="170">
        <v>0</v>
      </c>
    </row>
    <row r="67" spans="1:7" ht="13.2">
      <c r="A67" s="168" t="s">
        <v>255</v>
      </c>
      <c r="B67" s="169">
        <v>571250</v>
      </c>
      <c r="C67" s="169">
        <v>1665132.97</v>
      </c>
      <c r="D67" s="169">
        <v>2236382.9700000002</v>
      </c>
      <c r="E67" s="169">
        <v>1912400.39</v>
      </c>
      <c r="F67" s="169">
        <v>1912400.39</v>
      </c>
      <c r="G67" s="170">
        <v>323982.58</v>
      </c>
    </row>
    <row r="68" spans="1:7" ht="13.2">
      <c r="A68" s="168" t="s">
        <v>256</v>
      </c>
      <c r="B68" s="169">
        <v>10398528</v>
      </c>
      <c r="C68" s="169">
        <v>-3133794.24</v>
      </c>
      <c r="D68" s="169">
        <v>7264733.7599999998</v>
      </c>
      <c r="E68" s="169">
        <v>5999548.1299999999</v>
      </c>
      <c r="F68" s="169">
        <v>5999548.1299999999</v>
      </c>
      <c r="G68" s="170">
        <v>1265185.6299999999</v>
      </c>
    </row>
    <row r="69" spans="1:7" ht="26.4">
      <c r="A69" s="165" t="s">
        <v>257</v>
      </c>
      <c r="B69" s="166">
        <v>5862915915</v>
      </c>
      <c r="C69" s="166">
        <v>-182767178.49000001</v>
      </c>
      <c r="D69" s="166">
        <v>5680148736.5100002</v>
      </c>
      <c r="E69" s="166">
        <v>3865124539.5500002</v>
      </c>
      <c r="F69" s="166">
        <v>3864254901.23</v>
      </c>
      <c r="G69" s="167">
        <v>1815024196.96</v>
      </c>
    </row>
    <row r="70" spans="1:7" ht="26.4">
      <c r="A70" s="168" t="s">
        <v>258</v>
      </c>
      <c r="B70" s="169">
        <v>1276925205</v>
      </c>
      <c r="C70" s="169">
        <v>0</v>
      </c>
      <c r="D70" s="169">
        <v>1276925205</v>
      </c>
      <c r="E70" s="169">
        <v>656038293.21000004</v>
      </c>
      <c r="F70" s="169">
        <v>656038293.21000004</v>
      </c>
      <c r="G70" s="170">
        <v>620886911.78999996</v>
      </c>
    </row>
    <row r="71" spans="1:7" ht="26.4">
      <c r="A71" s="168" t="s">
        <v>259</v>
      </c>
      <c r="B71" s="169">
        <v>4585990710</v>
      </c>
      <c r="C71" s="169">
        <v>-182767178.49000001</v>
      </c>
      <c r="D71" s="169">
        <v>4403223531.5100002</v>
      </c>
      <c r="E71" s="169">
        <v>3209086246.3400002</v>
      </c>
      <c r="F71" s="169">
        <v>3208216608.02</v>
      </c>
      <c r="G71" s="170">
        <v>1194137285.1700001</v>
      </c>
    </row>
    <row r="72" spans="1:7" ht="13.2">
      <c r="A72" s="168" t="s">
        <v>260</v>
      </c>
      <c r="B72" s="169">
        <v>0</v>
      </c>
      <c r="C72" s="169">
        <v>0</v>
      </c>
      <c r="D72" s="169">
        <v>0</v>
      </c>
      <c r="E72" s="169">
        <v>0</v>
      </c>
      <c r="F72" s="169">
        <v>0</v>
      </c>
      <c r="G72" s="170">
        <v>0</v>
      </c>
    </row>
    <row r="73" spans="1:7" ht="13.2">
      <c r="A73" s="168" t="s">
        <v>261</v>
      </c>
      <c r="B73" s="169">
        <v>0</v>
      </c>
      <c r="C73" s="169">
        <v>0</v>
      </c>
      <c r="D73" s="169">
        <v>0</v>
      </c>
      <c r="E73" s="169">
        <v>0</v>
      </c>
      <c r="F73" s="169">
        <v>0</v>
      </c>
      <c r="G73" s="170">
        <v>0</v>
      </c>
    </row>
    <row r="74" spans="1:7" ht="13.2">
      <c r="A74" s="171" t="s">
        <v>125</v>
      </c>
      <c r="B74" s="166">
        <v>62749621427</v>
      </c>
      <c r="C74" s="166">
        <v>1469220787.52</v>
      </c>
      <c r="D74" s="166">
        <v>64218842214.519997</v>
      </c>
      <c r="E74" s="166">
        <v>40336845475.220001</v>
      </c>
      <c r="F74" s="166">
        <v>39751178839.879997</v>
      </c>
      <c r="G74" s="167">
        <v>23881996739.299999</v>
      </c>
    </row>
    <row r="75" spans="1:7" ht="13.2">
      <c r="A75" s="22"/>
      <c r="B75" s="22"/>
      <c r="C75" s="22"/>
      <c r="D75" s="22"/>
      <c r="E75" s="22"/>
      <c r="F75" s="22"/>
      <c r="G75" s="22"/>
    </row>
    <row r="76" spans="1:7" ht="12.75" customHeight="1">
      <c r="B76" s="154"/>
      <c r="C76" s="144"/>
      <c r="D76" s="144"/>
      <c r="E76" s="144"/>
      <c r="F76" s="144"/>
      <c r="G76" s="145"/>
    </row>
  </sheetData>
  <mergeCells count="8">
    <mergeCell ref="A6:A7"/>
    <mergeCell ref="B6:F6"/>
    <mergeCell ref="G6:G7"/>
    <mergeCell ref="A1:G1"/>
    <mergeCell ref="A2:G2"/>
    <mergeCell ref="A3:G3"/>
    <mergeCell ref="A4:G4"/>
    <mergeCell ref="A5:G5"/>
  </mergeCells>
  <printOptions horizontalCentered="1"/>
  <pageMargins left="0.8" right="0.8" top="1.95" bottom="1.2" header="0.5" footer="0.5"/>
  <pageSetup paperSize="60" scale="60" fitToHeight="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35"/>
  <sheetViews>
    <sheetView showGridLines="0" zoomScale="75" workbookViewId="0">
      <selection activeCell="B35" sqref="B35"/>
    </sheetView>
  </sheetViews>
  <sheetFormatPr baseColWidth="10" defaultColWidth="9.21875" defaultRowHeight="12.75" customHeight="1"/>
  <cols>
    <col min="1" max="1" width="58.5546875" customWidth="1"/>
    <col min="2" max="7" width="18.77734375" customWidth="1"/>
  </cols>
  <sheetData>
    <row r="1" spans="1:7" ht="13.8">
      <c r="A1" s="224" t="s">
        <v>0</v>
      </c>
      <c r="B1" s="224"/>
      <c r="C1" s="224"/>
      <c r="D1" s="224"/>
      <c r="E1" s="224"/>
      <c r="F1" s="224"/>
      <c r="G1" s="224"/>
    </row>
    <row r="2" spans="1:7" ht="13.8">
      <c r="A2" s="224" t="s">
        <v>126</v>
      </c>
      <c r="B2" s="224"/>
      <c r="C2" s="224"/>
      <c r="D2" s="224"/>
      <c r="E2" s="224"/>
      <c r="F2" s="224"/>
      <c r="G2" s="224"/>
    </row>
    <row r="3" spans="1:7" ht="13.8">
      <c r="A3" s="224" t="s">
        <v>266</v>
      </c>
      <c r="B3" s="224"/>
      <c r="C3" s="224"/>
      <c r="D3" s="224"/>
      <c r="E3" s="224"/>
      <c r="F3" s="224"/>
      <c r="G3" s="224"/>
    </row>
    <row r="4" spans="1:7" ht="13.8">
      <c r="A4" s="224" t="s">
        <v>2</v>
      </c>
      <c r="B4" s="224"/>
      <c r="C4" s="224"/>
      <c r="D4" s="224"/>
      <c r="E4" s="224"/>
      <c r="F4" s="224"/>
      <c r="G4" s="224"/>
    </row>
    <row r="5" spans="1:7" ht="13.8">
      <c r="A5" s="224" t="s">
        <v>3</v>
      </c>
      <c r="B5" s="224"/>
      <c r="C5" s="224"/>
      <c r="D5" s="224"/>
      <c r="E5" s="224"/>
      <c r="F5" s="224"/>
      <c r="G5" s="224"/>
    </row>
    <row r="6" spans="1:7" ht="13.8">
      <c r="A6" s="225"/>
      <c r="B6" s="225"/>
      <c r="C6" s="225"/>
      <c r="D6" s="225"/>
      <c r="E6" s="225"/>
      <c r="F6" s="225"/>
      <c r="G6" s="226"/>
    </row>
    <row r="7" spans="1:7" ht="13.2">
      <c r="A7" s="209" t="s">
        <v>4</v>
      </c>
      <c r="B7" s="212" t="s">
        <v>46</v>
      </c>
      <c r="C7" s="212"/>
      <c r="D7" s="212"/>
      <c r="E7" s="212"/>
      <c r="F7" s="212"/>
      <c r="G7" s="213" t="s">
        <v>50</v>
      </c>
    </row>
    <row r="8" spans="1:7" ht="26.4">
      <c r="A8" s="210"/>
      <c r="B8" s="142" t="s">
        <v>47</v>
      </c>
      <c r="C8" s="142" t="s">
        <v>48</v>
      </c>
      <c r="D8" s="142" t="s">
        <v>49</v>
      </c>
      <c r="E8" s="142" t="s">
        <v>6</v>
      </c>
      <c r="F8" s="142" t="s">
        <v>23</v>
      </c>
      <c r="G8" s="214"/>
    </row>
    <row r="9" spans="1:7" ht="13.2">
      <c r="A9" s="172" t="s">
        <v>267</v>
      </c>
      <c r="B9" s="163">
        <v>7342287334</v>
      </c>
      <c r="C9" s="163">
        <v>903296.62</v>
      </c>
      <c r="D9" s="163">
        <v>7343190630.6199999</v>
      </c>
      <c r="E9" s="163">
        <v>4836460136.8100004</v>
      </c>
      <c r="F9" s="163">
        <v>4747966123.7299995</v>
      </c>
      <c r="G9" s="164">
        <v>2506730493.8099999</v>
      </c>
    </row>
    <row r="10" spans="1:7" ht="13.2">
      <c r="A10" s="173" t="s">
        <v>268</v>
      </c>
      <c r="B10" s="169">
        <v>1968383463</v>
      </c>
      <c r="C10" s="169">
        <v>-9698586.2699999996</v>
      </c>
      <c r="D10" s="169">
        <v>1958684876.73</v>
      </c>
      <c r="E10" s="169">
        <v>1125312194.3099999</v>
      </c>
      <c r="F10" s="169">
        <v>1097883279.6800001</v>
      </c>
      <c r="G10" s="170">
        <v>833372682.41999996</v>
      </c>
    </row>
    <row r="11" spans="1:7" ht="13.2">
      <c r="A11" s="173" t="s">
        <v>269</v>
      </c>
      <c r="B11" s="169">
        <v>3300181860</v>
      </c>
      <c r="C11" s="169">
        <v>11223221.220000001</v>
      </c>
      <c r="D11" s="169">
        <v>3311405081.2199998</v>
      </c>
      <c r="E11" s="169">
        <v>2410524899.1399999</v>
      </c>
      <c r="F11" s="169">
        <v>2374802548.6199999</v>
      </c>
      <c r="G11" s="170">
        <v>900880182.08000004</v>
      </c>
    </row>
    <row r="12" spans="1:7" ht="13.2">
      <c r="A12" s="173" t="s">
        <v>270</v>
      </c>
      <c r="B12" s="169">
        <v>0</v>
      </c>
      <c r="C12" s="169">
        <v>0</v>
      </c>
      <c r="D12" s="169">
        <v>0</v>
      </c>
      <c r="E12" s="169">
        <v>0</v>
      </c>
      <c r="F12" s="169">
        <v>0</v>
      </c>
      <c r="G12" s="170">
        <v>0</v>
      </c>
    </row>
    <row r="13" spans="1:7" ht="13.2">
      <c r="A13" s="174" t="s">
        <v>271</v>
      </c>
      <c r="B13" s="169">
        <v>0</v>
      </c>
      <c r="C13" s="169">
        <v>0</v>
      </c>
      <c r="D13" s="169">
        <v>0</v>
      </c>
      <c r="E13" s="169">
        <v>0</v>
      </c>
      <c r="F13" s="169">
        <v>0</v>
      </c>
      <c r="G13" s="170">
        <v>0</v>
      </c>
    </row>
    <row r="14" spans="1:7" ht="13.2">
      <c r="A14" s="174" t="s">
        <v>272</v>
      </c>
      <c r="B14" s="169">
        <v>0</v>
      </c>
      <c r="C14" s="169">
        <v>0</v>
      </c>
      <c r="D14" s="169">
        <v>0</v>
      </c>
      <c r="E14" s="169">
        <v>0</v>
      </c>
      <c r="F14" s="169">
        <v>0</v>
      </c>
      <c r="G14" s="170">
        <v>0</v>
      </c>
    </row>
    <row r="15" spans="1:7" ht="13.2">
      <c r="A15" s="173" t="s">
        <v>273</v>
      </c>
      <c r="B15" s="169">
        <v>2073722011</v>
      </c>
      <c r="C15" s="169">
        <v>-621338.32999999996</v>
      </c>
      <c r="D15" s="169">
        <v>2073100672.6700001</v>
      </c>
      <c r="E15" s="169">
        <v>1300623043.3599999</v>
      </c>
      <c r="F15" s="169">
        <v>1275280295.4300001</v>
      </c>
      <c r="G15" s="170">
        <v>772477629.30999994</v>
      </c>
    </row>
    <row r="16" spans="1:7" ht="26.4">
      <c r="A16" s="173" t="s">
        <v>274</v>
      </c>
      <c r="B16" s="169">
        <v>0</v>
      </c>
      <c r="C16" s="169">
        <v>0</v>
      </c>
      <c r="D16" s="169">
        <v>0</v>
      </c>
      <c r="E16" s="169">
        <v>0</v>
      </c>
      <c r="F16" s="169">
        <v>0</v>
      </c>
      <c r="G16" s="170">
        <v>0</v>
      </c>
    </row>
    <row r="17" spans="1:7" ht="13.2">
      <c r="A17" s="174" t="s">
        <v>275</v>
      </c>
      <c r="B17" s="169">
        <v>0</v>
      </c>
      <c r="C17" s="169">
        <v>0</v>
      </c>
      <c r="D17" s="169">
        <v>0</v>
      </c>
      <c r="E17" s="169">
        <v>0</v>
      </c>
      <c r="F17" s="169">
        <v>0</v>
      </c>
      <c r="G17" s="170">
        <v>0</v>
      </c>
    </row>
    <row r="18" spans="1:7" ht="13.2">
      <c r="A18" s="174" t="s">
        <v>276</v>
      </c>
      <c r="B18" s="169">
        <v>0</v>
      </c>
      <c r="C18" s="169">
        <v>0</v>
      </c>
      <c r="D18" s="169">
        <v>0</v>
      </c>
      <c r="E18" s="169">
        <v>0</v>
      </c>
      <c r="F18" s="169">
        <v>0</v>
      </c>
      <c r="G18" s="170">
        <v>0</v>
      </c>
    </row>
    <row r="19" spans="1:7" ht="13.2">
      <c r="A19" s="173" t="s">
        <v>277</v>
      </c>
      <c r="B19" s="169">
        <v>0</v>
      </c>
      <c r="C19" s="169">
        <v>0</v>
      </c>
      <c r="D19" s="169">
        <v>0</v>
      </c>
      <c r="E19" s="169">
        <v>0</v>
      </c>
      <c r="F19" s="169">
        <v>0</v>
      </c>
      <c r="G19" s="170">
        <v>0</v>
      </c>
    </row>
    <row r="20" spans="1:7" ht="13.2">
      <c r="A20" s="175" t="s">
        <v>278</v>
      </c>
      <c r="B20" s="166">
        <v>9633731115</v>
      </c>
      <c r="C20" s="166">
        <v>605960.86</v>
      </c>
      <c r="D20" s="166">
        <v>9634337075.8600006</v>
      </c>
      <c r="E20" s="166">
        <v>6688221329.29</v>
      </c>
      <c r="F20" s="166">
        <v>6688221329.29</v>
      </c>
      <c r="G20" s="167">
        <v>2946115746.5700002</v>
      </c>
    </row>
    <row r="21" spans="1:7" ht="13.2">
      <c r="A21" s="173" t="s">
        <v>268</v>
      </c>
      <c r="B21" s="169">
        <v>10057900</v>
      </c>
      <c r="C21" s="169">
        <v>336000</v>
      </c>
      <c r="D21" s="169">
        <v>10393900</v>
      </c>
      <c r="E21" s="169">
        <v>5143366</v>
      </c>
      <c r="F21" s="169">
        <v>5143366</v>
      </c>
      <c r="G21" s="170">
        <v>5250534</v>
      </c>
    </row>
    <row r="22" spans="1:7" ht="13.2">
      <c r="A22" s="173" t="s">
        <v>269</v>
      </c>
      <c r="B22" s="169">
        <v>9623673215</v>
      </c>
      <c r="C22" s="169">
        <v>269960.86</v>
      </c>
      <c r="D22" s="169">
        <v>9623943175.8600006</v>
      </c>
      <c r="E22" s="169">
        <v>6683077963.29</v>
      </c>
      <c r="F22" s="169">
        <v>6683077963.29</v>
      </c>
      <c r="G22" s="170">
        <v>2940865212.5700002</v>
      </c>
    </row>
    <row r="23" spans="1:7" ht="13.2">
      <c r="A23" s="173" t="s">
        <v>270</v>
      </c>
      <c r="B23" s="169">
        <v>0</v>
      </c>
      <c r="C23" s="169">
        <v>0</v>
      </c>
      <c r="D23" s="169">
        <v>0</v>
      </c>
      <c r="E23" s="169">
        <v>0</v>
      </c>
      <c r="F23" s="169">
        <v>0</v>
      </c>
      <c r="G23" s="170">
        <v>0</v>
      </c>
    </row>
    <row r="24" spans="1:7" ht="13.2">
      <c r="A24" s="174" t="s">
        <v>271</v>
      </c>
      <c r="B24" s="169">
        <v>0</v>
      </c>
      <c r="C24" s="169">
        <v>0</v>
      </c>
      <c r="D24" s="169">
        <v>0</v>
      </c>
      <c r="E24" s="169">
        <v>0</v>
      </c>
      <c r="F24" s="169">
        <v>0</v>
      </c>
      <c r="G24" s="170">
        <v>0</v>
      </c>
    </row>
    <row r="25" spans="1:7" ht="13.2">
      <c r="A25" s="174" t="s">
        <v>272</v>
      </c>
      <c r="B25" s="169">
        <v>0</v>
      </c>
      <c r="C25" s="169">
        <v>0</v>
      </c>
      <c r="D25" s="169">
        <v>0</v>
      </c>
      <c r="E25" s="169">
        <v>0</v>
      </c>
      <c r="F25" s="169">
        <v>0</v>
      </c>
      <c r="G25" s="170">
        <v>0</v>
      </c>
    </row>
    <row r="26" spans="1:7" ht="13.2">
      <c r="A26" s="173" t="s">
        <v>273</v>
      </c>
      <c r="B26" s="169">
        <v>0</v>
      </c>
      <c r="C26" s="169">
        <v>0</v>
      </c>
      <c r="D26" s="169">
        <v>0</v>
      </c>
      <c r="E26" s="169">
        <v>0</v>
      </c>
      <c r="F26" s="169">
        <v>0</v>
      </c>
      <c r="G26" s="170">
        <v>0</v>
      </c>
    </row>
    <row r="27" spans="1:7" ht="26.4">
      <c r="A27" s="173" t="s">
        <v>274</v>
      </c>
      <c r="B27" s="169">
        <v>0</v>
      </c>
      <c r="C27" s="169">
        <v>0</v>
      </c>
      <c r="D27" s="169">
        <v>0</v>
      </c>
      <c r="E27" s="169">
        <v>0</v>
      </c>
      <c r="F27" s="169">
        <v>0</v>
      </c>
      <c r="G27" s="170">
        <v>0</v>
      </c>
    </row>
    <row r="28" spans="1:7" ht="13.2">
      <c r="A28" s="174" t="s">
        <v>275</v>
      </c>
      <c r="B28" s="169">
        <v>0</v>
      </c>
      <c r="C28" s="169">
        <v>0</v>
      </c>
      <c r="D28" s="169">
        <v>0</v>
      </c>
      <c r="E28" s="169">
        <v>0</v>
      </c>
      <c r="F28" s="169">
        <v>0</v>
      </c>
      <c r="G28" s="170">
        <v>0</v>
      </c>
    </row>
    <row r="29" spans="1:7" ht="13.2">
      <c r="A29" s="174" t="s">
        <v>276</v>
      </c>
      <c r="B29" s="169">
        <v>0</v>
      </c>
      <c r="C29" s="169">
        <v>0</v>
      </c>
      <c r="D29" s="169">
        <v>0</v>
      </c>
      <c r="E29" s="169">
        <v>0</v>
      </c>
      <c r="F29" s="169">
        <v>0</v>
      </c>
      <c r="G29" s="170">
        <v>0</v>
      </c>
    </row>
    <row r="30" spans="1:7" ht="13.2">
      <c r="A30" s="173" t="s">
        <v>277</v>
      </c>
      <c r="B30" s="169">
        <v>0</v>
      </c>
      <c r="C30" s="169">
        <v>0</v>
      </c>
      <c r="D30" s="169">
        <v>0</v>
      </c>
      <c r="E30" s="169">
        <v>0</v>
      </c>
      <c r="F30" s="169">
        <v>0</v>
      </c>
      <c r="G30" s="170">
        <v>0</v>
      </c>
    </row>
    <row r="31" spans="1:7" ht="13.2">
      <c r="A31" s="176" t="s">
        <v>279</v>
      </c>
      <c r="B31" s="177">
        <v>16976018449</v>
      </c>
      <c r="C31" s="177">
        <v>1509257.48</v>
      </c>
      <c r="D31" s="177">
        <v>16977527706.48</v>
      </c>
      <c r="E31" s="177">
        <v>11524681466.1</v>
      </c>
      <c r="F31" s="177">
        <v>11436187453.02</v>
      </c>
      <c r="G31" s="178">
        <v>5452846240.3800001</v>
      </c>
    </row>
    <row r="32" spans="1:7" ht="13.2">
      <c r="A32" s="223" t="s">
        <v>280</v>
      </c>
      <c r="B32" s="223"/>
      <c r="C32" s="223"/>
      <c r="D32" s="223"/>
      <c r="E32" s="223"/>
      <c r="F32" s="223"/>
      <c r="G32" s="223"/>
    </row>
    <row r="35" spans="2:7" ht="12.75" customHeight="1">
      <c r="B35" s="147"/>
      <c r="C35" s="147"/>
      <c r="D35" s="147"/>
      <c r="E35" s="147"/>
      <c r="F35" s="147"/>
      <c r="G35" s="148"/>
    </row>
  </sheetData>
  <mergeCells count="10">
    <mergeCell ref="A7:A8"/>
    <mergeCell ref="B7:F7"/>
    <mergeCell ref="G7:G8"/>
    <mergeCell ref="A32:G32"/>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SITUACIÓN FINANCIERA</vt:lpstr>
      <vt:lpstr>2. ANÁLITICO DE DEUDA</vt:lpstr>
      <vt:lpstr>3.ANÁLITICO DEUDA-OBLIGACIONES</vt:lpstr>
      <vt:lpstr>4. BALANCE PRESUPUESTARIO</vt:lpstr>
      <vt:lpstr>5. ANÁLITICO DE INGRESOS</vt:lpstr>
      <vt:lpstr>6a. OBJETO DE GASTO</vt:lpstr>
      <vt:lpstr>6b.CLASIFICACIÓN ADMINISTRATIVA</vt:lpstr>
      <vt:lpstr>6c. CLASIFICACIÓN FUNCIONAL</vt:lpstr>
      <vt:lpstr>6d. SERVICIOS PERSONALES</vt:lpstr>
      <vt:lpstr>'3.ANÁLITICO DEUDA-OBLIGACIONES'!Títulos_a_imprimir</vt:lpstr>
      <vt:lpstr>'4. BALANCE PRESUPUESTARIO'!Títulos_a_imprimir</vt:lpstr>
      <vt:lpstr>'5. ANÁLITICO DE INGRESOS'!Títulos_a_imprimir</vt:lpstr>
      <vt:lpstr>'6a. OBJETO DE GASTO'!Títulos_a_imprimir</vt:lpstr>
      <vt:lpstr>'6c. CLASIFICACIÓN FUNCIONAL'!Títulos_a_imprimir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Victoria Pacheco Cardeña</dc:creator>
  <cp:lastModifiedBy>Rita Aurora Hernandez Cruz</cp:lastModifiedBy>
  <dcterms:created xsi:type="dcterms:W3CDTF">2025-10-21T05:55:30Z</dcterms:created>
  <dcterms:modified xsi:type="dcterms:W3CDTF">2025-10-30T21:58:39Z</dcterms:modified>
</cp:coreProperties>
</file>