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92.168.179.19\Informes\INFORME TRIMESTRAL\2026\Para entregar\Avance de Gestión\"/>
    </mc:Choice>
  </mc:AlternateContent>
  <bookViews>
    <workbookView xWindow="0" yWindow="0" windowWidth="23040" windowHeight="9072"/>
  </bookViews>
  <sheets>
    <sheet name="1. SITUACION FINANCIERA" sheetId="9" r:id="rId1"/>
    <sheet name="2. ANALÍTICO DE DEUDA" sheetId="8" r:id="rId2"/>
    <sheet name="3.ANALÍTICO DEUDA-OBLIGACIONES" sheetId="7" r:id="rId3"/>
    <sheet name="4. BALANCE PRESUPUESTARIO" sheetId="1" r:id="rId4"/>
    <sheet name="5. ANALÍTICO DE INGRESOS" sheetId="6" r:id="rId5"/>
    <sheet name="6a. OBJETO DE GASTO" sheetId="2" r:id="rId6"/>
    <sheet name="6b.CLASIFICACIÓN ADMINISTRATIVA" sheetId="3" r:id="rId7"/>
    <sheet name="6c. CLASIFICACIÓN FUNCIONAL" sheetId="4" r:id="rId8"/>
    <sheet name="6d. SERVICIOS PERSONALES" sheetId="5" r:id="rId9"/>
  </sheets>
  <definedNames>
    <definedName name="_xlnm.Print_Area" localSheetId="1">'2. ANALÍTICO DE DEUDA'!$A$1:$H$32</definedName>
    <definedName name="_xlnm.Print_Area" localSheetId="2">'3.ANALÍTICO DEUDA-OBLIGACIONES'!$A$1:$K$23</definedName>
    <definedName name="_xlnm.Print_Titles" localSheetId="0">'1. SITUACION FINANCIERA'!$1:$5</definedName>
    <definedName name="_xlnm.Print_Titles" localSheetId="3">'4. BALANCE PRESUPUESTARIO'!$A:$G,'4. BALANCE PRESUPUESTARIO'!$1:$7</definedName>
    <definedName name="_xlnm.Print_Titles" localSheetId="5">'6a. OBJETO DE GASTO'!$A:$G,'6a. OBJETO DE GASTO'!$1:$9</definedName>
    <definedName name="_xlnm.Print_Titles" localSheetId="6">'6b.CLASIFICACIÓN ADMINISTRATIVA'!$1:$8</definedName>
    <definedName name="_xlnm.Print_Titles" localSheetId="7">'6c. CLASIFICACIÓN FUNCIONAL'!$A:$G,'6c. CLASIFICACIÓN FUNCIONAL'!$1:$9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9" i="7" l="1"/>
  <c r="K8" i="7"/>
  <c r="K7" i="7"/>
  <c r="K19" i="7" s="1"/>
  <c r="J7" i="7"/>
  <c r="J19" i="7" s="1"/>
  <c r="I7" i="7"/>
  <c r="I19" i="7" s="1"/>
  <c r="H7" i="7"/>
  <c r="H19" i="7" s="1"/>
  <c r="G7" i="7"/>
  <c r="G19" i="7" s="1"/>
  <c r="E7" i="7"/>
  <c r="H22" i="8"/>
  <c r="G22" i="8"/>
  <c r="F22" i="8"/>
  <c r="E22" i="8"/>
  <c r="D22" i="8"/>
  <c r="C22" i="8"/>
  <c r="B22" i="8"/>
  <c r="H17" i="8"/>
  <c r="F15" i="8"/>
  <c r="F12" i="8" s="1"/>
  <c r="F14" i="8"/>
  <c r="F13" i="8"/>
  <c r="H12" i="8"/>
  <c r="G12" i="8"/>
  <c r="E12" i="8"/>
  <c r="D12" i="8"/>
  <c r="C12" i="8"/>
  <c r="B12" i="8"/>
  <c r="F11" i="8"/>
  <c r="F10" i="8"/>
  <c r="F9" i="8"/>
  <c r="F8" i="8" s="1"/>
  <c r="H8" i="8"/>
  <c r="G8" i="8"/>
  <c r="E8" i="8"/>
  <c r="D8" i="8"/>
  <c r="C8" i="8"/>
  <c r="C7" i="8" s="1"/>
  <c r="C17" i="8" s="1"/>
  <c r="B8" i="8"/>
  <c r="B7" i="8" s="1"/>
  <c r="B17" i="8" s="1"/>
  <c r="H7" i="8"/>
  <c r="G7" i="8"/>
  <c r="G17" i="8" s="1"/>
  <c r="E7" i="8"/>
  <c r="E17" i="8" s="1"/>
  <c r="D7" i="8"/>
  <c r="D17" i="8" s="1"/>
  <c r="F7" i="8" l="1"/>
  <c r="F17" i="8" s="1"/>
</calcChain>
</file>

<file path=xl/sharedStrings.xml><?xml version="1.0" encoding="utf-8"?>
<sst xmlns="http://schemas.openxmlformats.org/spreadsheetml/2006/main" count="956" uniqueCount="560">
  <si>
    <t>ENTE PÚBLICO: PODER EJECUTIVO (a)</t>
  </si>
  <si>
    <t>Balance Presupuestario - LDF</t>
  </si>
  <si>
    <t>Del 1 de enero al 30 de junio de 2026 (b)</t>
  </si>
  <si>
    <t>(Cifras en Pesos)</t>
  </si>
  <si>
    <t>Concepto (c)</t>
  </si>
  <si>
    <t>Estimado/Aprobado (d)</t>
  </si>
  <si>
    <t>Devengado</t>
  </si>
  <si>
    <t>Recaudado/Pagado</t>
  </si>
  <si>
    <t>A. Ingresos Totales (A = A1+A2+A3)</t>
  </si>
  <si>
    <t>A1. Ingresos de Libre Disposición</t>
  </si>
  <si>
    <t>A2. Transferencias Federales Etiquetadas</t>
  </si>
  <si>
    <t>A3. Financiamiento Neto</t>
  </si>
  <si>
    <t>B. Egresos Presupuestarios¹ (B = B1+B2)</t>
  </si>
  <si>
    <t xml:space="preserve">B1. Gasto No Etiquetado (sin incluir Amortización de la Deuda Pública) </t>
  </si>
  <si>
    <t xml:space="preserve">B2. Gasto Etiquetado (sin incluir Amortización de la Deuda Pública) </t>
  </si>
  <si>
    <t>C. Remanentes del Ejercicio Anterior ( C = C1 + C2 )</t>
  </si>
  <si>
    <t>C1. Remanentes de Ingresos de Libre Disposición aplicados en el periodo</t>
  </si>
  <si>
    <t>C2. Remanentes de Transferencias Federales Etiquetadas aplicados en el periodo</t>
  </si>
  <si>
    <t>I. Balance Presupuestario (I = A – B + C)</t>
  </si>
  <si>
    <t>II. Balance Presupuestario sin Financiamiento Neto (II = I - A3)</t>
  </si>
  <si>
    <t>III. Balance Presupuestario sin Financiamiento Neto y sin Remanentes del Ejercicio Anterior (III= _x000D_
II - C)</t>
  </si>
  <si>
    <t>Concepto</t>
  </si>
  <si>
    <t>Aprobado</t>
  </si>
  <si>
    <t>Pagado</t>
  </si>
  <si>
    <t>E. Intereses, Comisiones y Gastos de la Deuda (E = E1+E2)</t>
  </si>
  <si>
    <t>E1. Intereses, Comisiones y Gastos de la Deuda con Gasto No Etiquetado</t>
  </si>
  <si>
    <t>E2. Intereses, Comisiones y Gastos de la Deuda con Gasto Etiquetado</t>
  </si>
  <si>
    <t>IV. Balance Primario (IV = III + E)</t>
  </si>
  <si>
    <t>Estimado/Aprobado</t>
  </si>
  <si>
    <t>F. Financiamiento (F = F1 + F2)</t>
  </si>
  <si>
    <t>F1. Financiamiento con Fuente de Pago de Ingresos de Libre Disposición</t>
  </si>
  <si>
    <t>F2. Financiamiento con Fuente de Pago de Transferencias Federales Etiquetadas</t>
  </si>
  <si>
    <t xml:space="preserve">G. Amortización de la Deuda (G = G1 + G2) </t>
  </si>
  <si>
    <t>G1. Amortización de la Deuda Pública con Gasto No Etiquetado</t>
  </si>
  <si>
    <t>G2. Amortización de la Deuda Pública con Gasto Etiquetado</t>
  </si>
  <si>
    <t>A3. Financiamiento Neto (A3 = F – G )</t>
  </si>
  <si>
    <t>A3.1 Financiamiento Neto con Fuente de Pago de Ingresos de Libre Disposición (A3.1 = F1 – G1)</t>
  </si>
  <si>
    <t>B1. Gasto No Etiquetado (sin incluir Amortización de la Deuda Pública)</t>
  </si>
  <si>
    <t>V. Balance Presupuestario de Recursos Disponibles (V = A1 + A3.1 – B 1 + C1)</t>
  </si>
  <si>
    <t xml:space="preserve">VI. Balance Presupuestario de Recursos Disponibles sin Financiamiento Neto (VI = V – A3.1) </t>
  </si>
  <si>
    <t>A3.2 Financiamiento Neto con Fuente de Pago de Transferencias Federales Etiquetadas (A3.2 = F2 – _x000D_
G2)</t>
  </si>
  <si>
    <t>VII. Balance Presupuestario de Recursos Etiquetados (VII = A2 + A3.2 – B2 + C2)</t>
  </si>
  <si>
    <t>VIII. Balance Presupuestario de Recursos Etiquetados sin Financiamiento Neto (VIII = VII – A3.2)</t>
  </si>
  <si>
    <t>ENTE PÚBLICO: PODER EJECUTIVO(a)</t>
  </si>
  <si>
    <t>Estado Analítico del Ejercicio del Presupuesto de Egresos Detallado -LDF</t>
  </si>
  <si>
    <t>Clasificación por Objeto del Gasto (Capítulo y Concepto)</t>
  </si>
  <si>
    <t>Egresos</t>
  </si>
  <si>
    <t>Subejercicio (e)</t>
  </si>
  <si>
    <t>Aprobado (d)</t>
  </si>
  <si>
    <t>Ampliaciones / (Reducciones)</t>
  </si>
  <si>
    <t>Modificado</t>
  </si>
  <si>
    <t>I. Gasto No Etiquetado (I=A+B+C+D+E+F+G+H+I)</t>
  </si>
  <si>
    <t>A. Servicios Personales (A=a1+a2+a3+a4+a5+a6+a7)</t>
  </si>
  <si>
    <t>a1) Remuneraciones al Personal de Carácter Permanente</t>
  </si>
  <si>
    <t>a2) Remuneraciones al Personal de Carácter Transitorio</t>
  </si>
  <si>
    <t>a3) Remuneraciones Adicionales y Especiales</t>
  </si>
  <si>
    <t>a4) Seguridad Social</t>
  </si>
  <si>
    <t>a5) Otras Prestaciones Sociales y Económicas</t>
  </si>
  <si>
    <t>a6) Previsiones</t>
  </si>
  <si>
    <t>a7) Pago de Estímulos a Servidores Públicos</t>
  </si>
  <si>
    <t>B. Materiales y Suministros (B=b1+b2+b3+b4+b5+b6+b7+b8+b9)</t>
  </si>
  <si>
    <t>b1) Materiales de Administración, Emisión de Documentos y Artículos Oficiales</t>
  </si>
  <si>
    <t>b2) Alimentos y Utensilios</t>
  </si>
  <si>
    <t>b3) Materias Primas y Materiales de Producción y Comercialización</t>
  </si>
  <si>
    <t>b4) Materiales y Artículos de Construcción y de Reparación</t>
  </si>
  <si>
    <t>b5) Productos Químicos, Farmacéuticos y de Laboratorio</t>
  </si>
  <si>
    <t>b6) Combustibles, Lubricantes y Aditivos</t>
  </si>
  <si>
    <t>b7) Vestuario, Blancos, Prendas de Protección y Artículos Deportivos</t>
  </si>
  <si>
    <t>b8) Materiales y Suministros Para Seguridad</t>
  </si>
  <si>
    <t>b9) Herramientas, Refacciones y Accesorios Menores</t>
  </si>
  <si>
    <t>C. Servicios Generales (C=c1+c2+c3+c4+c5+c6+c7+c8+c9)</t>
  </si>
  <si>
    <t>c1) Servicios Básicos</t>
  </si>
  <si>
    <t>c2) Servicios de Arrendamiento</t>
  </si>
  <si>
    <t>c3) Servicios Profesionales, Científicos, Técnicos y Otros Servicios</t>
  </si>
  <si>
    <t>c4) Servicios Financieros, Bancarios y Comerciales</t>
  </si>
  <si>
    <t>c5) Servicios de Instalación, Reparación, Mantenimiento y Conservación</t>
  </si>
  <si>
    <t>c6) Servicios de Comunicación Social y Publicidad</t>
  </si>
  <si>
    <t>c7) Servicios de Traslado y Viáticos</t>
  </si>
  <si>
    <t>c8) Servicios Oficiales</t>
  </si>
  <si>
    <t>c9) Otros Servicios Generales</t>
  </si>
  <si>
    <t>D. Transferencias, Asignaciones, Subsidios y Otras Ayudas (D=d1+d2+d3+d4+d5+d6+d7+d8+d9)</t>
  </si>
  <si>
    <t>d1) Transferencias Internas y Asignaciones al Sector Público</t>
  </si>
  <si>
    <t>d2) Transferencias al Resto del Sector Público</t>
  </si>
  <si>
    <t>d3) Subsidios y Subvenciones</t>
  </si>
  <si>
    <t>d4) Ayudas Sociales</t>
  </si>
  <si>
    <t>d5) Pensiones y Jubilaciones</t>
  </si>
  <si>
    <t>d6) Transferencias a Fideicomisos, Mandatos y Otros Análogos</t>
  </si>
  <si>
    <t>d7) Transferencias a la Seguridad Social</t>
  </si>
  <si>
    <t>d8) Donativos</t>
  </si>
  <si>
    <t>d9) Transferencias al Exterior</t>
  </si>
  <si>
    <t>E. Bienes Muebles, Inmuebles e Intangibles (E=e1+e2+e3+e4+e5+e6+e7+e8+e9)</t>
  </si>
  <si>
    <t>e1) Mobiliario y Equipo de Administración</t>
  </si>
  <si>
    <t>e2) Mobiliario y Equipo Educacional y Recreativo</t>
  </si>
  <si>
    <t>e3) Equipo e Instrumental Médico y de Laboratorio</t>
  </si>
  <si>
    <t>e4) Vehículos y Equipo de Transporte</t>
  </si>
  <si>
    <t>e5) Equipo de Defensa y seguridad</t>
  </si>
  <si>
    <t>e6) Maquinaria, Otros Equipos y Herramientas</t>
  </si>
  <si>
    <t>e7) Activos Biológicos</t>
  </si>
  <si>
    <t>e8) Bienes Inmuebles</t>
  </si>
  <si>
    <t>e9) Activos Intangibles</t>
  </si>
  <si>
    <t>F. Inversión Pública (F=f1+f2+f3)</t>
  </si>
  <si>
    <t>f1) Obra Pública en Bienes de Dominio Público</t>
  </si>
  <si>
    <t>f2) Obra Pública en Bienes Propios</t>
  </si>
  <si>
    <t>f3) Proyectos Productivos y Acciones de Fomento</t>
  </si>
  <si>
    <t>G. Inversiones Financieras y Otras Provisiones (G=g1+g2+g3+g4+g5+g6+g7)</t>
  </si>
  <si>
    <t>g1) Inversiones Para el Fomento de Actividades Productivas</t>
  </si>
  <si>
    <t>g2) Acciones y Participaciones de Capital</t>
  </si>
  <si>
    <t>g3) Compra de Títulos y Valores</t>
  </si>
  <si>
    <t>g4) Concesión de Préstamos</t>
  </si>
  <si>
    <t>g5) Inversiones en Fideicomisos, Mandatos y Otros Análogos</t>
  </si>
  <si>
    <t>g6) Otras Inversiones Financieras</t>
  </si>
  <si>
    <t>g7) Provisiones para Contingencias y Otras Erogaciones Especiales</t>
  </si>
  <si>
    <t>H. Participaciones y Aportaciones (H=h1+h2+h3)</t>
  </si>
  <si>
    <t>h1) Participaciones</t>
  </si>
  <si>
    <t>h2) Aportaciones</t>
  </si>
  <si>
    <t>h3) Convenios</t>
  </si>
  <si>
    <t>I. Deuda Pública (I=i1+i2+i3+i4+i5+i6+i7)</t>
  </si>
  <si>
    <t>i1) Amortización de la Deuda Pública</t>
  </si>
  <si>
    <t>i2) Intereses de la Deuda Pública</t>
  </si>
  <si>
    <t>i3) Comisiones de la Deuda Pública</t>
  </si>
  <si>
    <t>i4) Gastos de la Deuda Pública</t>
  </si>
  <si>
    <t>i5) Costo por Coberturas</t>
  </si>
  <si>
    <t>i6) Apoyos Financieros</t>
  </si>
  <si>
    <t>i7) Adeudos de Ejercicios Fiscales Anteriores (ADEFAS)</t>
  </si>
  <si>
    <t>II. Gasto Etiquetado (II=A+B+C+D+E+F+G+H+I)</t>
  </si>
  <si>
    <t>III. Total de Egresos (III= I + II)</t>
  </si>
  <si>
    <t>Estado Analítico del Ejercicio del Presupuesto de Egresos Detallado - LDF</t>
  </si>
  <si>
    <t>Clasificación Administrativa</t>
  </si>
  <si>
    <t/>
  </si>
  <si>
    <t>I. Gasto No Etiquetado</t>
  </si>
  <si>
    <t xml:space="preserve">     PODER EJECUTIVO  </t>
  </si>
  <si>
    <t xml:space="preserve">         DESPACHO DEL GOBERNADOR</t>
  </si>
  <si>
    <t xml:space="preserve">         SECRETARÍA GENERAL DE GOBIERNO</t>
  </si>
  <si>
    <t xml:space="preserve">         SECRETARÍA DE INFRAESTRUCTURA PARA EL BIENESTAR</t>
  </si>
  <si>
    <t xml:space="preserve">         SECRETARÍA DE SEGURIDAD PÚBLICA</t>
  </si>
  <si>
    <t xml:space="preserve">         SECRETARÍA DE EDUCACIÓN</t>
  </si>
  <si>
    <t xml:space="preserve">         SECRETARÍA DE DESARROLLO RURAL</t>
  </si>
  <si>
    <t xml:space="preserve">         SECRETARÍA DE ECONOMÍA Y TRABAJO</t>
  </si>
  <si>
    <t xml:space="preserve">         SECRETARÍA DE FOMENTO TURÍSTICO</t>
  </si>
  <si>
    <t xml:space="preserve">         SECRETARÍA DE DESARROLLO SUSTENTABLE</t>
  </si>
  <si>
    <t xml:space="preserve">         SECRETARÍA ANTICORRUPCIÓN Y BUEN GOBIERNO</t>
  </si>
  <si>
    <t xml:space="preserve">         SECRETARÍA DE BIENESTAR</t>
  </si>
  <si>
    <t xml:space="preserve">         SECRETARÍA DE SALUD</t>
  </si>
  <si>
    <t xml:space="preserve">         JUBILACIONES Y PENSIONES</t>
  </si>
  <si>
    <t xml:space="preserve">         DEUDA PÚBLICA</t>
  </si>
  <si>
    <t xml:space="preserve">         CONSEJERÍA JURÍDICA</t>
  </si>
  <si>
    <t xml:space="preserve">         SECRETARÍA DE LA CULTURA Y LAS ARTES</t>
  </si>
  <si>
    <t xml:space="preserve">         SECRETARÍA DE ADMINISTRACIÓN Y FINANZAS</t>
  </si>
  <si>
    <t xml:space="preserve">         SECRETARÍA DE LAS MUJERES</t>
  </si>
  <si>
    <t xml:space="preserve">         SECRETARÍA DE PESCA Y ACUACULTURA SUSTENTABLES</t>
  </si>
  <si>
    <t xml:space="preserve">     PODER LEGISLATIVO  </t>
  </si>
  <si>
    <t xml:space="preserve">         PODER LEGISLATIVO</t>
  </si>
  <si>
    <t xml:space="preserve">     PODER JUDICIAL  </t>
  </si>
  <si>
    <t xml:space="preserve">         PODER JUDICIAL</t>
  </si>
  <si>
    <t xml:space="preserve">     ORGANISMOS AUTÓNOMOS  </t>
  </si>
  <si>
    <t xml:space="preserve">         TRIBUNAL ELECTORAL DEL ESTADO DE YUCATÁN</t>
  </si>
  <si>
    <t xml:space="preserve">         UNIVERSIDAD AUTÓNOMA DE YUCATÁN</t>
  </si>
  <si>
    <t xml:space="preserve">         AGENCIA DE TRANSPORTE DE YUCATÁN</t>
  </si>
  <si>
    <t xml:space="preserve">         UNIVERSIDAD TECNOLÓGICA DEL MAR DE YUCATÁN</t>
  </si>
  <si>
    <t xml:space="preserve">         SERVICIOS DE SALUD DE YUCATÁN</t>
  </si>
  <si>
    <t xml:space="preserve">         HOSPITAL DE LA AMISTAD</t>
  </si>
  <si>
    <t xml:space="preserve">         PARQUE CIENTÍFICO Y TECNOLÓGICO DE YUCATÁN</t>
  </si>
  <si>
    <t xml:space="preserve">         HOSPITAL COMUNITARIO DE TICUL, YUCATÁN</t>
  </si>
  <si>
    <t xml:space="preserve">         HOSPITAL COMUNITARIO DE PETO, YUCATÁN</t>
  </si>
  <si>
    <t xml:space="preserve">         CENTRO ESTATAL DE TRASPLANTES DE YUCATÁN</t>
  </si>
  <si>
    <t xml:space="preserve">     INSTITUCIONES PÚBLICAS DE SEGURIDAD SOCIAL  </t>
  </si>
  <si>
    <t>II. Gasto Etiquetado</t>
  </si>
  <si>
    <t>III. Total de Egresos (III = I + II)</t>
  </si>
  <si>
    <t>Clasificación Funcional (Finalidad y Función)</t>
  </si>
  <si>
    <t>I. Gasto No Etiquetado (I=A+B+C+D)</t>
  </si>
  <si>
    <t>A. Gobierno (A=a1+a2+a3+a4+a5+a6+a7+a8)</t>
  </si>
  <si>
    <t>a1) Legislación</t>
  </si>
  <si>
    <t>a2) Justicia</t>
  </si>
  <si>
    <t>a3) Coordinación de la Política de Gobierno</t>
  </si>
  <si>
    <t>a4) Relaciones Exteriores</t>
  </si>
  <si>
    <t>a5) Asuntos Financieros y Hacendarios</t>
  </si>
  <si>
    <t>a6) Seguridad Nacional</t>
  </si>
  <si>
    <t>a7) Asuntos de Orden Público y de Seguridad Interior</t>
  </si>
  <si>
    <t xml:space="preserve">a8) Otros Servicios Generales </t>
  </si>
  <si>
    <t>B. Desarrollo Social (B=b1+b2+b3+b4+b5+b6+b7)</t>
  </si>
  <si>
    <t>b1) Protección Ambiental</t>
  </si>
  <si>
    <t>b2) Vivienda y Servicios a la Comunidad</t>
  </si>
  <si>
    <t>b3) Salud</t>
  </si>
  <si>
    <t>b4) Recreación, Cultura y Otras Manifestaciones Sociales</t>
  </si>
  <si>
    <t>b5) Educación</t>
  </si>
  <si>
    <t>b6) Protección Social</t>
  </si>
  <si>
    <t>b7) Otros Asuntos Sociales</t>
  </si>
  <si>
    <t>C. Desarrollo Económico (C=c1+c2+c3+c4+c5+c6+c7+c8+c9)</t>
  </si>
  <si>
    <t>c1) Asuntos Económicos, Comerciales y Laborales en General</t>
  </si>
  <si>
    <t>c2) Agropecuaria, Silvicultura, Pesca y Caza</t>
  </si>
  <si>
    <t>c3) Combustible y Energía</t>
  </si>
  <si>
    <t>c4) Minería, Manufacturas y Construcción</t>
  </si>
  <si>
    <t>c5) Transporte</t>
  </si>
  <si>
    <t>c6) Comunicaciones</t>
  </si>
  <si>
    <t>c7) Turismo</t>
  </si>
  <si>
    <t>c8) Ciencia, Tecnología e Innovación</t>
  </si>
  <si>
    <t>c9) Otras Industrias y Otros Asuntos Económicos</t>
  </si>
  <si>
    <t>D. Otras no Clasificadas en Funciones Anteriores (D=d1+d2+d3+d4)</t>
  </si>
  <si>
    <t>d1) Transacciones de la Deuda Pública / Costo Financiero de la Deuda</t>
  </si>
  <si>
    <t>d2) Transferencias, Participaciones y Aportaciones entre Diferentes Niveles y Ordenes de Gobierno</t>
  </si>
  <si>
    <t>d3) Saneamiento del Sistema Financiero</t>
  </si>
  <si>
    <t>d4) Adeudos de Ejercicios Fiscales Anteriores</t>
  </si>
  <si>
    <t>II. Gasto Etiquetado (II=A+B+C+D)</t>
  </si>
  <si>
    <t xml:space="preserve">A. Gobierno (A=a1+a2+a3+a4+a5+a6+a7+a8) </t>
  </si>
  <si>
    <t xml:space="preserve">a2) Justicia </t>
  </si>
  <si>
    <t>a8) Otros Servicios Generales</t>
  </si>
  <si>
    <t>Clasificación de Servicios Personales por Categoría</t>
  </si>
  <si>
    <t>I. Gasto No Etiquetado (I= A+B+C+D+E+F)</t>
  </si>
  <si>
    <t>A. Personal Administrativo y de Servicio Público</t>
  </si>
  <si>
    <t>B. Magisterio</t>
  </si>
  <si>
    <t>C. Servicios de Salud (C= c1+c2)</t>
  </si>
  <si>
    <t>c1) Personal Administrativo</t>
  </si>
  <si>
    <t>c2) Personal Médico, Paramédico y Afín</t>
  </si>
  <si>
    <t>D. Seguridad Pública</t>
  </si>
  <si>
    <t>E. Gastos Asociados a la Implementación de Nuevas Leyes Federales o Reformas a las Mismas (E= e1+e2)</t>
  </si>
  <si>
    <t>e1) Nombre del Programa o Ley 1</t>
  </si>
  <si>
    <t>e2) Nombre del Programa o Ley 2</t>
  </si>
  <si>
    <t>F. Sentencias Laborales Definitivas</t>
  </si>
  <si>
    <t>II. Gasto Etiquetado (II= A+B+C+D+E+F)</t>
  </si>
  <si>
    <t>III. Total del Gasto en Servicios Personales (III= I+II)</t>
  </si>
  <si>
    <r>
      <t xml:space="preserve">ENTE PÚBLICO: </t>
    </r>
    <r>
      <rPr>
        <b/>
        <u/>
        <sz val="10"/>
        <rFont val="Lato"/>
      </rPr>
      <t>PODER EJECUTIVO (a)</t>
    </r>
  </si>
  <si>
    <t>Estado de Situación Financiera Detallado - LDF</t>
  </si>
  <si>
    <t>Al 30 de junio de 2026 y al 31 de diciembre de 2025 (b)</t>
  </si>
  <si>
    <t>2026 (d)</t>
  </si>
  <si>
    <t>31 de diciembre de 2025 (e)</t>
  </si>
  <si>
    <t>ACTIVO</t>
  </si>
  <si>
    <t>PASIVO</t>
  </si>
  <si>
    <t>Activo Circulante  </t>
  </si>
  <si>
    <t>Pasivo Circulante</t>
  </si>
  <si>
    <t>a. Efectivo y Equivalentes (a=a1+a2+a3+a4+a5+a6+a7) </t>
  </si>
  <si>
    <t>a. Cuentas por Pagar a Corto Plazo (a=a1+a2+a3+a4+a5+a6+a7+a8+a9)</t>
  </si>
  <si>
    <t>a1) Efectivo </t>
  </si>
  <si>
    <t>a1) Servicios Personales por Pagar a Corto Plazo </t>
  </si>
  <si>
    <t>a2) Bancos/Tesorería</t>
  </si>
  <si>
    <t>a2) Proveedores por Pagar a Corto Plazo</t>
  </si>
  <si>
    <t>a3) Bancos/Dependencias y Otros</t>
  </si>
  <si>
    <t>a3) Contratistas por Obras Públicas por Pagar a Corto Plazo </t>
  </si>
  <si>
    <t>a4) Inversiones Temporales (Hasta 3 meses)</t>
  </si>
  <si>
    <t>a4) Participaciones y Aportaciones por Pagar a Corto Plazo</t>
  </si>
  <si>
    <t>a5) Fondos con Afectación Específica</t>
  </si>
  <si>
    <t>a5) Transferencias Otorgadas por Pagar a Corto Plazo</t>
  </si>
  <si>
    <t>a6) Depósitos de Fondos de Terceros en Garantía y/o Administración</t>
  </si>
  <si>
    <t>a6) Intereses, Comisiones y Otros Gastos de la Deuda Pública por Pagar a Corto Plazo </t>
  </si>
  <si>
    <t>a7) Otros Efectivos y Equivalentes</t>
  </si>
  <si>
    <t>a7) Retenciones y Contribuciones por Pagar a Corto Plazo</t>
  </si>
  <si>
    <t>b. Derechos a Recibir Efectivo o Equivalentes (b=b1+b2+b3+b4+b5+b6+b7)</t>
  </si>
  <si>
    <t>a8) Devoluciones de la Ley de Ingresos por Pagar a Corto Plazo</t>
  </si>
  <si>
    <t>b1) Inversiones Financieras de Corto Plazo</t>
  </si>
  <si>
    <t>a9) Otras Cuentas por Pagar a Corto Plazo</t>
  </si>
  <si>
    <t>b2) Cuentas por Cobrar a Corto Plazo</t>
  </si>
  <si>
    <t>b. Documentos por Pagar a Corto Plazo (b=b1+b2+b3) </t>
  </si>
  <si>
    <t>b3) Deudores Diversos por Cobrar a Corto Plazo</t>
  </si>
  <si>
    <t>b1) Documentos Comerciales por Pagar a Corto Plazo</t>
  </si>
  <si>
    <t>b4) Ingresos por Recuperar a Corto Plazo</t>
  </si>
  <si>
    <t>b2) Documentos con Contratistas por Obras Públicas por Pagar a Corto Plazo</t>
  </si>
  <si>
    <t>b5) Deudores por Anticipos de la Tesorería a Corto Plazo</t>
  </si>
  <si>
    <t>b3) Otros Documentos por Pagar a Corto Plazo</t>
  </si>
  <si>
    <t>b6) Préstamos Otorgados a Corto Plazo</t>
  </si>
  <si>
    <t>c. Porción a Corto Plazo de la Deuda Pública a Largo Plazo (c=c1+c2)</t>
  </si>
  <si>
    <t>b7) Otros Derechos a Recibir Efectivo o Equivalentes a Corto Plazo</t>
  </si>
  <si>
    <t>c1) Porción a Corto Plazo de la Deuda Pública </t>
  </si>
  <si>
    <t>c. Derechos a Recibir Bienes o Servicios (c=c1+c2+c3+c4+c5)</t>
  </si>
  <si>
    <t>c2) Porción a Corto Plazo de Arrendamiento Financiero</t>
  </si>
  <si>
    <t>c1) Anticipo a Proveedores por Adquisición de Bienes y Prestación de Servicios a Corto Plazo</t>
  </si>
  <si>
    <t>d. Títulos y Valores a Corto Plazo </t>
  </si>
  <si>
    <t>c2) Anticipo a Proveedores por Adquisición de Bienes Inmuebles y Muebles a Corto Plazo</t>
  </si>
  <si>
    <t>e. Pasivos Diferidos a Corto Plazo (e=e1+e2+e3) </t>
  </si>
  <si>
    <t>c3) Anticipo a Proveedores por Adquisición de Bienes Intangibles a Corto Plazo</t>
  </si>
  <si>
    <t>e1) Ingresos Cobrados por Adelantado a Corto Plazo</t>
  </si>
  <si>
    <t>c4) Anticipo a Contratistas por Obras Públicas a Corto Plazo</t>
  </si>
  <si>
    <t>e2) Intereses Cobrados por Adelantado a Corto Plazo </t>
  </si>
  <si>
    <t>c5) Otros Derechos a Recibir Bienes o Servicios a Corto Plazo</t>
  </si>
  <si>
    <t>e3) Otros Pasivos Diferidos a Corto Plazo</t>
  </si>
  <si>
    <t>d. Inventarios (d=d1+d2+d3+d4+d5)</t>
  </si>
  <si>
    <t>f. Fondos y Bienes de Terceros en Garantía y/o Administración a Corto Plazo (f=f1+f2+f3+f4+f5+f6) </t>
  </si>
  <si>
    <t>d1) Inventario de Mercancías para Venta</t>
  </si>
  <si>
    <t>f1) Fondos en Garantía a Corto Plazo</t>
  </si>
  <si>
    <t>d2) Inventario de Mercancías Terminadas</t>
  </si>
  <si>
    <t>f2) Fondos en Administración a Corto Plazo</t>
  </si>
  <si>
    <t>d3) Inventario de Mercancías en Proceso de Elaboración</t>
  </si>
  <si>
    <t>f3) Fondos Contingentes a Corto Plazo</t>
  </si>
  <si>
    <t>d4) Inventario de Materias Primas, Materiales y Suministros para Producción</t>
  </si>
  <si>
    <t>f4) Fondos de Fideicomisos, Mandatos y Contratos Análogos a Corto Plazo</t>
  </si>
  <si>
    <t>d5) Bienes en Tránsito</t>
  </si>
  <si>
    <t>f5) Otros Fondos de Terceros en Garantía y/o Administración a Corto Plazo </t>
  </si>
  <si>
    <t>e. Almacenes</t>
  </si>
  <si>
    <t>f6) Valores y Bienes en Garantía a Corto Plazo</t>
  </si>
  <si>
    <t>f. Estimación por Pérdida o Deterioro de Activos Circulantes (f=f1+f2)</t>
  </si>
  <si>
    <t>g. Provisiones a Corto Plazo (g=g1+g2+g3) </t>
  </si>
  <si>
    <t>f1) Estimaciones para Cuentas Incobrables por Derechos a Recibir Efectivo o Equivalentes</t>
  </si>
  <si>
    <t>g1) Provisión para Demandas y Juicios a Corto Plazo</t>
  </si>
  <si>
    <t>f2) Estimación por Deterioro de Inventarios</t>
  </si>
  <si>
    <t>g2) Provisión para Contingencias a Corto Plazo</t>
  </si>
  <si>
    <t>g. Otros Activos Circulantes (g=g1+g2+g3+g4)</t>
  </si>
  <si>
    <t>g3) Otras Provisiones a Corto Plazo </t>
  </si>
  <si>
    <t>g1) Valores en Garantía</t>
  </si>
  <si>
    <t>h. Otros Pasivos a Corto Plazo (h=h1+h2+h3) </t>
  </si>
  <si>
    <t>g2) Bienes en Garantía (excluye depósitos de fondos)</t>
  </si>
  <si>
    <t>h1) Ingresos por Clasificar</t>
  </si>
  <si>
    <t>g3) Bienes Derivados de Embargos, Decomisos, Aseguramientos y Dación en Pago</t>
  </si>
  <si>
    <t>h2) Recaudación por Participar </t>
  </si>
  <si>
    <t>g4) Adquisición con Fondos de Terceros</t>
  </si>
  <si>
    <t>h3) Otros Pasivos Circulantes </t>
  </si>
  <si>
    <t>IA. Total de Activos Circulantes (IA=a+b+c+d+e+f+g)</t>
  </si>
  <si>
    <t>IIA. Total de Pasivos Circulantes (IIA=a+b+c+d+e+f+g+h) </t>
  </si>
  <si>
    <t>Activo No Circulante  </t>
  </si>
  <si>
    <t>Pasivo No Circulante</t>
  </si>
  <si>
    <t>a. Inversiones Financieras a Largo Plazo</t>
  </si>
  <si>
    <t>a. Cuentas por Pagar a Largo Plazo</t>
  </si>
  <si>
    <t>b. Derechos a Recibir Efectivo o Equivalentes a Largo Plazo</t>
  </si>
  <si>
    <t>b. Documentos por Pagar a Largo Plazo</t>
  </si>
  <si>
    <t>c. Bienes Inmuebles, Infraestructura y Construcciones en Proceso</t>
  </si>
  <si>
    <t>c. Deuda Pública a Largo Plazo  </t>
  </si>
  <si>
    <t>d. Bienes Muebles</t>
  </si>
  <si>
    <t>d. Pasivos Diferidos a Largo Plazo  </t>
  </si>
  <si>
    <t>e. Activos Intangibles</t>
  </si>
  <si>
    <t>e. Fondos y Bienes de Terceros en Garantía y/o en Administración a Largo Plazo</t>
  </si>
  <si>
    <t>f. Depreciación, Deterioro y Amortización Acumulada de Bienes</t>
  </si>
  <si>
    <t>f. Provisiones a Largo Plazo</t>
  </si>
  <si>
    <t>g. Activos Diferidos</t>
  </si>
  <si>
    <t>h. Estimación por Pérdida o Deterioro de Activos no Circulantes</t>
  </si>
  <si>
    <t>IIB. Total de Pasivos No Circulantes (IIB=a+b+c+d+e+f)</t>
  </si>
  <si>
    <t>i. Otros Activos no Circulantes </t>
  </si>
  <si>
    <t>II. Total del Pasivo (II=IIA + IIB)</t>
  </si>
  <si>
    <t>IB. Total de Activos No Circulantes (IB=a+b+c+d+e+f+g+h+i)</t>
  </si>
  <si>
    <t>HACIENDA PÚBLICA/PATRIMONIO</t>
  </si>
  <si>
    <t>I. Total del Activo (I=IA + IB) </t>
  </si>
  <si>
    <t>IIIA. Hacienda Pública/Patrimonio Contribuido (IIIA=a+b+c)</t>
  </si>
  <si>
    <t>a. Aportaciones</t>
  </si>
  <si>
    <t>b. Donaciones de Capital</t>
  </si>
  <si>
    <t>c. Actualización de la Hacienda Pública/Patrimonio</t>
  </si>
  <si>
    <t>IIIB. Hacienda Pública/Patrimonio Generado (IIIB=a+b+c+d+e)</t>
  </si>
  <si>
    <t>a. Resultado del Ejercicio (Ahorro/Desahorro)</t>
  </si>
  <si>
    <t>b. Resultados de Ejercicios Anteriores </t>
  </si>
  <si>
    <t>c. Revalúos </t>
  </si>
  <si>
    <t>d. Reservas </t>
  </si>
  <si>
    <t>e. Rectificaciones de Resultados de Ejercicios Anteriores</t>
  </si>
  <si>
    <t>IIIC. Exceso o Insuficiencia en la Actualización de la Hacienda Pública/Patrimonio (IIIC=a+b)</t>
  </si>
  <si>
    <t>a. Resultado por Posición Monetaria</t>
  </si>
  <si>
    <t>b. Resultado por Tenencia de Activos no Monetarios </t>
  </si>
  <si>
    <t>III. Total Hacienda Pública/Patrimonio (III=IIIA+IIIB+IIIC)</t>
  </si>
  <si>
    <t>IV. Total del Pasivo y Hacienda Pública/Patrimonio (IV=II+III)</t>
  </si>
  <si>
    <t>Informe Analítico de la Deuda Pública y Otros Pasivos - LDF</t>
  </si>
  <si>
    <t>(PESOS)</t>
  </si>
  <si>
    <t>Denominación de la Deuda Pública y Otros Pasivos (c)</t>
  </si>
  <si>
    <t>Saldo al 31 de diciembre de 2025 (d)</t>
  </si>
  <si>
    <t>Disposiciones del Periodo (e)</t>
  </si>
  <si>
    <t>Amortizaciones del Periodo (f)</t>
  </si>
  <si>
    <t>Revaluaciones, Reclasificaciones y Otros Ajustes (g)</t>
  </si>
  <si>
    <t>Saldo Final del Período (h) 
 h = d + e - f + g</t>
  </si>
  <si>
    <t>Pago de Intereses del Periodo (i)</t>
  </si>
  <si>
    <t>Pago de Comisiones y demás costos asociados durante el Periodo (j)</t>
  </si>
  <si>
    <t>1. Deuda Pública (1=A+B)</t>
  </si>
  <si>
    <t>A. Corto Plazo (A=a1+a2+a3)</t>
  </si>
  <si>
    <t>a1) Instituciones de Crédito</t>
  </si>
  <si>
    <t>a2) Títulos y Valores</t>
  </si>
  <si>
    <t>a3) Arrendamientos Financieros</t>
  </si>
  <si>
    <t>B. Largo Plazo (B=b1+b2+b3)</t>
  </si>
  <si>
    <t>b1) Instituciones de Crédito</t>
  </si>
  <si>
    <t>b2) Títulos y Valores</t>
  </si>
  <si>
    <t>b3) Arrendamientos Financieros</t>
  </si>
  <si>
    <t>2. Otros Pasivos</t>
  </si>
  <si>
    <t>3. Total de la Deuda Pública y Otros Pasivos (3=1+2)</t>
  </si>
  <si>
    <t>4. Deuda Contingente ¹ (Informativo)</t>
  </si>
  <si>
    <t>A. Deuda Contingente 1</t>
  </si>
  <si>
    <t>B. Deuda Contingente 2</t>
  </si>
  <si>
    <t>C. Deuda Contingente XX</t>
  </si>
  <si>
    <t>5. Valor de Instrumentos Bono Cupón Cero ² (Informativo)</t>
  </si>
  <si>
    <t>A. Instrumento Bono Cupón Cero 1</t>
  </si>
  <si>
    <t>B. Instrumento Bono Cupón Cero 2</t>
  </si>
  <si>
    <t>C. Instrumento Bono Cupón Cero XX</t>
  </si>
  <si>
    <t>¹Se refiere a cualquier Financiamiento sin fuente o garantía de pago definida, que sea asumida de manera solidaria o subsidiaria por las Entidades Federativas con sus Municipios, organismos descentralizados y empresas de participación estatal mayoritaria y fideicomisos, locales o municipales, y por los Municipios con sus respectivos organismos descentralizados y empresas de participación municipal mayoritaria</t>
  </si>
  <si>
    <t>²Se refiere al valor del Bono Cupón Cero que respalda el pago de los créditos asociados al mismo (Activo).</t>
  </si>
  <si>
    <t>Obligaciones a Corto Plazo (k)</t>
  </si>
  <si>
    <t>Monto Contratado (l)</t>
  </si>
  <si>
    <t>Plazo Pactado (m)</t>
  </si>
  <si>
    <t>Tasa de Interés (n)</t>
  </si>
  <si>
    <t>Comisiones y Costos Relacionados (o)</t>
  </si>
  <si>
    <t>Tasa Efectiva (p)</t>
  </si>
  <si>
    <t>6. Obligaciones a Corto Plazo (Informativo)</t>
  </si>
  <si>
    <t>A. Crédito 1</t>
  </si>
  <si>
    <t>B. Crédito 2</t>
  </si>
  <si>
    <t>INFORME ANALITICO DE OBLIGACIONES DIFERENTES DE FINANCIAMIENTOS  – LDF</t>
  </si>
  <si>
    <t>Denominación de las Obligaciones Diferentes de Financiamiento(c)</t>
  </si>
  <si>
    <t>Fecha del Contrato (d)</t>
  </si>
  <si>
    <t>Fecha de inicio de operación del proyecto (e)</t>
  </si>
  <si>
    <t>Fecha de vencimiento (f)</t>
  </si>
  <si>
    <t>Monto de la inversión pactado (g)</t>
  </si>
  <si>
    <t>Plazo pactado (h)</t>
  </si>
  <si>
    <t>Monto promedio mensual del pago de la contraprestación (i)</t>
  </si>
  <si>
    <t>Monto promedio mensual del pago de la contraprestación correspondiente al pago de inversión (j)</t>
  </si>
  <si>
    <t>Monto pagado de la inversión al 31 de junio de 2026 (k)</t>
  </si>
  <si>
    <t>Monto pagado de la inversión actualizado al 31 de junio de 2026 (l)</t>
  </si>
  <si>
    <t>Saldo pendiente por pagar de la inversión al 31 de junio de 2026 (m=g-l)</t>
  </si>
  <si>
    <t>A. Asociaciones Público Privadas (APPA´s) (A=a+b+c+d)</t>
  </si>
  <si>
    <t>a) APP 1</t>
  </si>
  <si>
    <t>b) APP 2</t>
  </si>
  <si>
    <t>c) APP 3</t>
  </si>
  <si>
    <t>d) APP XX</t>
  </si>
  <si>
    <t>B. Otros Instrumentos (B=a+b+c+d)</t>
  </si>
  <si>
    <t>a) Otro Instrumento 1</t>
  </si>
  <si>
    <t>b) Otro Instrumento 2</t>
  </si>
  <si>
    <t>c) Otro Instrumento 3</t>
  </si>
  <si>
    <t>d) Otro Instrumento XX</t>
  </si>
  <si>
    <t>C. Total de Obligaciones Diferentes de Financiamiento (C=A+B)</t>
  </si>
  <si>
    <t>Estado Analítico de Ingresos Detallado - LDF</t>
  </si>
  <si>
    <t>Ingreso</t>
  </si>
  <si>
    <t>Diferencia (e)</t>
  </si>
  <si>
    <t>Estimado (d)</t>
  </si>
  <si>
    <t>Recaudado</t>
  </si>
  <si>
    <t>Ingresos de Libre Disposición</t>
  </si>
  <si>
    <t>A. Impuestos</t>
  </si>
  <si>
    <t>B. Cuotas y Aportaciones de Seguridad Social</t>
  </si>
  <si>
    <t>C. Contribuciones de Mejoras</t>
  </si>
  <si>
    <t>D. Derechos</t>
  </si>
  <si>
    <t>E. Productos</t>
  </si>
  <si>
    <t>F. Aprovechamientos</t>
  </si>
  <si>
    <t>G. Ingresos por Venta de Bienes y Prestación de Servicios</t>
  </si>
  <si>
    <t>H. Participaciones (H=h1+h2+h3+h4+h5+h6+h7+h8+h9+h10+h11)</t>
  </si>
  <si>
    <t>h1) Fondo General de Participaciones</t>
  </si>
  <si>
    <t>h2) Fondo de Fomento Municipal</t>
  </si>
  <si>
    <t>h3) Fondo de Fiscalización y Recaudación</t>
  </si>
  <si>
    <t>h4) Fondo de Compensación</t>
  </si>
  <si>
    <t>h5) Fondo de Extracción de Hidrocarburos</t>
  </si>
  <si>
    <t>h6) Impuesto Especial Sobre Producción y Servicios</t>
  </si>
  <si>
    <t>h7) 0.136% de la Recaudación Federal Participable</t>
  </si>
  <si>
    <t>h8) 3.17% Sobre Extracción de Petróleo</t>
  </si>
  <si>
    <t>h9) Gasolinas y Diésel</t>
  </si>
  <si>
    <t>h10) Fondo del Impuesto Sobre la Renta</t>
  </si>
  <si>
    <t>h11) Fondo de Estabilización de los Ingresos de las Entidades Federativas</t>
  </si>
  <si>
    <t>I. Incentivos Derivados de la Colaboración Fiscal (I=i1+i2+i3+i4+i5)</t>
  </si>
  <si>
    <t>i1) Tenencia o Uso de Vehículos</t>
  </si>
  <si>
    <t>i2) Fondo de Compensación ISAN</t>
  </si>
  <si>
    <t>i3) Impuesto Sobre Automóviles Nuevos</t>
  </si>
  <si>
    <t>i4) Fondo de Compensación de Repecos-Intermedios</t>
  </si>
  <si>
    <t>i5) Otros Incentivos Económicos</t>
  </si>
  <si>
    <t>J. Transferencias y Asignaciones</t>
  </si>
  <si>
    <t>K. Convenios</t>
  </si>
  <si>
    <t>k1) Otros Convenios y Subsidios</t>
  </si>
  <si>
    <t>L. Otros Ingresos de Libre Disposición (L=l1+l2)</t>
  </si>
  <si>
    <t xml:space="preserve">l1) Participaciones en Ingresos Locales </t>
  </si>
  <si>
    <t>l2) Otros Ingresos de Libre Disposición</t>
  </si>
  <si>
    <t>I.Total de Ingresos de Libre Disposición (I=A+B+C+D+E+F+G+H+I+J+K+L)</t>
  </si>
  <si>
    <t xml:space="preserve">Ingresos Excedentes de Ingresos de Libre Disposición </t>
  </si>
  <si>
    <t xml:space="preserve">Transferencias Federales Etiquetadas </t>
  </si>
  <si>
    <t>A. Aportaciones (A=a1+a2+a3+a4+a5+a6+a7+a8)</t>
  </si>
  <si>
    <t>a1) Fondo de Aportaciones para la Nómina Educativa y Gasto Operativo</t>
  </si>
  <si>
    <t>a2) Fondo de Aportaciones para los Servicios de Salud</t>
  </si>
  <si>
    <t>a3) Fondo de Aportaciones para la Infraestructura Social</t>
  </si>
  <si>
    <t>a4) Fondo de Aportaciones para el Fortalecimiento de los Municipios y de las Demarcaciones Territoriales del Distrito Federal</t>
  </si>
  <si>
    <t>a5) Fondo de Aportaciones Múltiples</t>
  </si>
  <si>
    <t>a6) Fondo de Aportaciones para la Educación Tecnológica y de Adultos</t>
  </si>
  <si>
    <t>a7) Fondo de Aportaciones para la Seguridad Pública de los Estados y del Distrito Federal</t>
  </si>
  <si>
    <t>a8) Fondo de Aportaciones para el Fortalecimiento de las Entidades Federativas</t>
  </si>
  <si>
    <t>B. Convenios (B=b1+b2+b3+b4)</t>
  </si>
  <si>
    <t>b1) Convenios de Protección Social en Salud</t>
  </si>
  <si>
    <t>b2) Convenios de Descentralización</t>
  </si>
  <si>
    <t>b3) Convenios de Reasignación</t>
  </si>
  <si>
    <t>b4) Otros Convenios y Subsidios</t>
  </si>
  <si>
    <t>C. Fondos Distintos de Aportaciones (C=c1+c2)</t>
  </si>
  <si>
    <t>c1) Fondo para Entidades Federativas y Municipios Productores de Hidrocarburos</t>
  </si>
  <si>
    <t>c2) Fondo Minero</t>
  </si>
  <si>
    <t>D. Transferencias, Asignaciones, Subsidios y Subvenciones, y Pensiones y Jubilaciones</t>
  </si>
  <si>
    <t>E. Otras Transferencias Federales Etiquetadas</t>
  </si>
  <si>
    <t>II. Total de Transferencias Federales Etiquetadas (II=A+B+C+D+E)</t>
  </si>
  <si>
    <t>III. Ingresos Derivados de Financiamientos (III=A)</t>
  </si>
  <si>
    <t>A. Ingresos Derivados de Financiamientos</t>
  </si>
  <si>
    <t>IV. Total de Ingresos (IV= I + II + III)</t>
  </si>
  <si>
    <t>Datos Informativos</t>
  </si>
  <si>
    <t>1. Ingresos Derivados de Financiamientos con Fuente de Pago de Ingresos de Libre Disposición</t>
  </si>
  <si>
    <t>2. Ingresos Derivados de Financiamientos con Fuente de Pago de Transferencias Federales Etiquetadas</t>
  </si>
  <si>
    <t>3. Ingresos Derivados de Financiamientos (3=1+2)</t>
  </si>
  <si>
    <t>COMISIÓN DE DERECHOS HUMANOS DEL ESTADO DE YUCATÁN</t>
  </si>
  <si>
    <t>INSTITUTO ELECTORAL Y DE PARTICIPACION CIUDADANA DE YUCATÁN</t>
  </si>
  <si>
    <t>TRIBUNAL DE JUSTICIA ADMINISTRATIVA DEL ESTADO DE YUCATÁN</t>
  </si>
  <si>
    <t>AGENCIA DE INTELIGENCIA PATRIMONIAL Y ECONÓMICA DEL ESTADO DE YUCATÁN</t>
  </si>
  <si>
    <t xml:space="preserve">ENTIDADES PARAESTATALES Y FIDEICOMISOS NO EMPRESARIALES Y NO FINANCIEROS  </t>
  </si>
  <si>
    <t>ADMINISTRACIÓN DEL PATRIMONIO DE LA BENEFICENCIA PÚBLICA DEL ESTADO DE YUCATÁN</t>
  </si>
  <si>
    <t>PARTICIPACIONES, APORTACIONES Y TRANSFERENCIAS A MUNICIPIOS</t>
  </si>
  <si>
    <t>FIDEICOMISO PARA LA PROMOCIÓN TURÍSTICA DEL ESTADO DE YUCATÁN</t>
  </si>
  <si>
    <t>FIDEICOMISO GARANTE DE LA ORQUESTA SINFÓNICA DE YUCATÁN</t>
  </si>
  <si>
    <t>PATRONATO DE LAS UNIDADES DE SERVICIOS CULTURALES Y TURÍSTICOS DEL ESTADO DE YUCATÁN</t>
  </si>
  <si>
    <t>INSTITUTO DE MOVILIDAD Y DESARROLLO URBANO TERRITORIAL</t>
  </si>
  <si>
    <t>INSTITUTO DE SEGURIDAD JURÍDICA PATRIMONIAL DE YUCATÁN</t>
  </si>
  <si>
    <t>SISTEMA PARA EL DESARROLLO INTEGRAL DE LA FAMILIA EN YUCATÁN</t>
  </si>
  <si>
    <t>INSTITUTO PARA EL DESARROLLO Y CERTIFICACIÓN DE LA INFRAESTRUCTURA FÍSICA EDUCATIVA Y ELÉCTRICA DE YUCATÁN</t>
  </si>
  <si>
    <t>FIDEICOMISO PÚBLICO PARA EL DESARROLLO DEL TURISMO DE REUNIONES EN YUCATÁN</t>
  </si>
  <si>
    <t>INSTITUTO DE INFRAESTRUCTURA CARRETERA DE YUCATÁN</t>
  </si>
  <si>
    <t>INSTITUTO YUCATECO DE EMPRENDEDORES</t>
  </si>
  <si>
    <t>JUNTA DE AGUA POTABLE Y ALCANTARILLADO DE YUCATÁN</t>
  </si>
  <si>
    <t>JUNTA DE ASISTENCIA PRIVADA DEL ESTADO DE YUCATÁN</t>
  </si>
  <si>
    <t>INSTITUTO PARA LA CONSTRUCCIÓN Y CONSERVACIÓN DE OBRA PÚBLICA EN YUCATÁN</t>
  </si>
  <si>
    <t>FIDEICOMISO PÚBLICO PARA LA ADMINISTRACIÓN DEL PALACIO DE LA MÚSICA</t>
  </si>
  <si>
    <t>INSTITUTO DE VIVIENDA DEL ESTADO DE YUCATÁN</t>
  </si>
  <si>
    <t>INSTITUTO PROMOTOR DE FERIAS DE YUCATÁN</t>
  </si>
  <si>
    <t>SECRETARIA TÉCNICA DE PLANEACIÓN Y EVALUACIÓN.</t>
  </si>
  <si>
    <t>AGENCIA PARA EL DESARROLLO DE YUCATÁN</t>
  </si>
  <si>
    <t>INSTITUTO DE CAPACITACIÓN PARA EL TRABAJO DEL ESTADO DE YUCATÁN</t>
  </si>
  <si>
    <t>INSTITUTO PARA LA INCLUSIÓN DE LAS PERSONAS CON DISCAPACIDAD DEL ESTADO DE YUCATÁN</t>
  </si>
  <si>
    <t>INSTITUTO DEL DEPORTE DEL ESTADO DE YUCATÁN</t>
  </si>
  <si>
    <t>FIDEICOMISO PÚBLICO PARA LA ADMINISTRACIÓN DE LA RESERVA TERRITORIAL DE UCÚ</t>
  </si>
  <si>
    <t>UNIVERSIDAD DE LAS ARTES DE YUCATÁN</t>
  </si>
  <si>
    <t>INSTITUTO PARA EL DESARROLLO DE LA CULTURA MAYA DEL ESTADO DE YUCATÁN</t>
  </si>
  <si>
    <t>AGENCIA DE ENERGÍA DE YUCATÁN</t>
  </si>
  <si>
    <t>UNIVERSIDAD TECNOLÓGICA METROPOLITANA</t>
  </si>
  <si>
    <t>UNIVERSIDAD TECNOLÓGICA REGIONAL DEL SUR</t>
  </si>
  <si>
    <t>UNIVERSIDAD DE ORIENTE</t>
  </si>
  <si>
    <t>INSTITUTO TECNOLÓGICO SUPERIOR PROGRESO</t>
  </si>
  <si>
    <t>INSTITUTO TECNOLÓGICO SUPERIOR DE MOTUL</t>
  </si>
  <si>
    <t>COMISIÓN EJECUTIVA ESTATAL DE ATENCIÓN A VÍCTIMAS</t>
  </si>
  <si>
    <t>INSTITUTO TECNOLÓGICO SUPERIOR DE VALLADOLID</t>
  </si>
  <si>
    <t>INSTITUTO TECNOLÓGICO SUPERIOR DEL SUR DEL ESTADO DE YUCATÁN</t>
  </si>
  <si>
    <t>COLEGIO DE BACHILLERES DEL ESTADO DE YUCATÁN</t>
  </si>
  <si>
    <t>COLEGIO DE ESTUDIOS CIENTÍFICOS Y TECNOLÓGICOS DEL ESTADO DE YUCATÁN</t>
  </si>
  <si>
    <t>COLEGIO DE EDUCACIÓN PROFESIONAL TÉCNICA DEL ESTADO DE YUCATÁN</t>
  </si>
  <si>
    <t>INSTITUTO DE EDUCACIÓN PARA ADULTOS DEL ESTADO DE YUCATÁN</t>
  </si>
  <si>
    <t>UNIVERSIDAD TECNOLÓGICA DEL PONIENTE</t>
  </si>
  <si>
    <t>UNIVERSIDAD TECNOLÓGICA DEL CENTRO</t>
  </si>
  <si>
    <t>UNIVERSIDAD TECNOLÓGICA DEL MAYAB</t>
  </si>
  <si>
    <t>CENTRO DE CONCILIACIÓN LABORAL DEL ESTADO DE YUCATÁN</t>
  </si>
  <si>
    <t>SECRETARÍA EJECUTIVA DEL SISTEMA ESTATAL ANTICORRUPCIÓN</t>
  </si>
  <si>
    <t>UNIVERSIDAD POLITÉCNICA DE YUCATÁN</t>
  </si>
  <si>
    <t>INSTITUTO DE SEGURIDAD SOCIAL DE LOS TRABAJADORES DEL ESTADO DE YUCATÁN</t>
  </si>
  <si>
    <t>AEROPUERTO DE CHICHÉN ITZÁ DEL ESTADO DE YUCATÁN S.A. DE C.V.</t>
  </si>
  <si>
    <t>EMPRESA PORTUARIA YUCATECA SA DE CV</t>
  </si>
  <si>
    <t>SISTEMA TELE YUCATÁN S.A. DE C.V.</t>
  </si>
  <si>
    <t>OPERADORA ENERGETICA Y MARITIMA DE YUCATÁN S.A. DE C.V.</t>
  </si>
  <si>
    <t>DEUDA PÚBLICA</t>
  </si>
  <si>
    <t>CONSEJERÍA JURÍDICA</t>
  </si>
  <si>
    <t>SECRETARÍA DE LA CULTURA Y LAS ARTES</t>
  </si>
  <si>
    <t>SECRETARÍA DE ADMINISTRACIÓN Y FINANZAS</t>
  </si>
  <si>
    <t>SECRETARÍA DE LAS MUJERES</t>
  </si>
  <si>
    <t>SECRETARÍA DE PESCA Y ACUACULTURA SUSTENTABLES</t>
  </si>
  <si>
    <t>TRIBUNAL ELECTORAL DEL ESTADO DE YUCATÁN</t>
  </si>
  <si>
    <t>UNIVERSIDAD AUTÓNOMA DE YUCATÁN</t>
  </si>
  <si>
    <t>AGENCIA DE TRANSPORTE DE YUCATÁN</t>
  </si>
  <si>
    <t>UNIVERSIDAD TECNOLÓGICA DEL MAR DE YUCATÁN</t>
  </si>
  <si>
    <t>SERVICIOS DE SALUD DE YUCATÁN</t>
  </si>
  <si>
    <t>HOSPITAL DE LA AMISTAD</t>
  </si>
  <si>
    <t>PARQUE CIENTÍFICO Y TECNOLÓGICO DE YUCATÁN</t>
  </si>
  <si>
    <t>HOSPITAL COMUNITARIO DE TICUL, YUCATÁN</t>
  </si>
  <si>
    <t>HOSPITAL COMUNITARIO DE PETO, YUCATÁN</t>
  </si>
  <si>
    <t>CENTRO ESTATAL DE TRASPLANTES DE YUCATÁN</t>
  </si>
  <si>
    <t xml:space="preserve">ENTIDADES PARAESTATALES EMPRESARIALES NO FINANCIERAS CON PARTICIPACIÓN ESTATAL MAYORITARIA  </t>
  </si>
  <si>
    <t xml:space="preserve">         SECRETARÍA DE LAS JUVENTUDES</t>
  </si>
  <si>
    <t>SECRETARÍA DE CIENCIA, HUMANIDADES, TECNOLOGÍA E INNOVACIÓN</t>
  </si>
  <si>
    <t>FISCALÍA ESPECIALIZADA EN COMBATE A LA CORRUPCIÓN DEL ESTADO DE YUCATÁN</t>
  </si>
  <si>
    <t xml:space="preserve">         FISCALÍA GENERAL DEL ESTADO DE YUCATÁN</t>
  </si>
  <si>
    <t>SECRETARÍA DE LAS JUVENTUDES</t>
  </si>
  <si>
    <t>FISCALÍA GENERAL DEL ESTADO DE YUCATÁN</t>
  </si>
  <si>
    <t>365 días</t>
  </si>
  <si>
    <t>TIIEF + 0.17</t>
  </si>
  <si>
    <t>TIIEF + 0.18</t>
  </si>
  <si>
    <t>C. Crédito 3</t>
  </si>
  <si>
    <t>TIIEF + 0.19</t>
  </si>
  <si>
    <t>237 meses</t>
  </si>
  <si>
    <t>Nota:
De conformidad con lo establecido en el artículo 7, fracción IX, del Reglamento del Sistema de Alertas, publicado en el Diario Oficial de la Federación (DOF) el 31 de marzo de 2017 y del Anexo 2, apartado “Formato 3 Informe Analítico de Obligaciones Diferentes de Financiamientos - LDF”, fracción (g), de los Criterios para la elaboración y presentación homogénea de la información financiera y de los formatos a que hace referencia la Ley de Disciplina Financiera de las Entidades Federativas y los Municipios, publicados en el DOF el 11 de octubre de 2016 y reformados por última ocasión el 28 de julio de 2021, se reporta el monto de la inversión pactada en el Contrato de Prestación de Servicios del Gran Museo del Mundo Maya suscrito en junio de 2011 y sus modificaciones de julio de 2012, junio de 2013 y diciembre de 2020, así como los Convenios celebrados en diciembre de 2020.
Para efectos del cálculo de la inversión real pactada actualizada a valor presente se utilizó el Índice Nacional de Precios al Consumidor publicados por el Instituto Nacional de Estadística y Geografía. El Contrato de Prestación de Servicios en comento y sus modificatorios fueron inscritos en el Registro de Empréstitos y Obligaciones del Estado de Yucatán, así como en el Registro Público Único de Financiamientos y Obligaciones de Entidades Federativas y Municipios administrado por la Secretaría de Hacienda y Crédito Público y son consistentes con la información reportada ante el Sistema de Alertas que administra dicha Dependencia Federal.</t>
  </si>
  <si>
    <t>Notas:</t>
  </si>
  <si>
    <t>¹Cifra prevista en la Ley de Ingresos del Estado de Yucatán para el Ejercicio Fiscal 2026, cuya contratación está sujeta a que se trámite y obtenga la autorización legislativa específica.</t>
  </si>
  <si>
    <t>Nota: Se excluyen los datos correspondientes a los recursos por concepto de ingresos por venta y prestación de servicios de las entidades paraestatales que ascienden a $3,074,349,341.00; así como las cuotas y aportaciones para la seguridad social que ascienden a $2,427,466,792.00, los cuales se informarán en los reportes de la Ley de Disciplina Financiera de cada entidad paraestatal. Que sumarizado al monto final de la columna de estimado conforman el total de $66,407,949,735.00, consistente con el monto estimado en la Ley de Ingresos para el ejercicio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</si>
</sst>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quot;$&quot;#,##0.00"/>
    <numFmt numFmtId="165" formatCode="0.0%"/>
    <numFmt numFmtId="166" formatCode="&quot;$&quot;#,##0.0000"/>
  </numFmts>
  <fonts count="15">
    <font>
      <sz val="10"/>
      <name val="Arial"/>
    </font>
    <font>
      <sz val="10"/>
      <name val="Arial"/>
    </font>
    <font>
      <b/>
      <sz val="10"/>
      <name val="Lato"/>
    </font>
    <font>
      <b/>
      <sz val="11"/>
      <color indexed="8"/>
      <name val="Lato"/>
    </font>
    <font>
      <sz val="10"/>
      <name val="Lato"/>
    </font>
    <font>
      <sz val="11"/>
      <color indexed="8"/>
      <name val="Lato"/>
    </font>
    <font>
      <b/>
      <sz val="10"/>
      <color indexed="8"/>
      <name val="Lato"/>
    </font>
    <font>
      <sz val="10"/>
      <color indexed="8"/>
      <name val="Lato"/>
    </font>
    <font>
      <b/>
      <sz val="11"/>
      <name val="Lato"/>
    </font>
    <font>
      <b/>
      <u/>
      <sz val="10"/>
      <name val="Lato"/>
    </font>
    <font>
      <sz val="11"/>
      <name val="Lato"/>
    </font>
    <font>
      <b/>
      <sz val="10"/>
      <name val="Lato"/>
      <family val="2"/>
    </font>
    <font>
      <sz val="10"/>
      <name val="Lato"/>
      <family val="2"/>
    </font>
    <font>
      <sz val="10"/>
      <color theme="1"/>
      <name val="Lato"/>
      <family val="2"/>
    </font>
    <font>
      <sz val="10"/>
      <name val="Arial"/>
      <family val="2"/>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15">
    <border>
      <left/>
      <right/>
      <top/>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diagonal/>
    </border>
    <border>
      <left/>
      <right style="thin">
        <color indexed="8"/>
      </right>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top/>
      <bottom style="thin">
        <color indexed="64"/>
      </bottom>
      <diagonal/>
    </border>
    <border>
      <left style="thin">
        <color indexed="8"/>
      </left>
      <right style="thin">
        <color indexed="8"/>
      </right>
      <top/>
      <bottom style="thin">
        <color indexed="64"/>
      </bottom>
      <diagonal/>
    </border>
  </borders>
  <cellStyleXfs count="2">
    <xf numFmtId="0" fontId="0" fillId="0" borderId="0"/>
    <xf numFmtId="9" fontId="1" fillId="0" borderId="0" applyFont="0" applyFill="0" applyBorder="0" applyAlignment="0" applyProtection="0"/>
  </cellStyleXfs>
  <cellXfs count="143">
    <xf numFmtId="0" fontId="0" fillId="0" borderId="0" xfId="0"/>
    <xf numFmtId="0" fontId="3" fillId="2" borderId="4" xfId="0" applyFont="1" applyFill="1" applyBorder="1" applyAlignment="1">
      <alignment horizontal="left" vertical="center" wrapText="1"/>
    </xf>
    <xf numFmtId="0" fontId="3" fillId="2" borderId="4" xfId="0" applyFont="1" applyFill="1" applyBorder="1" applyAlignment="1">
      <alignment horizontal="center" vertical="center" wrapText="1"/>
    </xf>
    <xf numFmtId="14" fontId="2" fillId="0" borderId="5" xfId="0" applyNumberFormat="1" applyFont="1" applyBorder="1" applyAlignment="1">
      <alignment horizontal="left" vertical="center" indent="1"/>
    </xf>
    <xf numFmtId="164" fontId="2" fillId="0" borderId="6" xfId="0" applyNumberFormat="1" applyFont="1" applyBorder="1" applyAlignment="1">
      <alignment horizontal="right" vertical="center"/>
    </xf>
    <xf numFmtId="164" fontId="2" fillId="0" borderId="7" xfId="0" applyNumberFormat="1" applyFont="1" applyBorder="1" applyAlignment="1">
      <alignment horizontal="right" vertical="center"/>
    </xf>
    <xf numFmtId="14" fontId="4" fillId="0" borderId="8" xfId="0" applyNumberFormat="1" applyFont="1" applyBorder="1" applyAlignment="1">
      <alignment horizontal="left" vertical="center" indent="2"/>
    </xf>
    <xf numFmtId="164" fontId="4" fillId="0" borderId="0" xfId="0" applyNumberFormat="1" applyFont="1" applyAlignment="1">
      <alignment horizontal="right" vertical="center"/>
    </xf>
    <xf numFmtId="164" fontId="4" fillId="0" borderId="9" xfId="0" applyNumberFormat="1" applyFont="1" applyBorder="1" applyAlignment="1">
      <alignment horizontal="right" vertical="center"/>
    </xf>
    <xf numFmtId="14" fontId="2" fillId="0" borderId="8" xfId="0" applyNumberFormat="1" applyFont="1" applyBorder="1" applyAlignment="1">
      <alignment horizontal="left" vertical="center" indent="1"/>
    </xf>
    <xf numFmtId="164" fontId="2" fillId="0" borderId="0" xfId="0" applyNumberFormat="1" applyFont="1" applyAlignment="1">
      <alignment horizontal="right" vertical="center"/>
    </xf>
    <xf numFmtId="164" fontId="2" fillId="0" borderId="9" xfId="0" applyNumberFormat="1" applyFont="1" applyBorder="1" applyAlignment="1">
      <alignment horizontal="right" vertical="center"/>
    </xf>
    <xf numFmtId="14" fontId="2" fillId="0" borderId="10" xfId="0" applyNumberFormat="1" applyFont="1" applyBorder="1" applyAlignment="1">
      <alignment horizontal="left" vertical="center" indent="1"/>
    </xf>
    <xf numFmtId="164" fontId="2" fillId="0" borderId="11" xfId="0" applyNumberFormat="1" applyFont="1" applyBorder="1" applyAlignment="1">
      <alignment horizontal="right" vertical="center"/>
    </xf>
    <xf numFmtId="164" fontId="2" fillId="0" borderId="12" xfId="0" applyNumberFormat="1" applyFont="1" applyBorder="1" applyAlignment="1">
      <alignment horizontal="right" vertical="center"/>
    </xf>
    <xf numFmtId="0" fontId="0" fillId="0" borderId="0" xfId="0"/>
    <xf numFmtId="14" fontId="4" fillId="0" borderId="5" xfId="0" applyNumberFormat="1" applyFont="1" applyBorder="1" applyAlignment="1">
      <alignment horizontal="left" vertical="center" indent="1"/>
    </xf>
    <xf numFmtId="164" fontId="4" fillId="0" borderId="6" xfId="0" applyNumberFormat="1" applyFont="1" applyBorder="1" applyAlignment="1">
      <alignment horizontal="right" vertical="center"/>
    </xf>
    <xf numFmtId="164" fontId="4" fillId="0" borderId="7" xfId="0" applyNumberFormat="1" applyFont="1" applyBorder="1" applyAlignment="1">
      <alignment horizontal="right" vertical="center"/>
    </xf>
    <xf numFmtId="14" fontId="4" fillId="0" borderId="8" xfId="0" applyNumberFormat="1" applyFont="1" applyBorder="1" applyAlignment="1">
      <alignment horizontal="left" vertical="center" indent="1"/>
    </xf>
    <xf numFmtId="0" fontId="3" fillId="0" borderId="2" xfId="0" applyFont="1" applyBorder="1" applyAlignment="1">
      <alignment vertical="center" wrapText="1" indent="1"/>
    </xf>
    <xf numFmtId="164" fontId="3" fillId="0" borderId="2" xfId="0" applyNumberFormat="1" applyFont="1" applyBorder="1" applyAlignment="1">
      <alignment horizontal="right" vertical="center"/>
    </xf>
    <xf numFmtId="0" fontId="5" fillId="0" borderId="2" xfId="0" applyFont="1" applyBorder="1" applyAlignment="1">
      <alignment vertical="center" wrapText="1" indent="1"/>
    </xf>
    <xf numFmtId="164" fontId="5" fillId="0" borderId="2" xfId="0" applyNumberFormat="1" applyFont="1" applyBorder="1" applyAlignment="1">
      <alignment horizontal="right" vertical="center"/>
    </xf>
    <xf numFmtId="0" fontId="5" fillId="0" borderId="2" xfId="0" applyFont="1" applyBorder="1" applyAlignment="1">
      <alignment vertical="center" wrapText="1" indent="2"/>
    </xf>
    <xf numFmtId="0" fontId="6" fillId="2" borderId="1" xfId="0" applyFont="1" applyFill="1" applyBorder="1" applyAlignment="1">
      <alignment horizontal="center" vertical="center" wrapText="1"/>
    </xf>
    <xf numFmtId="0" fontId="0" fillId="2" borderId="3" xfId="0" applyFill="1" applyBorder="1"/>
    <xf numFmtId="164" fontId="6" fillId="3" borderId="2" xfId="0" applyNumberFormat="1" applyFont="1" applyFill="1" applyBorder="1" applyAlignment="1">
      <alignment horizontal="left" vertical="center"/>
    </xf>
    <xf numFmtId="164" fontId="6" fillId="3" borderId="2" xfId="0" applyNumberFormat="1" applyFont="1" applyFill="1" applyBorder="1" applyAlignment="1">
      <alignment horizontal="right" vertical="center"/>
    </xf>
    <xf numFmtId="0" fontId="6" fillId="0" borderId="2" xfId="0" applyFont="1" applyBorder="1" applyAlignment="1">
      <alignment horizontal="left" wrapText="1"/>
    </xf>
    <xf numFmtId="164" fontId="6" fillId="0" borderId="2" xfId="0" applyNumberFormat="1" applyFont="1" applyBorder="1"/>
    <xf numFmtId="0" fontId="7" fillId="3" borderId="2" xfId="0" applyFont="1" applyFill="1" applyBorder="1" applyAlignment="1">
      <alignment horizontal="left" vertical="center" wrapText="1"/>
    </xf>
    <xf numFmtId="164" fontId="7" fillId="3" borderId="2" xfId="0" applyNumberFormat="1" applyFont="1" applyFill="1" applyBorder="1" applyAlignment="1">
      <alignment horizontal="right" vertical="center"/>
    </xf>
    <xf numFmtId="164" fontId="6" fillId="3" borderId="3" xfId="0" applyNumberFormat="1" applyFont="1" applyFill="1" applyBorder="1" applyAlignment="1">
      <alignment horizontal="left" vertical="center"/>
    </xf>
    <xf numFmtId="164" fontId="6" fillId="3" borderId="3" xfId="0" applyNumberFormat="1" applyFont="1" applyFill="1" applyBorder="1" applyAlignment="1">
      <alignment horizontal="right" vertical="center"/>
    </xf>
    <xf numFmtId="0" fontId="3" fillId="0" borderId="2" xfId="0" applyFont="1" applyBorder="1" applyAlignment="1">
      <alignment vertical="center" wrapText="1" indent="2"/>
    </xf>
    <xf numFmtId="0" fontId="5" fillId="0" borderId="2" xfId="0" applyFont="1" applyBorder="1" applyAlignment="1">
      <alignment vertical="center" wrapText="1" indent="3"/>
    </xf>
    <xf numFmtId="14" fontId="6" fillId="0" borderId="2" xfId="0" applyNumberFormat="1" applyFont="1" applyBorder="1" applyAlignment="1">
      <alignment horizontal="left" vertical="center" wrapText="1" indent="1"/>
    </xf>
    <xf numFmtId="164" fontId="6" fillId="0" borderId="2" xfId="0" applyNumberFormat="1" applyFont="1" applyBorder="1" applyAlignment="1">
      <alignment horizontal="right" vertical="center"/>
    </xf>
    <xf numFmtId="14" fontId="7" fillId="0" borderId="2" xfId="0" applyNumberFormat="1" applyFont="1" applyBorder="1" applyAlignment="1">
      <alignment horizontal="left" vertical="center" wrapText="1" indent="1"/>
    </xf>
    <xf numFmtId="164" fontId="7" fillId="0" borderId="2" xfId="0" applyNumberFormat="1" applyFont="1" applyBorder="1" applyAlignment="1">
      <alignment horizontal="right" vertical="center"/>
    </xf>
    <xf numFmtId="14" fontId="7" fillId="0" borderId="2" xfId="0" applyNumberFormat="1" applyFont="1" applyBorder="1" applyAlignment="1">
      <alignment horizontal="left" vertical="center" wrapText="1" indent="2"/>
    </xf>
    <xf numFmtId="0" fontId="0" fillId="0" borderId="0" xfId="0"/>
    <xf numFmtId="0" fontId="3" fillId="2" borderId="4" xfId="0" applyFont="1" applyFill="1" applyBorder="1" applyAlignment="1">
      <alignment horizontal="center" vertical="center" wrapText="1"/>
    </xf>
    <xf numFmtId="0" fontId="0" fillId="0" borderId="0" xfId="0" applyAlignment="1"/>
    <xf numFmtId="14" fontId="4" fillId="0" borderId="6" xfId="0" applyNumberFormat="1" applyFont="1" applyBorder="1" applyAlignment="1">
      <alignment vertical="center"/>
    </xf>
    <xf numFmtId="0" fontId="1" fillId="0" borderId="0" xfId="0" applyFont="1" applyAlignment="1"/>
    <xf numFmtId="0" fontId="0" fillId="0" borderId="0" xfId="0"/>
    <xf numFmtId="0" fontId="6" fillId="2" borderId="4" xfId="0" applyFont="1" applyFill="1" applyBorder="1" applyAlignment="1">
      <alignment horizontal="center" vertical="center" wrapText="1"/>
    </xf>
    <xf numFmtId="14" fontId="2" fillId="0" borderId="1" xfId="0" applyNumberFormat="1" applyFont="1" applyBorder="1" applyAlignment="1" applyProtection="1">
      <alignment horizontal="left" vertical="top" wrapText="1" indent="2" shrinkToFit="1"/>
      <protection hidden="1"/>
    </xf>
    <xf numFmtId="164" fontId="2" fillId="0" borderId="7" xfId="0" applyNumberFormat="1" applyFont="1" applyBorder="1" applyAlignment="1" applyProtection="1">
      <alignment horizontal="right" vertical="top" wrapText="1" shrinkToFit="1"/>
      <protection hidden="1"/>
    </xf>
    <xf numFmtId="14" fontId="2" fillId="0" borderId="7" xfId="0" applyNumberFormat="1" applyFont="1" applyBorder="1" applyAlignment="1" applyProtection="1">
      <alignment horizontal="left" vertical="top" wrapText="1" indent="2" shrinkToFit="1"/>
      <protection hidden="1"/>
    </xf>
    <xf numFmtId="14" fontId="2" fillId="0" borderId="2" xfId="0" applyNumberFormat="1" applyFont="1" applyBorder="1" applyAlignment="1" applyProtection="1">
      <alignment horizontal="left" vertical="top" wrapText="1" indent="3" shrinkToFit="1"/>
      <protection hidden="1"/>
    </xf>
    <xf numFmtId="164" fontId="2" fillId="0" borderId="9" xfId="0" applyNumberFormat="1" applyFont="1" applyBorder="1" applyAlignment="1" applyProtection="1">
      <alignment horizontal="right" vertical="top" wrapText="1" shrinkToFit="1"/>
      <protection hidden="1"/>
    </xf>
    <xf numFmtId="14" fontId="2" fillId="0" borderId="9" xfId="0" applyNumberFormat="1" applyFont="1" applyBorder="1" applyAlignment="1" applyProtection="1">
      <alignment horizontal="left" vertical="top" wrapText="1" indent="3" shrinkToFit="1"/>
      <protection hidden="1"/>
    </xf>
    <xf numFmtId="14" fontId="4" fillId="0" borderId="2" xfId="0" applyNumberFormat="1" applyFont="1" applyBorder="1" applyAlignment="1" applyProtection="1">
      <alignment horizontal="left" vertical="top" wrapText="1" indent="4" shrinkToFit="1"/>
      <protection hidden="1"/>
    </xf>
    <xf numFmtId="164" fontId="4" fillId="0" borderId="9" xfId="0" applyNumberFormat="1" applyFont="1" applyBorder="1" applyAlignment="1" applyProtection="1">
      <alignment horizontal="right" vertical="top" wrapText="1" shrinkToFit="1"/>
      <protection hidden="1"/>
    </xf>
    <xf numFmtId="14" fontId="4" fillId="0" borderId="9" xfId="0" applyNumberFormat="1" applyFont="1" applyBorder="1" applyAlignment="1" applyProtection="1">
      <alignment horizontal="left" vertical="top" wrapText="1" indent="4" shrinkToFit="1"/>
      <protection hidden="1"/>
    </xf>
    <xf numFmtId="14" fontId="4" fillId="0" borderId="2" xfId="0" applyNumberFormat="1" applyFont="1" applyBorder="1" applyAlignment="1" applyProtection="1">
      <alignment horizontal="left" vertical="top" wrapText="1" indent="5" shrinkToFit="1"/>
      <protection hidden="1"/>
    </xf>
    <xf numFmtId="14" fontId="4" fillId="0" borderId="9" xfId="0" applyNumberFormat="1" applyFont="1" applyBorder="1" applyAlignment="1" applyProtection="1">
      <alignment horizontal="left" vertical="top" wrapText="1" indent="5" shrinkToFit="1"/>
      <protection hidden="1"/>
    </xf>
    <xf numFmtId="14" fontId="2" fillId="0" borderId="9" xfId="0" applyNumberFormat="1" applyFont="1" applyBorder="1" applyAlignment="1" applyProtection="1">
      <alignment horizontal="left" vertical="top" wrapText="1" indent="2" shrinkToFit="1"/>
      <protection hidden="1"/>
    </xf>
    <xf numFmtId="14" fontId="2" fillId="0" borderId="2" xfId="0" applyNumberFormat="1" applyFont="1" applyBorder="1" applyAlignment="1" applyProtection="1">
      <alignment horizontal="left" vertical="top" wrapText="1" shrinkToFit="1"/>
      <protection hidden="1"/>
    </xf>
    <xf numFmtId="14" fontId="2" fillId="0" borderId="3" xfId="0" applyNumberFormat="1" applyFont="1" applyBorder="1" applyAlignment="1" applyProtection="1">
      <alignment horizontal="left" vertical="top" wrapText="1" shrinkToFit="1"/>
      <protection hidden="1"/>
    </xf>
    <xf numFmtId="164" fontId="2" fillId="0" borderId="12" xfId="0" applyNumberFormat="1" applyFont="1" applyBorder="1" applyAlignment="1" applyProtection="1">
      <alignment horizontal="right" vertical="top" wrapText="1" shrinkToFit="1"/>
      <protection hidden="1"/>
    </xf>
    <xf numFmtId="14" fontId="2" fillId="0" borderId="12" xfId="0" applyNumberFormat="1" applyFont="1" applyBorder="1" applyAlignment="1" applyProtection="1">
      <alignment horizontal="left" vertical="top" wrapText="1" indent="2" shrinkToFit="1"/>
      <protection hidden="1"/>
    </xf>
    <xf numFmtId="164" fontId="4" fillId="0" borderId="9" xfId="0" applyNumberFormat="1" applyFont="1" applyBorder="1" applyAlignment="1" applyProtection="1">
      <alignment horizontal="right" vertical="center" wrapText="1" shrinkToFit="1"/>
      <protection hidden="1"/>
    </xf>
    <xf numFmtId="14" fontId="4" fillId="0" borderId="2" xfId="0" applyNumberFormat="1" applyFont="1" applyBorder="1" applyAlignment="1" applyProtection="1">
      <alignment horizontal="left" vertical="center" wrapText="1" indent="4" shrinkToFit="1"/>
      <protection hidden="1"/>
    </xf>
    <xf numFmtId="14" fontId="4" fillId="0" borderId="2" xfId="0" applyNumberFormat="1" applyFont="1" applyBorder="1" applyAlignment="1" applyProtection="1">
      <alignment horizontal="left" vertical="center" wrapText="1" indent="5" shrinkToFit="1"/>
      <protection hidden="1"/>
    </xf>
    <xf numFmtId="14" fontId="4" fillId="0" borderId="9" xfId="0" applyNumberFormat="1" applyFont="1" applyBorder="1" applyAlignment="1" applyProtection="1">
      <alignment horizontal="left" vertical="center" wrapText="1" indent="4" shrinkToFit="1"/>
      <protection hidden="1"/>
    </xf>
    <xf numFmtId="14" fontId="4" fillId="0" borderId="9" xfId="0" applyNumberFormat="1" applyFont="1" applyBorder="1" applyAlignment="1" applyProtection="1">
      <alignment horizontal="left" vertical="center" wrapText="1" indent="5" shrinkToFit="1"/>
      <protection hidden="1"/>
    </xf>
    <xf numFmtId="164" fontId="2" fillId="0" borderId="9" xfId="0" applyNumberFormat="1" applyFont="1" applyBorder="1" applyAlignment="1" applyProtection="1">
      <alignment horizontal="right" vertical="center" wrapText="1" shrinkToFit="1"/>
      <protection hidden="1"/>
    </xf>
    <xf numFmtId="14" fontId="8" fillId="0" borderId="2" xfId="0" applyNumberFormat="1" applyFont="1" applyBorder="1" applyAlignment="1">
      <alignment horizontal="left" vertical="top" wrapText="1" shrinkToFit="1"/>
    </xf>
    <xf numFmtId="164" fontId="8" fillId="0" borderId="2" xfId="0" applyNumberFormat="1" applyFont="1" applyBorder="1" applyAlignment="1">
      <alignment horizontal="right" vertical="top" wrapText="1" shrinkToFit="1"/>
    </xf>
    <xf numFmtId="14" fontId="8" fillId="0" borderId="2" xfId="0" applyNumberFormat="1" applyFont="1" applyBorder="1" applyAlignment="1">
      <alignment horizontal="left" vertical="top" wrapText="1" indent="2" shrinkToFit="1"/>
    </xf>
    <xf numFmtId="14" fontId="10" fillId="0" borderId="2" xfId="0" applyNumberFormat="1" applyFont="1" applyBorder="1" applyAlignment="1">
      <alignment horizontal="left" vertical="top" wrapText="1" indent="4" shrinkToFit="1"/>
    </xf>
    <xf numFmtId="164" fontId="10" fillId="0" borderId="2" xfId="0" applyNumberFormat="1" applyFont="1" applyBorder="1" applyAlignment="1">
      <alignment horizontal="right" vertical="top" wrapText="1" shrinkToFit="1"/>
    </xf>
    <xf numFmtId="14" fontId="8" fillId="0" borderId="3" xfId="0" applyNumberFormat="1" applyFont="1" applyBorder="1" applyAlignment="1">
      <alignment horizontal="left" vertical="top" wrapText="1" indent="2" shrinkToFit="1"/>
    </xf>
    <xf numFmtId="14" fontId="8" fillId="0" borderId="1" xfId="0" applyNumberFormat="1" applyFont="1" applyBorder="1" applyAlignment="1">
      <alignment horizontal="left" vertical="top" wrapText="1" shrinkToFit="1"/>
    </xf>
    <xf numFmtId="164" fontId="8" fillId="0" borderId="1" xfId="0" applyNumberFormat="1" applyFont="1" applyBorder="1" applyAlignment="1">
      <alignment horizontal="right" vertical="top" wrapText="1" shrinkToFit="1"/>
    </xf>
    <xf numFmtId="14" fontId="10" fillId="0" borderId="3" xfId="0" applyNumberFormat="1" applyFont="1" applyBorder="1" applyAlignment="1">
      <alignment horizontal="left" vertical="top" wrapText="1" indent="2" shrinkToFit="1"/>
    </xf>
    <xf numFmtId="164" fontId="10" fillId="0" borderId="3" xfId="0" applyNumberFormat="1" applyFont="1" applyBorder="1" applyAlignment="1">
      <alignment horizontal="right" vertical="top" wrapText="1" shrinkToFit="1"/>
    </xf>
    <xf numFmtId="0" fontId="4" fillId="0" borderId="0" xfId="0" applyFont="1" applyAlignment="1">
      <alignment vertical="top"/>
    </xf>
    <xf numFmtId="14" fontId="2" fillId="0" borderId="2" xfId="0" applyNumberFormat="1" applyFont="1" applyBorder="1" applyAlignment="1">
      <alignment horizontal="left" vertical="center" wrapText="1"/>
    </xf>
    <xf numFmtId="164" fontId="2" fillId="0" borderId="2" xfId="0" applyNumberFormat="1" applyFont="1" applyBorder="1" applyAlignment="1">
      <alignment horizontal="right" vertical="center" wrapText="1"/>
    </xf>
    <xf numFmtId="14" fontId="4" fillId="0" borderId="2" xfId="0" applyNumberFormat="1" applyFont="1" applyBorder="1" applyAlignment="1">
      <alignment horizontal="left" vertical="center" wrapText="1" indent="1"/>
    </xf>
    <xf numFmtId="164" fontId="4" fillId="0" borderId="2" xfId="0" applyNumberFormat="1" applyFont="1" applyBorder="1" applyAlignment="1">
      <alignment horizontal="right" vertical="center" wrapText="1"/>
    </xf>
    <xf numFmtId="0" fontId="0" fillId="0" borderId="6" xfId="0" applyBorder="1" applyAlignment="1"/>
    <xf numFmtId="0" fontId="0" fillId="0" borderId="0" xfId="0" applyBorder="1"/>
    <xf numFmtId="0" fontId="3" fillId="2" borderId="3" xfId="0" applyFont="1" applyFill="1" applyBorder="1" applyAlignment="1">
      <alignment horizontal="center" vertical="center" wrapText="1"/>
    </xf>
    <xf numFmtId="14" fontId="3" fillId="2" borderId="4" xfId="0" applyNumberFormat="1" applyFont="1" applyFill="1" applyBorder="1" applyAlignment="1">
      <alignment horizontal="center" vertical="center" wrapText="1"/>
    </xf>
    <xf numFmtId="14" fontId="2" fillId="0" borderId="8" xfId="0" applyNumberFormat="1" applyFont="1" applyBorder="1" applyAlignment="1">
      <alignment horizontal="left" vertical="center" wrapText="1" indent="1"/>
    </xf>
    <xf numFmtId="14" fontId="4" fillId="0" borderId="8" xfId="0" applyNumberFormat="1" applyFont="1" applyBorder="1" applyAlignment="1">
      <alignment horizontal="left" vertical="center" wrapText="1" indent="2"/>
    </xf>
    <xf numFmtId="14" fontId="4" fillId="0" borderId="8" xfId="0" applyNumberFormat="1" applyFont="1" applyBorder="1" applyAlignment="1">
      <alignment horizontal="left" vertical="center" wrapText="1" indent="3"/>
    </xf>
    <xf numFmtId="14" fontId="2" fillId="0" borderId="8" xfId="0" applyNumberFormat="1" applyFont="1" applyBorder="1" applyAlignment="1">
      <alignment horizontal="left" vertical="center" indent="2"/>
    </xf>
    <xf numFmtId="164" fontId="0" fillId="0" borderId="0" xfId="0" applyNumberFormat="1"/>
    <xf numFmtId="0" fontId="7" fillId="3" borderId="2" xfId="0" applyFont="1" applyFill="1" applyBorder="1" applyAlignment="1">
      <alignment horizontal="left" vertical="center" wrapText="1" indent="3"/>
    </xf>
    <xf numFmtId="0" fontId="6" fillId="0" borderId="2" xfId="0" applyFont="1" applyBorder="1" applyAlignment="1">
      <alignment horizontal="left" wrapText="1" indent="2"/>
    </xf>
    <xf numFmtId="10" fontId="0" fillId="0" borderId="0" xfId="1" applyNumberFormat="1" applyFont="1"/>
    <xf numFmtId="165" fontId="0" fillId="0" borderId="0" xfId="1" applyNumberFormat="1" applyFont="1"/>
    <xf numFmtId="166" fontId="0" fillId="0" borderId="0" xfId="0" applyNumberFormat="1"/>
    <xf numFmtId="14" fontId="10" fillId="0" borderId="2" xfId="0" applyNumberFormat="1" applyFont="1" applyFill="1" applyBorder="1" applyAlignment="1">
      <alignment horizontal="left" vertical="top" wrapText="1" indent="2" shrinkToFit="1"/>
    </xf>
    <xf numFmtId="49" fontId="10" fillId="0" borderId="2" xfId="0" applyNumberFormat="1" applyFont="1" applyBorder="1" applyAlignment="1">
      <alignment horizontal="right" vertical="top" wrapText="1" shrinkToFit="1"/>
    </xf>
    <xf numFmtId="0" fontId="10" fillId="0" borderId="2" xfId="0" applyNumberFormat="1" applyFont="1" applyBorder="1" applyAlignment="1">
      <alignment horizontal="right" vertical="top" wrapText="1" shrinkToFit="1"/>
    </xf>
    <xf numFmtId="10" fontId="10" fillId="0" borderId="2" xfId="1" applyNumberFormat="1" applyFont="1" applyBorder="1" applyAlignment="1">
      <alignment horizontal="right" vertical="top" wrapText="1" shrinkToFit="1"/>
    </xf>
    <xf numFmtId="49" fontId="10" fillId="0" borderId="14" xfId="0" applyNumberFormat="1" applyFont="1" applyBorder="1" applyAlignment="1">
      <alignment horizontal="right" vertical="top" wrapText="1" shrinkToFit="1"/>
    </xf>
    <xf numFmtId="0" fontId="10" fillId="0" borderId="14" xfId="0" applyNumberFormat="1" applyFont="1" applyBorder="1" applyAlignment="1">
      <alignment horizontal="right" vertical="top" wrapText="1" shrinkToFit="1"/>
    </xf>
    <xf numFmtId="10" fontId="10" fillId="0" borderId="14" xfId="1" applyNumberFormat="1" applyFont="1" applyBorder="1" applyAlignment="1">
      <alignment horizontal="right" vertical="top" wrapText="1" shrinkToFit="1"/>
    </xf>
    <xf numFmtId="14" fontId="11" fillId="0" borderId="1" xfId="0" applyNumberFormat="1" applyFont="1" applyBorder="1" applyAlignment="1">
      <alignment horizontal="left" vertical="center" wrapText="1"/>
    </xf>
    <xf numFmtId="164" fontId="11" fillId="0" borderId="1" xfId="0" applyNumberFormat="1" applyFont="1" applyFill="1" applyBorder="1" applyAlignment="1">
      <alignment horizontal="right" vertical="center" wrapText="1"/>
    </xf>
    <xf numFmtId="14" fontId="12" fillId="0" borderId="2" xfId="0" applyNumberFormat="1" applyFont="1" applyBorder="1" applyAlignment="1">
      <alignment horizontal="center" vertical="center" wrapText="1"/>
    </xf>
    <xf numFmtId="164" fontId="12" fillId="0" borderId="2" xfId="0" applyNumberFormat="1" applyFont="1" applyFill="1" applyBorder="1" applyAlignment="1">
      <alignment horizontal="right" vertical="center" wrapText="1"/>
    </xf>
    <xf numFmtId="164" fontId="4" fillId="0" borderId="2" xfId="0" applyNumberFormat="1" applyFont="1" applyFill="1" applyBorder="1" applyAlignment="1">
      <alignment horizontal="right" vertical="center" wrapText="1"/>
    </xf>
    <xf numFmtId="164" fontId="2" fillId="0" borderId="2" xfId="0" applyNumberFormat="1" applyFont="1" applyFill="1" applyBorder="1" applyAlignment="1">
      <alignment horizontal="right" vertical="center" wrapText="1"/>
    </xf>
    <xf numFmtId="0" fontId="14" fillId="0" borderId="0" xfId="0" applyFont="1" applyFill="1" applyAlignment="1"/>
    <xf numFmtId="0" fontId="0" fillId="0" borderId="0" xfId="0" applyFill="1" applyAlignment="1"/>
    <xf numFmtId="0" fontId="2" fillId="0" borderId="9" xfId="0" applyFont="1" applyFill="1" applyBorder="1" applyAlignment="1">
      <alignment horizontal="center" vertical="top"/>
    </xf>
    <xf numFmtId="0" fontId="2" fillId="0" borderId="0" xfId="0" applyFont="1" applyFill="1" applyBorder="1" applyAlignment="1">
      <alignment horizontal="center" vertical="top"/>
    </xf>
    <xf numFmtId="0" fontId="4" fillId="0" borderId="0" xfId="0" applyFont="1" applyAlignment="1">
      <alignment horizontal="left" vertical="top"/>
    </xf>
    <xf numFmtId="0" fontId="8" fillId="0" borderId="0" xfId="0" applyFont="1" applyFill="1" applyBorder="1" applyAlignment="1">
      <alignment horizontal="center" vertical="center"/>
    </xf>
    <xf numFmtId="0" fontId="8" fillId="0" borderId="13" xfId="0" applyFont="1" applyFill="1" applyBorder="1" applyAlignment="1">
      <alignment horizontal="center" vertical="center"/>
    </xf>
    <xf numFmtId="0" fontId="4" fillId="0" borderId="0" xfId="0" applyFont="1" applyAlignment="1">
      <alignment horizontal="justify" vertical="top" wrapText="1"/>
    </xf>
    <xf numFmtId="0" fontId="13" fillId="0" borderId="0" xfId="0" applyFont="1" applyAlignment="1">
      <alignment horizontal="left" vertical="top" wrapText="1"/>
    </xf>
    <xf numFmtId="0" fontId="2" fillId="0" borderId="13" xfId="0" applyFont="1" applyFill="1" applyBorder="1" applyAlignment="1">
      <alignment horizontal="center" vertical="top"/>
    </xf>
    <xf numFmtId="0" fontId="4" fillId="0" borderId="0" xfId="0" applyFont="1" applyFill="1" applyAlignment="1">
      <alignment horizontal="left" vertical="top" wrapText="1"/>
    </xf>
    <xf numFmtId="0" fontId="0" fillId="0" borderId="0" xfId="0"/>
    <xf numFmtId="14" fontId="3" fillId="2" borderId="3" xfId="0" applyNumberFormat="1" applyFont="1" applyFill="1" applyBorder="1" applyAlignment="1">
      <alignment horizontal="center" vertical="center" wrapText="1"/>
    </xf>
    <xf numFmtId="14" fontId="3" fillId="2" borderId="4" xfId="0" applyNumberFormat="1" applyFont="1" applyFill="1" applyBorder="1" applyAlignment="1">
      <alignment horizontal="center" vertical="center" wrapText="1"/>
    </xf>
    <xf numFmtId="14" fontId="4" fillId="0" borderId="6" xfId="0" applyNumberFormat="1" applyFont="1" applyBorder="1" applyAlignment="1">
      <alignment horizontal="left"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0" borderId="0" xfId="0" applyFont="1" applyFill="1" applyBorder="1" applyAlignment="1">
      <alignment horizontal="center" vertical="top"/>
    </xf>
    <xf numFmtId="0" fontId="3" fillId="0" borderId="13" xfId="0" applyFont="1" applyFill="1" applyBorder="1" applyAlignment="1">
      <alignment horizontal="center" vertical="top"/>
    </xf>
    <xf numFmtId="0" fontId="6" fillId="2" borderId="2" xfId="0" applyFont="1" applyFill="1" applyBorder="1" applyAlignment="1" applyProtection="1">
      <alignment horizontal="center" vertical="center" wrapText="1"/>
    </xf>
    <xf numFmtId="0" fontId="6" fillId="2" borderId="1" xfId="0" applyFont="1" applyFill="1" applyBorder="1" applyAlignment="1" applyProtection="1">
      <alignment horizontal="center" vertical="center" wrapText="1"/>
    </xf>
    <xf numFmtId="0" fontId="0" fillId="2" borderId="3" xfId="0" applyFont="1" applyFill="1" applyBorder="1" applyAlignment="1" applyProtection="1"/>
    <xf numFmtId="0" fontId="6" fillId="2" borderId="3" xfId="0" applyFont="1" applyFill="1" applyBorder="1" applyAlignment="1" applyProtection="1">
      <alignment horizontal="center" vertical="center" wrapText="1"/>
    </xf>
    <xf numFmtId="0" fontId="6" fillId="0" borderId="0" xfId="0" applyFont="1" applyFill="1" applyBorder="1" applyAlignment="1" applyProtection="1">
      <alignment horizontal="center" vertical="center"/>
    </xf>
    <xf numFmtId="0" fontId="0" fillId="0" borderId="0" xfId="0" applyFont="1" applyFill="1" applyBorder="1" applyAlignment="1" applyProtection="1"/>
    <xf numFmtId="0" fontId="0" fillId="0" borderId="0" xfId="0" applyFill="1" applyBorder="1"/>
    <xf numFmtId="0" fontId="6" fillId="0" borderId="13" xfId="0" applyFont="1" applyFill="1" applyBorder="1" applyAlignment="1" applyProtection="1">
      <alignment horizontal="center" vertical="center"/>
    </xf>
    <xf numFmtId="0" fontId="0" fillId="0" borderId="13" xfId="0" applyFont="1" applyFill="1" applyBorder="1" applyAlignment="1" applyProtection="1"/>
    <xf numFmtId="0" fontId="8" fillId="0" borderId="0" xfId="0" applyFont="1" applyFill="1" applyBorder="1" applyAlignment="1">
      <alignment horizontal="center" vertical="top"/>
    </xf>
    <xf numFmtId="0" fontId="8" fillId="0" borderId="13" xfId="0" applyFont="1" applyFill="1" applyBorder="1" applyAlignment="1">
      <alignment horizontal="center" vertical="top"/>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3"/>
  <sheetViews>
    <sheetView tabSelected="1" workbookViewId="0">
      <selection activeCell="A34" sqref="A34"/>
    </sheetView>
  </sheetViews>
  <sheetFormatPr baseColWidth="10" defaultRowHeight="13.2"/>
  <cols>
    <col min="1" max="1" width="70.44140625" style="42" customWidth="1"/>
    <col min="2" max="3" width="17.33203125" style="42" bestFit="1" customWidth="1"/>
    <col min="4" max="4" width="70.44140625" style="42" customWidth="1"/>
    <col min="5" max="6" width="19.33203125" style="42" bestFit="1" customWidth="1"/>
    <col min="7" max="256" width="9.109375" style="42" customWidth="1"/>
    <col min="257" max="257" width="70.44140625" style="42" customWidth="1"/>
    <col min="258" max="259" width="16.88671875" style="42" customWidth="1"/>
    <col min="260" max="260" width="70.44140625" style="42" customWidth="1"/>
    <col min="261" max="262" width="16.88671875" style="42" customWidth="1"/>
    <col min="263" max="512" width="9.109375" style="42" customWidth="1"/>
    <col min="513" max="513" width="70.44140625" style="42" customWidth="1"/>
    <col min="514" max="515" width="16.88671875" style="42" customWidth="1"/>
    <col min="516" max="516" width="70.44140625" style="42" customWidth="1"/>
    <col min="517" max="518" width="16.88671875" style="42" customWidth="1"/>
    <col min="519" max="768" width="9.109375" style="42" customWidth="1"/>
    <col min="769" max="769" width="70.44140625" style="42" customWidth="1"/>
    <col min="770" max="771" width="16.88671875" style="42" customWidth="1"/>
    <col min="772" max="772" width="70.44140625" style="42" customWidth="1"/>
    <col min="773" max="774" width="16.88671875" style="42" customWidth="1"/>
    <col min="775" max="1024" width="9.109375" style="42" customWidth="1"/>
    <col min="1025" max="1025" width="70.44140625" style="42" customWidth="1"/>
    <col min="1026" max="1027" width="16.88671875" style="42" customWidth="1"/>
    <col min="1028" max="1028" width="70.44140625" style="42" customWidth="1"/>
    <col min="1029" max="1030" width="16.88671875" style="42" customWidth="1"/>
    <col min="1031" max="1280" width="9.109375" style="42" customWidth="1"/>
    <col min="1281" max="1281" width="70.44140625" style="42" customWidth="1"/>
    <col min="1282" max="1283" width="16.88671875" style="42" customWidth="1"/>
    <col min="1284" max="1284" width="70.44140625" style="42" customWidth="1"/>
    <col min="1285" max="1286" width="16.88671875" style="42" customWidth="1"/>
    <col min="1287" max="1536" width="9.109375" style="42" customWidth="1"/>
    <col min="1537" max="1537" width="70.44140625" style="42" customWidth="1"/>
    <col min="1538" max="1539" width="16.88671875" style="42" customWidth="1"/>
    <col min="1540" max="1540" width="70.44140625" style="42" customWidth="1"/>
    <col min="1541" max="1542" width="16.88671875" style="42" customWidth="1"/>
    <col min="1543" max="1792" width="9.109375" style="42" customWidth="1"/>
    <col min="1793" max="1793" width="70.44140625" style="42" customWidth="1"/>
    <col min="1794" max="1795" width="16.88671875" style="42" customWidth="1"/>
    <col min="1796" max="1796" width="70.44140625" style="42" customWidth="1"/>
    <col min="1797" max="1798" width="16.88671875" style="42" customWidth="1"/>
    <col min="1799" max="2048" width="9.109375" style="42" customWidth="1"/>
    <col min="2049" max="2049" width="70.44140625" style="42" customWidth="1"/>
    <col min="2050" max="2051" width="16.88671875" style="42" customWidth="1"/>
    <col min="2052" max="2052" width="70.44140625" style="42" customWidth="1"/>
    <col min="2053" max="2054" width="16.88671875" style="42" customWidth="1"/>
    <col min="2055" max="2304" width="9.109375" style="42" customWidth="1"/>
    <col min="2305" max="2305" width="70.44140625" style="42" customWidth="1"/>
    <col min="2306" max="2307" width="16.88671875" style="42" customWidth="1"/>
    <col min="2308" max="2308" width="70.44140625" style="42" customWidth="1"/>
    <col min="2309" max="2310" width="16.88671875" style="42" customWidth="1"/>
    <col min="2311" max="2560" width="9.109375" style="42" customWidth="1"/>
    <col min="2561" max="2561" width="70.44140625" style="42" customWidth="1"/>
    <col min="2562" max="2563" width="16.88671875" style="42" customWidth="1"/>
    <col min="2564" max="2564" width="70.44140625" style="42" customWidth="1"/>
    <col min="2565" max="2566" width="16.88671875" style="42" customWidth="1"/>
    <col min="2567" max="2816" width="9.109375" style="42" customWidth="1"/>
    <col min="2817" max="2817" width="70.44140625" style="42" customWidth="1"/>
    <col min="2818" max="2819" width="16.88671875" style="42" customWidth="1"/>
    <col min="2820" max="2820" width="70.44140625" style="42" customWidth="1"/>
    <col min="2821" max="2822" width="16.88671875" style="42" customWidth="1"/>
    <col min="2823" max="3072" width="9.109375" style="42" customWidth="1"/>
    <col min="3073" max="3073" width="70.44140625" style="42" customWidth="1"/>
    <col min="3074" max="3075" width="16.88671875" style="42" customWidth="1"/>
    <col min="3076" max="3076" width="70.44140625" style="42" customWidth="1"/>
    <col min="3077" max="3078" width="16.88671875" style="42" customWidth="1"/>
    <col min="3079" max="3328" width="9.109375" style="42" customWidth="1"/>
    <col min="3329" max="3329" width="70.44140625" style="42" customWidth="1"/>
    <col min="3330" max="3331" width="16.88671875" style="42" customWidth="1"/>
    <col min="3332" max="3332" width="70.44140625" style="42" customWidth="1"/>
    <col min="3333" max="3334" width="16.88671875" style="42" customWidth="1"/>
    <col min="3335" max="3584" width="9.109375" style="42" customWidth="1"/>
    <col min="3585" max="3585" width="70.44140625" style="42" customWidth="1"/>
    <col min="3586" max="3587" width="16.88671875" style="42" customWidth="1"/>
    <col min="3588" max="3588" width="70.44140625" style="42" customWidth="1"/>
    <col min="3589" max="3590" width="16.88671875" style="42" customWidth="1"/>
    <col min="3591" max="3840" width="9.109375" style="42" customWidth="1"/>
    <col min="3841" max="3841" width="70.44140625" style="42" customWidth="1"/>
    <col min="3842" max="3843" width="16.88671875" style="42" customWidth="1"/>
    <col min="3844" max="3844" width="70.44140625" style="42" customWidth="1"/>
    <col min="3845" max="3846" width="16.88671875" style="42" customWidth="1"/>
    <col min="3847" max="4096" width="9.109375" style="42" customWidth="1"/>
    <col min="4097" max="4097" width="70.44140625" style="42" customWidth="1"/>
    <col min="4098" max="4099" width="16.88671875" style="42" customWidth="1"/>
    <col min="4100" max="4100" width="70.44140625" style="42" customWidth="1"/>
    <col min="4101" max="4102" width="16.88671875" style="42" customWidth="1"/>
    <col min="4103" max="4352" width="9.109375" style="42" customWidth="1"/>
    <col min="4353" max="4353" width="70.44140625" style="42" customWidth="1"/>
    <col min="4354" max="4355" width="16.88671875" style="42" customWidth="1"/>
    <col min="4356" max="4356" width="70.44140625" style="42" customWidth="1"/>
    <col min="4357" max="4358" width="16.88671875" style="42" customWidth="1"/>
    <col min="4359" max="4608" width="9.109375" style="42" customWidth="1"/>
    <col min="4609" max="4609" width="70.44140625" style="42" customWidth="1"/>
    <col min="4610" max="4611" width="16.88671875" style="42" customWidth="1"/>
    <col min="4612" max="4612" width="70.44140625" style="42" customWidth="1"/>
    <col min="4613" max="4614" width="16.88671875" style="42" customWidth="1"/>
    <col min="4615" max="4864" width="9.109375" style="42" customWidth="1"/>
    <col min="4865" max="4865" width="70.44140625" style="42" customWidth="1"/>
    <col min="4866" max="4867" width="16.88671875" style="42" customWidth="1"/>
    <col min="4868" max="4868" width="70.44140625" style="42" customWidth="1"/>
    <col min="4869" max="4870" width="16.88671875" style="42" customWidth="1"/>
    <col min="4871" max="5120" width="9.109375" style="42" customWidth="1"/>
    <col min="5121" max="5121" width="70.44140625" style="42" customWidth="1"/>
    <col min="5122" max="5123" width="16.88671875" style="42" customWidth="1"/>
    <col min="5124" max="5124" width="70.44140625" style="42" customWidth="1"/>
    <col min="5125" max="5126" width="16.88671875" style="42" customWidth="1"/>
    <col min="5127" max="5376" width="9.109375" style="42" customWidth="1"/>
    <col min="5377" max="5377" width="70.44140625" style="42" customWidth="1"/>
    <col min="5378" max="5379" width="16.88671875" style="42" customWidth="1"/>
    <col min="5380" max="5380" width="70.44140625" style="42" customWidth="1"/>
    <col min="5381" max="5382" width="16.88671875" style="42" customWidth="1"/>
    <col min="5383" max="5632" width="9.109375" style="42" customWidth="1"/>
    <col min="5633" max="5633" width="70.44140625" style="42" customWidth="1"/>
    <col min="5634" max="5635" width="16.88671875" style="42" customWidth="1"/>
    <col min="5636" max="5636" width="70.44140625" style="42" customWidth="1"/>
    <col min="5637" max="5638" width="16.88671875" style="42" customWidth="1"/>
    <col min="5639" max="5888" width="9.109375" style="42" customWidth="1"/>
    <col min="5889" max="5889" width="70.44140625" style="42" customWidth="1"/>
    <col min="5890" max="5891" width="16.88671875" style="42" customWidth="1"/>
    <col min="5892" max="5892" width="70.44140625" style="42" customWidth="1"/>
    <col min="5893" max="5894" width="16.88671875" style="42" customWidth="1"/>
    <col min="5895" max="6144" width="9.109375" style="42" customWidth="1"/>
    <col min="6145" max="6145" width="70.44140625" style="42" customWidth="1"/>
    <col min="6146" max="6147" width="16.88671875" style="42" customWidth="1"/>
    <col min="6148" max="6148" width="70.44140625" style="42" customWidth="1"/>
    <col min="6149" max="6150" width="16.88671875" style="42" customWidth="1"/>
    <col min="6151" max="6400" width="9.109375" style="42" customWidth="1"/>
    <col min="6401" max="6401" width="70.44140625" style="42" customWidth="1"/>
    <col min="6402" max="6403" width="16.88671875" style="42" customWidth="1"/>
    <col min="6404" max="6404" width="70.44140625" style="42" customWidth="1"/>
    <col min="6405" max="6406" width="16.88671875" style="42" customWidth="1"/>
    <col min="6407" max="6656" width="9.109375" style="42" customWidth="1"/>
    <col min="6657" max="6657" width="70.44140625" style="42" customWidth="1"/>
    <col min="6658" max="6659" width="16.88671875" style="42" customWidth="1"/>
    <col min="6660" max="6660" width="70.44140625" style="42" customWidth="1"/>
    <col min="6661" max="6662" width="16.88671875" style="42" customWidth="1"/>
    <col min="6663" max="6912" width="9.109375" style="42" customWidth="1"/>
    <col min="6913" max="6913" width="70.44140625" style="42" customWidth="1"/>
    <col min="6914" max="6915" width="16.88671875" style="42" customWidth="1"/>
    <col min="6916" max="6916" width="70.44140625" style="42" customWidth="1"/>
    <col min="6917" max="6918" width="16.88671875" style="42" customWidth="1"/>
    <col min="6919" max="7168" width="9.109375" style="42" customWidth="1"/>
    <col min="7169" max="7169" width="70.44140625" style="42" customWidth="1"/>
    <col min="7170" max="7171" width="16.88671875" style="42" customWidth="1"/>
    <col min="7172" max="7172" width="70.44140625" style="42" customWidth="1"/>
    <col min="7173" max="7174" width="16.88671875" style="42" customWidth="1"/>
    <col min="7175" max="7424" width="9.109375" style="42" customWidth="1"/>
    <col min="7425" max="7425" width="70.44140625" style="42" customWidth="1"/>
    <col min="7426" max="7427" width="16.88671875" style="42" customWidth="1"/>
    <col min="7428" max="7428" width="70.44140625" style="42" customWidth="1"/>
    <col min="7429" max="7430" width="16.88671875" style="42" customWidth="1"/>
    <col min="7431" max="7680" width="9.109375" style="42" customWidth="1"/>
    <col min="7681" max="7681" width="70.44140625" style="42" customWidth="1"/>
    <col min="7682" max="7683" width="16.88671875" style="42" customWidth="1"/>
    <col min="7684" max="7684" width="70.44140625" style="42" customWidth="1"/>
    <col min="7685" max="7686" width="16.88671875" style="42" customWidth="1"/>
    <col min="7687" max="7936" width="9.109375" style="42" customWidth="1"/>
    <col min="7937" max="7937" width="70.44140625" style="42" customWidth="1"/>
    <col min="7938" max="7939" width="16.88671875" style="42" customWidth="1"/>
    <col min="7940" max="7940" width="70.44140625" style="42" customWidth="1"/>
    <col min="7941" max="7942" width="16.88671875" style="42" customWidth="1"/>
    <col min="7943" max="8192" width="9.109375" style="42" customWidth="1"/>
    <col min="8193" max="8193" width="70.44140625" style="42" customWidth="1"/>
    <col min="8194" max="8195" width="16.88671875" style="42" customWidth="1"/>
    <col min="8196" max="8196" width="70.44140625" style="42" customWidth="1"/>
    <col min="8197" max="8198" width="16.88671875" style="42" customWidth="1"/>
    <col min="8199" max="8448" width="9.109375" style="42" customWidth="1"/>
    <col min="8449" max="8449" width="70.44140625" style="42" customWidth="1"/>
    <col min="8450" max="8451" width="16.88671875" style="42" customWidth="1"/>
    <col min="8452" max="8452" width="70.44140625" style="42" customWidth="1"/>
    <col min="8453" max="8454" width="16.88671875" style="42" customWidth="1"/>
    <col min="8455" max="8704" width="9.109375" style="42" customWidth="1"/>
    <col min="8705" max="8705" width="70.44140625" style="42" customWidth="1"/>
    <col min="8706" max="8707" width="16.88671875" style="42" customWidth="1"/>
    <col min="8708" max="8708" width="70.44140625" style="42" customWidth="1"/>
    <col min="8709" max="8710" width="16.88671875" style="42" customWidth="1"/>
    <col min="8711" max="8960" width="9.109375" style="42" customWidth="1"/>
    <col min="8961" max="8961" width="70.44140625" style="42" customWidth="1"/>
    <col min="8962" max="8963" width="16.88671875" style="42" customWidth="1"/>
    <col min="8964" max="8964" width="70.44140625" style="42" customWidth="1"/>
    <col min="8965" max="8966" width="16.88671875" style="42" customWidth="1"/>
    <col min="8967" max="9216" width="9.109375" style="42" customWidth="1"/>
    <col min="9217" max="9217" width="70.44140625" style="42" customWidth="1"/>
    <col min="9218" max="9219" width="16.88671875" style="42" customWidth="1"/>
    <col min="9220" max="9220" width="70.44140625" style="42" customWidth="1"/>
    <col min="9221" max="9222" width="16.88671875" style="42" customWidth="1"/>
    <col min="9223" max="9472" width="9.109375" style="42" customWidth="1"/>
    <col min="9473" max="9473" width="70.44140625" style="42" customWidth="1"/>
    <col min="9474" max="9475" width="16.88671875" style="42" customWidth="1"/>
    <col min="9476" max="9476" width="70.44140625" style="42" customWidth="1"/>
    <col min="9477" max="9478" width="16.88671875" style="42" customWidth="1"/>
    <col min="9479" max="9728" width="9.109375" style="42" customWidth="1"/>
    <col min="9729" max="9729" width="70.44140625" style="42" customWidth="1"/>
    <col min="9730" max="9731" width="16.88671875" style="42" customWidth="1"/>
    <col min="9732" max="9732" width="70.44140625" style="42" customWidth="1"/>
    <col min="9733" max="9734" width="16.88671875" style="42" customWidth="1"/>
    <col min="9735" max="9984" width="9.109375" style="42" customWidth="1"/>
    <col min="9985" max="9985" width="70.44140625" style="42" customWidth="1"/>
    <col min="9986" max="9987" width="16.88671875" style="42" customWidth="1"/>
    <col min="9988" max="9988" width="70.44140625" style="42" customWidth="1"/>
    <col min="9989" max="9990" width="16.88671875" style="42" customWidth="1"/>
    <col min="9991" max="10240" width="9.109375" style="42" customWidth="1"/>
    <col min="10241" max="10241" width="70.44140625" style="42" customWidth="1"/>
    <col min="10242" max="10243" width="16.88671875" style="42" customWidth="1"/>
    <col min="10244" max="10244" width="70.44140625" style="42" customWidth="1"/>
    <col min="10245" max="10246" width="16.88671875" style="42" customWidth="1"/>
    <col min="10247" max="10496" width="9.109375" style="42" customWidth="1"/>
    <col min="10497" max="10497" width="70.44140625" style="42" customWidth="1"/>
    <col min="10498" max="10499" width="16.88671875" style="42" customWidth="1"/>
    <col min="10500" max="10500" width="70.44140625" style="42" customWidth="1"/>
    <col min="10501" max="10502" width="16.88671875" style="42" customWidth="1"/>
    <col min="10503" max="10752" width="9.109375" style="42" customWidth="1"/>
    <col min="10753" max="10753" width="70.44140625" style="42" customWidth="1"/>
    <col min="10754" max="10755" width="16.88671875" style="42" customWidth="1"/>
    <col min="10756" max="10756" width="70.44140625" style="42" customWidth="1"/>
    <col min="10757" max="10758" width="16.88671875" style="42" customWidth="1"/>
    <col min="10759" max="11008" width="9.109375" style="42" customWidth="1"/>
    <col min="11009" max="11009" width="70.44140625" style="42" customWidth="1"/>
    <col min="11010" max="11011" width="16.88671875" style="42" customWidth="1"/>
    <col min="11012" max="11012" width="70.44140625" style="42" customWidth="1"/>
    <col min="11013" max="11014" width="16.88671875" style="42" customWidth="1"/>
    <col min="11015" max="11264" width="9.109375" style="42" customWidth="1"/>
    <col min="11265" max="11265" width="70.44140625" style="42" customWidth="1"/>
    <col min="11266" max="11267" width="16.88671875" style="42" customWidth="1"/>
    <col min="11268" max="11268" width="70.44140625" style="42" customWidth="1"/>
    <col min="11269" max="11270" width="16.88671875" style="42" customWidth="1"/>
    <col min="11271" max="11520" width="9.109375" style="42" customWidth="1"/>
    <col min="11521" max="11521" width="70.44140625" style="42" customWidth="1"/>
    <col min="11522" max="11523" width="16.88671875" style="42" customWidth="1"/>
    <col min="11524" max="11524" width="70.44140625" style="42" customWidth="1"/>
    <col min="11525" max="11526" width="16.88671875" style="42" customWidth="1"/>
    <col min="11527" max="11776" width="9.109375" style="42" customWidth="1"/>
    <col min="11777" max="11777" width="70.44140625" style="42" customWidth="1"/>
    <col min="11778" max="11779" width="16.88671875" style="42" customWidth="1"/>
    <col min="11780" max="11780" width="70.44140625" style="42" customWidth="1"/>
    <col min="11781" max="11782" width="16.88671875" style="42" customWidth="1"/>
    <col min="11783" max="12032" width="9.109375" style="42" customWidth="1"/>
    <col min="12033" max="12033" width="70.44140625" style="42" customWidth="1"/>
    <col min="12034" max="12035" width="16.88671875" style="42" customWidth="1"/>
    <col min="12036" max="12036" width="70.44140625" style="42" customWidth="1"/>
    <col min="12037" max="12038" width="16.88671875" style="42" customWidth="1"/>
    <col min="12039" max="12288" width="9.109375" style="42" customWidth="1"/>
    <col min="12289" max="12289" width="70.44140625" style="42" customWidth="1"/>
    <col min="12290" max="12291" width="16.88671875" style="42" customWidth="1"/>
    <col min="12292" max="12292" width="70.44140625" style="42" customWidth="1"/>
    <col min="12293" max="12294" width="16.88671875" style="42" customWidth="1"/>
    <col min="12295" max="12544" width="9.109375" style="42" customWidth="1"/>
    <col min="12545" max="12545" width="70.44140625" style="42" customWidth="1"/>
    <col min="12546" max="12547" width="16.88671875" style="42" customWidth="1"/>
    <col min="12548" max="12548" width="70.44140625" style="42" customWidth="1"/>
    <col min="12549" max="12550" width="16.88671875" style="42" customWidth="1"/>
    <col min="12551" max="12800" width="9.109375" style="42" customWidth="1"/>
    <col min="12801" max="12801" width="70.44140625" style="42" customWidth="1"/>
    <col min="12802" max="12803" width="16.88671875" style="42" customWidth="1"/>
    <col min="12804" max="12804" width="70.44140625" style="42" customWidth="1"/>
    <col min="12805" max="12806" width="16.88671875" style="42" customWidth="1"/>
    <col min="12807" max="13056" width="9.109375" style="42" customWidth="1"/>
    <col min="13057" max="13057" width="70.44140625" style="42" customWidth="1"/>
    <col min="13058" max="13059" width="16.88671875" style="42" customWidth="1"/>
    <col min="13060" max="13060" width="70.44140625" style="42" customWidth="1"/>
    <col min="13061" max="13062" width="16.88671875" style="42" customWidth="1"/>
    <col min="13063" max="13312" width="9.109375" style="42" customWidth="1"/>
    <col min="13313" max="13313" width="70.44140625" style="42" customWidth="1"/>
    <col min="13314" max="13315" width="16.88671875" style="42" customWidth="1"/>
    <col min="13316" max="13316" width="70.44140625" style="42" customWidth="1"/>
    <col min="13317" max="13318" width="16.88671875" style="42" customWidth="1"/>
    <col min="13319" max="13568" width="9.109375" style="42" customWidth="1"/>
    <col min="13569" max="13569" width="70.44140625" style="42" customWidth="1"/>
    <col min="13570" max="13571" width="16.88671875" style="42" customWidth="1"/>
    <col min="13572" max="13572" width="70.44140625" style="42" customWidth="1"/>
    <col min="13573" max="13574" width="16.88671875" style="42" customWidth="1"/>
    <col min="13575" max="13824" width="9.109375" style="42" customWidth="1"/>
    <col min="13825" max="13825" width="70.44140625" style="42" customWidth="1"/>
    <col min="13826" max="13827" width="16.88671875" style="42" customWidth="1"/>
    <col min="13828" max="13828" width="70.44140625" style="42" customWidth="1"/>
    <col min="13829" max="13830" width="16.88671875" style="42" customWidth="1"/>
    <col min="13831" max="14080" width="9.109375" style="42" customWidth="1"/>
    <col min="14081" max="14081" width="70.44140625" style="42" customWidth="1"/>
    <col min="14082" max="14083" width="16.88671875" style="42" customWidth="1"/>
    <col min="14084" max="14084" width="70.44140625" style="42" customWidth="1"/>
    <col min="14085" max="14086" width="16.88671875" style="42" customWidth="1"/>
    <col min="14087" max="14336" width="9.109375" style="42" customWidth="1"/>
    <col min="14337" max="14337" width="70.44140625" style="42" customWidth="1"/>
    <col min="14338" max="14339" width="16.88671875" style="42" customWidth="1"/>
    <col min="14340" max="14340" width="70.44140625" style="42" customWidth="1"/>
    <col min="14341" max="14342" width="16.88671875" style="42" customWidth="1"/>
    <col min="14343" max="14592" width="9.109375" style="42" customWidth="1"/>
    <col min="14593" max="14593" width="70.44140625" style="42" customWidth="1"/>
    <col min="14594" max="14595" width="16.88671875" style="42" customWidth="1"/>
    <col min="14596" max="14596" width="70.44140625" style="42" customWidth="1"/>
    <col min="14597" max="14598" width="16.88671875" style="42" customWidth="1"/>
    <col min="14599" max="14848" width="9.109375" style="42" customWidth="1"/>
    <col min="14849" max="14849" width="70.44140625" style="42" customWidth="1"/>
    <col min="14850" max="14851" width="16.88671875" style="42" customWidth="1"/>
    <col min="14852" max="14852" width="70.44140625" style="42" customWidth="1"/>
    <col min="14853" max="14854" width="16.88671875" style="42" customWidth="1"/>
    <col min="14855" max="15104" width="9.109375" style="42" customWidth="1"/>
    <col min="15105" max="15105" width="70.44140625" style="42" customWidth="1"/>
    <col min="15106" max="15107" width="16.88671875" style="42" customWidth="1"/>
    <col min="15108" max="15108" width="70.44140625" style="42" customWidth="1"/>
    <col min="15109" max="15110" width="16.88671875" style="42" customWidth="1"/>
    <col min="15111" max="15360" width="9.109375" style="42" customWidth="1"/>
    <col min="15361" max="15361" width="70.44140625" style="42" customWidth="1"/>
    <col min="15362" max="15363" width="16.88671875" style="42" customWidth="1"/>
    <col min="15364" max="15364" width="70.44140625" style="42" customWidth="1"/>
    <col min="15365" max="15366" width="16.88671875" style="42" customWidth="1"/>
    <col min="15367" max="15616" width="9.109375" style="42" customWidth="1"/>
    <col min="15617" max="15617" width="70.44140625" style="42" customWidth="1"/>
    <col min="15618" max="15619" width="16.88671875" style="42" customWidth="1"/>
    <col min="15620" max="15620" width="70.44140625" style="42" customWidth="1"/>
    <col min="15621" max="15622" width="16.88671875" style="42" customWidth="1"/>
    <col min="15623" max="15872" width="9.109375" style="42" customWidth="1"/>
    <col min="15873" max="15873" width="70.44140625" style="42" customWidth="1"/>
    <col min="15874" max="15875" width="16.88671875" style="42" customWidth="1"/>
    <col min="15876" max="15876" width="70.44140625" style="42" customWidth="1"/>
    <col min="15877" max="15878" width="16.88671875" style="42" customWidth="1"/>
    <col min="15879" max="16128" width="9.109375" style="42" customWidth="1"/>
    <col min="16129" max="16129" width="70.44140625" style="42" customWidth="1"/>
    <col min="16130" max="16131" width="16.88671875" style="42" customWidth="1"/>
    <col min="16132" max="16132" width="70.44140625" style="42" customWidth="1"/>
    <col min="16133" max="16134" width="16.88671875" style="42" customWidth="1"/>
    <col min="16135" max="16384" width="9.109375" style="42" customWidth="1"/>
  </cols>
  <sheetData>
    <row r="1" spans="1:7">
      <c r="A1" s="115" t="s">
        <v>220</v>
      </c>
      <c r="B1" s="115"/>
      <c r="C1" s="115"/>
      <c r="D1" s="115"/>
      <c r="E1" s="115"/>
      <c r="F1" s="116"/>
      <c r="G1" s="87"/>
    </row>
    <row r="2" spans="1:7">
      <c r="A2" s="115" t="s">
        <v>221</v>
      </c>
      <c r="B2" s="115"/>
      <c r="C2" s="115"/>
      <c r="D2" s="115"/>
      <c r="E2" s="115"/>
      <c r="F2" s="116"/>
      <c r="G2" s="87"/>
    </row>
    <row r="3" spans="1:7">
      <c r="A3" s="115" t="s">
        <v>222</v>
      </c>
      <c r="B3" s="115"/>
      <c r="C3" s="115"/>
      <c r="D3" s="115"/>
      <c r="E3" s="115"/>
      <c r="F3" s="116"/>
      <c r="G3" s="87"/>
    </row>
    <row r="4" spans="1:7">
      <c r="A4" s="115" t="s">
        <v>3</v>
      </c>
      <c r="B4" s="115"/>
      <c r="C4" s="115"/>
      <c r="D4" s="115"/>
      <c r="E4" s="115"/>
      <c r="F4" s="116"/>
      <c r="G4" s="87"/>
    </row>
    <row r="5" spans="1:7" ht="30" customHeight="1">
      <c r="A5" s="48" t="s">
        <v>4</v>
      </c>
      <c r="B5" s="48" t="s">
        <v>223</v>
      </c>
      <c r="C5" s="48" t="s">
        <v>224</v>
      </c>
      <c r="D5" s="48" t="s">
        <v>4</v>
      </c>
      <c r="E5" s="48" t="s">
        <v>223</v>
      </c>
      <c r="F5" s="48" t="s">
        <v>224</v>
      </c>
    </row>
    <row r="6" spans="1:7">
      <c r="A6" s="49" t="s">
        <v>225</v>
      </c>
      <c r="B6" s="50" t="s">
        <v>128</v>
      </c>
      <c r="C6" s="50" t="s">
        <v>128</v>
      </c>
      <c r="D6" s="51" t="s">
        <v>226</v>
      </c>
      <c r="E6" s="50" t="s">
        <v>128</v>
      </c>
      <c r="F6" s="50" t="s">
        <v>128</v>
      </c>
    </row>
    <row r="7" spans="1:7">
      <c r="A7" s="52" t="s">
        <v>227</v>
      </c>
      <c r="B7" s="53" t="s">
        <v>128</v>
      </c>
      <c r="C7" s="53" t="s">
        <v>128</v>
      </c>
      <c r="D7" s="54" t="s">
        <v>228</v>
      </c>
      <c r="E7" s="53" t="s">
        <v>128</v>
      </c>
      <c r="F7" s="53" t="s">
        <v>128</v>
      </c>
    </row>
    <row r="8" spans="1:7">
      <c r="A8" s="55" t="s">
        <v>229</v>
      </c>
      <c r="B8" s="56">
        <v>4365166601.1800003</v>
      </c>
      <c r="C8" s="56">
        <v>1021084507.83</v>
      </c>
      <c r="D8" s="57" t="s">
        <v>230</v>
      </c>
      <c r="E8" s="56">
        <v>1281768304.23</v>
      </c>
      <c r="F8" s="56">
        <v>566035744.75</v>
      </c>
    </row>
    <row r="9" spans="1:7">
      <c r="A9" s="58" t="s">
        <v>231</v>
      </c>
      <c r="B9" s="56">
        <v>211598180.66</v>
      </c>
      <c r="C9" s="56">
        <v>19174695.260000002</v>
      </c>
      <c r="D9" s="59" t="s">
        <v>232</v>
      </c>
      <c r="E9" s="56">
        <v>96216643.840000004</v>
      </c>
      <c r="F9" s="56">
        <v>7507845.6799999997</v>
      </c>
    </row>
    <row r="10" spans="1:7">
      <c r="A10" s="58" t="s">
        <v>233</v>
      </c>
      <c r="B10" s="56">
        <v>2015619035.5799999</v>
      </c>
      <c r="C10" s="56">
        <v>843270928.13</v>
      </c>
      <c r="D10" s="59" t="s">
        <v>234</v>
      </c>
      <c r="E10" s="56">
        <v>434868021.93000001</v>
      </c>
      <c r="F10" s="56">
        <v>167039165.25</v>
      </c>
    </row>
    <row r="11" spans="1:7">
      <c r="A11" s="58" t="s">
        <v>235</v>
      </c>
      <c r="B11" s="56">
        <v>0</v>
      </c>
      <c r="C11" s="56">
        <v>0</v>
      </c>
      <c r="D11" s="59" t="s">
        <v>236</v>
      </c>
      <c r="E11" s="56">
        <v>0</v>
      </c>
      <c r="F11" s="56">
        <v>0</v>
      </c>
    </row>
    <row r="12" spans="1:7">
      <c r="A12" s="58" t="s">
        <v>237</v>
      </c>
      <c r="B12" s="56">
        <v>1910932481.53</v>
      </c>
      <c r="C12" s="56">
        <v>88454.48</v>
      </c>
      <c r="D12" s="59" t="s">
        <v>238</v>
      </c>
      <c r="E12" s="56">
        <v>0</v>
      </c>
      <c r="F12" s="56">
        <v>0</v>
      </c>
    </row>
    <row r="13" spans="1:7">
      <c r="A13" s="58" t="s">
        <v>239</v>
      </c>
      <c r="B13" s="56">
        <v>131137942.78</v>
      </c>
      <c r="C13" s="56">
        <v>141412895.88999999</v>
      </c>
      <c r="D13" s="59" t="s">
        <v>240</v>
      </c>
      <c r="E13" s="56">
        <v>407178423.20999998</v>
      </c>
      <c r="F13" s="56">
        <v>72071977.260000005</v>
      </c>
    </row>
    <row r="14" spans="1:7" ht="26.4">
      <c r="A14" s="67" t="s">
        <v>241</v>
      </c>
      <c r="B14" s="65">
        <v>95878960.629999995</v>
      </c>
      <c r="C14" s="65">
        <v>17137534.07</v>
      </c>
      <c r="D14" s="59" t="s">
        <v>242</v>
      </c>
      <c r="E14" s="65">
        <v>625921.87</v>
      </c>
      <c r="F14" s="65">
        <v>0</v>
      </c>
    </row>
    <row r="15" spans="1:7">
      <c r="A15" s="58" t="s">
        <v>243</v>
      </c>
      <c r="B15" s="56">
        <v>0</v>
      </c>
      <c r="C15" s="56">
        <v>0</v>
      </c>
      <c r="D15" s="59" t="s">
        <v>244</v>
      </c>
      <c r="E15" s="56">
        <v>214008507.53</v>
      </c>
      <c r="F15" s="56">
        <v>100133999.25</v>
      </c>
    </row>
    <row r="16" spans="1:7" ht="26.4">
      <c r="A16" s="55" t="s">
        <v>245</v>
      </c>
      <c r="B16" s="65">
        <v>112983943.12</v>
      </c>
      <c r="C16" s="65">
        <v>112774647.53</v>
      </c>
      <c r="D16" s="69" t="s">
        <v>246</v>
      </c>
      <c r="E16" s="65">
        <v>6370951.1299999999</v>
      </c>
      <c r="F16" s="65">
        <v>18130183.350000001</v>
      </c>
    </row>
    <row r="17" spans="1:6">
      <c r="A17" s="58" t="s">
        <v>247</v>
      </c>
      <c r="B17" s="56">
        <v>0</v>
      </c>
      <c r="C17" s="56">
        <v>0</v>
      </c>
      <c r="D17" s="59" t="s">
        <v>248</v>
      </c>
      <c r="E17" s="56">
        <v>122499834.72</v>
      </c>
      <c r="F17" s="56">
        <v>201152573.96000001</v>
      </c>
    </row>
    <row r="18" spans="1:6">
      <c r="A18" s="58" t="s">
        <v>249</v>
      </c>
      <c r="B18" s="56">
        <v>2151109</v>
      </c>
      <c r="C18" s="56">
        <v>798395</v>
      </c>
      <c r="D18" s="57" t="s">
        <v>250</v>
      </c>
      <c r="E18" s="56">
        <v>167000000</v>
      </c>
      <c r="F18" s="56">
        <v>0</v>
      </c>
    </row>
    <row r="19" spans="1:6">
      <c r="A19" s="58" t="s">
        <v>251</v>
      </c>
      <c r="B19" s="56">
        <v>66254329.119999997</v>
      </c>
      <c r="C19" s="56">
        <v>67397747.530000001</v>
      </c>
      <c r="D19" s="59" t="s">
        <v>252</v>
      </c>
      <c r="E19" s="56">
        <v>167000000</v>
      </c>
      <c r="F19" s="56">
        <v>0</v>
      </c>
    </row>
    <row r="20" spans="1:6" ht="26.4">
      <c r="A20" s="67" t="s">
        <v>253</v>
      </c>
      <c r="B20" s="65">
        <v>0</v>
      </c>
      <c r="C20" s="65">
        <v>0</v>
      </c>
      <c r="D20" s="59" t="s">
        <v>254</v>
      </c>
      <c r="E20" s="65">
        <v>0</v>
      </c>
      <c r="F20" s="65">
        <v>0</v>
      </c>
    </row>
    <row r="21" spans="1:6">
      <c r="A21" s="58" t="s">
        <v>255</v>
      </c>
      <c r="B21" s="56">
        <v>0</v>
      </c>
      <c r="C21" s="56">
        <v>0</v>
      </c>
      <c r="D21" s="59" t="s">
        <v>256</v>
      </c>
      <c r="E21" s="56">
        <v>0</v>
      </c>
      <c r="F21" s="56">
        <v>0</v>
      </c>
    </row>
    <row r="22" spans="1:6">
      <c r="A22" s="58" t="s">
        <v>257</v>
      </c>
      <c r="B22" s="56">
        <v>44578505</v>
      </c>
      <c r="C22" s="56">
        <v>44578505</v>
      </c>
      <c r="D22" s="57" t="s">
        <v>258</v>
      </c>
      <c r="E22" s="56">
        <v>85993968.260000005</v>
      </c>
      <c r="F22" s="56">
        <v>165811538.75999999</v>
      </c>
    </row>
    <row r="23" spans="1:6">
      <c r="A23" s="58" t="s">
        <v>259</v>
      </c>
      <c r="B23" s="56">
        <v>0</v>
      </c>
      <c r="C23" s="56">
        <v>0</v>
      </c>
      <c r="D23" s="59" t="s">
        <v>260</v>
      </c>
      <c r="E23" s="56">
        <v>85993968.260000005</v>
      </c>
      <c r="F23" s="56">
        <v>165811538.75999999</v>
      </c>
    </row>
    <row r="24" spans="1:6">
      <c r="A24" s="55" t="s">
        <v>261</v>
      </c>
      <c r="B24" s="56">
        <v>0</v>
      </c>
      <c r="C24" s="56">
        <v>0</v>
      </c>
      <c r="D24" s="59" t="s">
        <v>262</v>
      </c>
      <c r="E24" s="56">
        <v>0</v>
      </c>
      <c r="F24" s="56">
        <v>0</v>
      </c>
    </row>
    <row r="25" spans="1:6" ht="26.4">
      <c r="A25" s="58" t="s">
        <v>263</v>
      </c>
      <c r="B25" s="65">
        <v>0</v>
      </c>
      <c r="C25" s="65">
        <v>0</v>
      </c>
      <c r="D25" s="68" t="s">
        <v>264</v>
      </c>
      <c r="E25" s="65">
        <v>0</v>
      </c>
      <c r="F25" s="65">
        <v>0</v>
      </c>
    </row>
    <row r="26" spans="1:6" ht="26.4">
      <c r="A26" s="58" t="s">
        <v>265</v>
      </c>
      <c r="B26" s="65">
        <v>0</v>
      </c>
      <c r="C26" s="65">
        <v>0</v>
      </c>
      <c r="D26" s="68" t="s">
        <v>266</v>
      </c>
      <c r="E26" s="65">
        <v>0</v>
      </c>
      <c r="F26" s="65">
        <v>0</v>
      </c>
    </row>
    <row r="27" spans="1:6" ht="26.4">
      <c r="A27" s="58" t="s">
        <v>267</v>
      </c>
      <c r="B27" s="65">
        <v>0</v>
      </c>
      <c r="C27" s="65">
        <v>0</v>
      </c>
      <c r="D27" s="69" t="s">
        <v>268</v>
      </c>
      <c r="E27" s="65">
        <v>0</v>
      </c>
      <c r="F27" s="65">
        <v>0</v>
      </c>
    </row>
    <row r="28" spans="1:6">
      <c r="A28" s="58" t="s">
        <v>269</v>
      </c>
      <c r="B28" s="56">
        <v>0</v>
      </c>
      <c r="C28" s="56">
        <v>0</v>
      </c>
      <c r="D28" s="59" t="s">
        <v>270</v>
      </c>
      <c r="E28" s="56">
        <v>0</v>
      </c>
      <c r="F28" s="56">
        <v>0</v>
      </c>
    </row>
    <row r="29" spans="1:6">
      <c r="A29" s="58" t="s">
        <v>271</v>
      </c>
      <c r="B29" s="56">
        <v>0</v>
      </c>
      <c r="C29" s="56">
        <v>0</v>
      </c>
      <c r="D29" s="59" t="s">
        <v>272</v>
      </c>
      <c r="E29" s="56">
        <v>0</v>
      </c>
      <c r="F29" s="56">
        <v>0</v>
      </c>
    </row>
    <row r="30" spans="1:6" ht="26.4">
      <c r="A30" s="66" t="s">
        <v>273</v>
      </c>
      <c r="B30" s="65">
        <v>0</v>
      </c>
      <c r="C30" s="65">
        <v>0</v>
      </c>
      <c r="D30" s="57" t="s">
        <v>274</v>
      </c>
      <c r="E30" s="65">
        <v>61719472.969999999</v>
      </c>
      <c r="F30" s="65">
        <v>61845332.969999999</v>
      </c>
    </row>
    <row r="31" spans="1:6">
      <c r="A31" s="58" t="s">
        <v>275</v>
      </c>
      <c r="B31" s="56">
        <v>0</v>
      </c>
      <c r="C31" s="56">
        <v>0</v>
      </c>
      <c r="D31" s="59" t="s">
        <v>276</v>
      </c>
      <c r="E31" s="56">
        <v>61719472.969999999</v>
      </c>
      <c r="F31" s="56">
        <v>61845332.969999999</v>
      </c>
    </row>
    <row r="32" spans="1:6">
      <c r="A32" s="58" t="s">
        <v>277</v>
      </c>
      <c r="B32" s="56">
        <v>0</v>
      </c>
      <c r="C32" s="56">
        <v>0</v>
      </c>
      <c r="D32" s="59" t="s">
        <v>278</v>
      </c>
      <c r="E32" s="56">
        <v>0</v>
      </c>
      <c r="F32" s="56">
        <v>0</v>
      </c>
    </row>
    <row r="33" spans="1:6">
      <c r="A33" s="58" t="s">
        <v>279</v>
      </c>
      <c r="B33" s="56">
        <v>0</v>
      </c>
      <c r="C33" s="56">
        <v>0</v>
      </c>
      <c r="D33" s="59" t="s">
        <v>280</v>
      </c>
      <c r="E33" s="56">
        <v>0</v>
      </c>
      <c r="F33" s="56">
        <v>0</v>
      </c>
    </row>
    <row r="34" spans="1:6" ht="26.4">
      <c r="A34" s="58" t="s">
        <v>281</v>
      </c>
      <c r="B34" s="65">
        <v>0</v>
      </c>
      <c r="C34" s="65">
        <v>0</v>
      </c>
      <c r="D34" s="69" t="s">
        <v>282</v>
      </c>
      <c r="E34" s="65">
        <v>0</v>
      </c>
      <c r="F34" s="65">
        <v>0</v>
      </c>
    </row>
    <row r="35" spans="1:6" ht="26.4">
      <c r="A35" s="58" t="s">
        <v>283</v>
      </c>
      <c r="B35" s="65">
        <v>0</v>
      </c>
      <c r="C35" s="65">
        <v>0</v>
      </c>
      <c r="D35" s="59" t="s">
        <v>284</v>
      </c>
      <c r="E35" s="65">
        <v>0</v>
      </c>
      <c r="F35" s="65">
        <v>0</v>
      </c>
    </row>
    <row r="36" spans="1:6">
      <c r="A36" s="55" t="s">
        <v>285</v>
      </c>
      <c r="B36" s="56">
        <v>742766138.95000005</v>
      </c>
      <c r="C36" s="56">
        <v>716550039.13999999</v>
      </c>
      <c r="D36" s="59" t="s">
        <v>286</v>
      </c>
      <c r="E36" s="56">
        <v>0</v>
      </c>
      <c r="F36" s="56">
        <v>0</v>
      </c>
    </row>
    <row r="37" spans="1:6">
      <c r="A37" s="55" t="s">
        <v>287</v>
      </c>
      <c r="B37" s="56">
        <v>0</v>
      </c>
      <c r="C37" s="56">
        <v>0</v>
      </c>
      <c r="D37" s="57" t="s">
        <v>288</v>
      </c>
      <c r="E37" s="56">
        <v>0</v>
      </c>
      <c r="F37" s="56">
        <v>0</v>
      </c>
    </row>
    <row r="38" spans="1:6" ht="26.4">
      <c r="A38" s="58" t="s">
        <v>289</v>
      </c>
      <c r="B38" s="65">
        <v>0</v>
      </c>
      <c r="C38" s="65">
        <v>0</v>
      </c>
      <c r="D38" s="69" t="s">
        <v>290</v>
      </c>
      <c r="E38" s="65">
        <v>0</v>
      </c>
      <c r="F38" s="65">
        <v>0</v>
      </c>
    </row>
    <row r="39" spans="1:6">
      <c r="A39" s="58" t="s">
        <v>291</v>
      </c>
      <c r="B39" s="56">
        <v>0</v>
      </c>
      <c r="C39" s="56">
        <v>0</v>
      </c>
      <c r="D39" s="59" t="s">
        <v>292</v>
      </c>
      <c r="E39" s="56">
        <v>0</v>
      </c>
      <c r="F39" s="56">
        <v>0</v>
      </c>
    </row>
    <row r="40" spans="1:6">
      <c r="A40" s="55" t="s">
        <v>293</v>
      </c>
      <c r="B40" s="56">
        <v>6918292.6299999999</v>
      </c>
      <c r="C40" s="56">
        <v>6907629.6299999999</v>
      </c>
      <c r="D40" s="59" t="s">
        <v>294</v>
      </c>
      <c r="E40" s="56">
        <v>0</v>
      </c>
      <c r="F40" s="56">
        <v>0</v>
      </c>
    </row>
    <row r="41" spans="1:6">
      <c r="A41" s="58" t="s">
        <v>295</v>
      </c>
      <c r="B41" s="56">
        <v>0</v>
      </c>
      <c r="C41" s="56">
        <v>0</v>
      </c>
      <c r="D41" s="57" t="s">
        <v>296</v>
      </c>
      <c r="E41" s="56">
        <v>8994404.7200000007</v>
      </c>
      <c r="F41" s="56">
        <v>7598966</v>
      </c>
    </row>
    <row r="42" spans="1:6">
      <c r="A42" s="58" t="s">
        <v>297</v>
      </c>
      <c r="B42" s="56">
        <v>0</v>
      </c>
      <c r="C42" s="56">
        <v>0</v>
      </c>
      <c r="D42" s="59" t="s">
        <v>298</v>
      </c>
      <c r="E42" s="56">
        <v>8994394.7200000007</v>
      </c>
      <c r="F42" s="56">
        <v>7598956</v>
      </c>
    </row>
    <row r="43" spans="1:6" ht="26.4">
      <c r="A43" s="58" t="s">
        <v>299</v>
      </c>
      <c r="B43" s="65">
        <v>6918292.6299999999</v>
      </c>
      <c r="C43" s="65">
        <v>6907629.6299999999</v>
      </c>
      <c r="D43" s="69" t="s">
        <v>300</v>
      </c>
      <c r="E43" s="65">
        <v>10</v>
      </c>
      <c r="F43" s="65">
        <v>10</v>
      </c>
    </row>
    <row r="44" spans="1:6">
      <c r="A44" s="58" t="s">
        <v>301</v>
      </c>
      <c r="B44" s="56">
        <v>0</v>
      </c>
      <c r="C44" s="56">
        <v>0</v>
      </c>
      <c r="D44" s="59" t="s">
        <v>302</v>
      </c>
      <c r="E44" s="56">
        <v>0</v>
      </c>
      <c r="F44" s="56">
        <v>0</v>
      </c>
    </row>
    <row r="45" spans="1:6">
      <c r="A45" s="52" t="s">
        <v>128</v>
      </c>
      <c r="B45" s="53" t="s">
        <v>128</v>
      </c>
      <c r="C45" s="53" t="s">
        <v>128</v>
      </c>
      <c r="D45" s="54" t="s">
        <v>128</v>
      </c>
      <c r="E45" s="53" t="s">
        <v>128</v>
      </c>
      <c r="F45" s="53" t="s">
        <v>128</v>
      </c>
    </row>
    <row r="46" spans="1:6">
      <c r="A46" s="52" t="s">
        <v>303</v>
      </c>
      <c r="B46" s="53">
        <v>5227834975.8800001</v>
      </c>
      <c r="C46" s="53">
        <v>1857316824.1300001</v>
      </c>
      <c r="D46" s="54" t="s">
        <v>304</v>
      </c>
      <c r="E46" s="53">
        <v>1605476150.1800001</v>
      </c>
      <c r="F46" s="53">
        <v>801291582.48000002</v>
      </c>
    </row>
    <row r="47" spans="1:6">
      <c r="A47" s="52" t="s">
        <v>128</v>
      </c>
      <c r="B47" s="53" t="s">
        <v>128</v>
      </c>
      <c r="C47" s="53" t="s">
        <v>128</v>
      </c>
      <c r="D47" s="54" t="s">
        <v>128</v>
      </c>
      <c r="E47" s="53" t="s">
        <v>128</v>
      </c>
      <c r="F47" s="53" t="s">
        <v>128</v>
      </c>
    </row>
    <row r="48" spans="1:6">
      <c r="A48" s="52" t="s">
        <v>305</v>
      </c>
      <c r="B48" s="53" t="s">
        <v>128</v>
      </c>
      <c r="C48" s="53" t="s">
        <v>128</v>
      </c>
      <c r="D48" s="54" t="s">
        <v>306</v>
      </c>
      <c r="E48" s="53" t="s">
        <v>128</v>
      </c>
      <c r="F48" s="53" t="s">
        <v>128</v>
      </c>
    </row>
    <row r="49" spans="1:6">
      <c r="A49" s="55" t="s">
        <v>307</v>
      </c>
      <c r="B49" s="56">
        <v>1618665508.6300001</v>
      </c>
      <c r="C49" s="56">
        <v>2091272543.52</v>
      </c>
      <c r="D49" s="57" t="s">
        <v>308</v>
      </c>
      <c r="E49" s="56">
        <v>0</v>
      </c>
      <c r="F49" s="56">
        <v>0</v>
      </c>
    </row>
    <row r="50" spans="1:6">
      <c r="A50" s="55" t="s">
        <v>309</v>
      </c>
      <c r="B50" s="56">
        <v>2211833</v>
      </c>
      <c r="C50" s="56">
        <v>2211833</v>
      </c>
      <c r="D50" s="57" t="s">
        <v>310</v>
      </c>
      <c r="E50" s="56">
        <v>0</v>
      </c>
      <c r="F50" s="56">
        <v>0</v>
      </c>
    </row>
    <row r="51" spans="1:6">
      <c r="A51" s="55" t="s">
        <v>311</v>
      </c>
      <c r="B51" s="56">
        <v>5856064061.1300001</v>
      </c>
      <c r="C51" s="56">
        <v>5687629308.9399996</v>
      </c>
      <c r="D51" s="57" t="s">
        <v>312</v>
      </c>
      <c r="E51" s="56">
        <v>9181738193.5799999</v>
      </c>
      <c r="F51" s="56">
        <v>9181738193.5799999</v>
      </c>
    </row>
    <row r="52" spans="1:6">
      <c r="A52" s="55" t="s">
        <v>313</v>
      </c>
      <c r="B52" s="56">
        <v>3653272221.6999998</v>
      </c>
      <c r="C52" s="56">
        <v>3632687765.3099999</v>
      </c>
      <c r="D52" s="57" t="s">
        <v>314</v>
      </c>
      <c r="E52" s="56">
        <v>0</v>
      </c>
      <c r="F52" s="56">
        <v>0</v>
      </c>
    </row>
    <row r="53" spans="1:6" ht="26.4">
      <c r="A53" s="55" t="s">
        <v>315</v>
      </c>
      <c r="B53" s="56">
        <v>311439645.14999998</v>
      </c>
      <c r="C53" s="56">
        <v>292842985.25</v>
      </c>
      <c r="D53" s="57" t="s">
        <v>316</v>
      </c>
      <c r="E53" s="65">
        <v>0</v>
      </c>
      <c r="F53" s="65">
        <v>0</v>
      </c>
    </row>
    <row r="54" spans="1:6">
      <c r="A54" s="55" t="s">
        <v>317</v>
      </c>
      <c r="B54" s="56">
        <v>-4541153177.8100004</v>
      </c>
      <c r="C54" s="56">
        <v>-4382018931.29</v>
      </c>
      <c r="D54" s="57" t="s">
        <v>318</v>
      </c>
      <c r="E54" s="56">
        <v>0</v>
      </c>
      <c r="F54" s="56">
        <v>0</v>
      </c>
    </row>
    <row r="55" spans="1:6">
      <c r="A55" s="55" t="s">
        <v>319</v>
      </c>
      <c r="B55" s="56">
        <v>1887815.09</v>
      </c>
      <c r="C55" s="56">
        <v>1885748.59</v>
      </c>
      <c r="D55" s="54" t="s">
        <v>128</v>
      </c>
      <c r="E55" s="53" t="s">
        <v>128</v>
      </c>
      <c r="F55" s="53" t="s">
        <v>128</v>
      </c>
    </row>
    <row r="56" spans="1:6">
      <c r="A56" s="55" t="s">
        <v>320</v>
      </c>
      <c r="B56" s="56">
        <v>0</v>
      </c>
      <c r="C56" s="56">
        <v>0</v>
      </c>
      <c r="D56" s="54" t="s">
        <v>321</v>
      </c>
      <c r="E56" s="53">
        <v>9181738193.5799999</v>
      </c>
      <c r="F56" s="53">
        <v>9181738193.5799999</v>
      </c>
    </row>
    <row r="57" spans="1:6">
      <c r="A57" s="55" t="s">
        <v>322</v>
      </c>
      <c r="B57" s="56">
        <v>1381514083.97</v>
      </c>
      <c r="C57" s="56">
        <v>1381514083.97</v>
      </c>
      <c r="D57" s="54" t="s">
        <v>128</v>
      </c>
      <c r="E57" s="53" t="s">
        <v>128</v>
      </c>
      <c r="F57" s="53" t="s">
        <v>128</v>
      </c>
    </row>
    <row r="58" spans="1:6">
      <c r="A58" s="52" t="s">
        <v>128</v>
      </c>
      <c r="B58" s="53" t="s">
        <v>128</v>
      </c>
      <c r="C58" s="53" t="s">
        <v>128</v>
      </c>
      <c r="D58" s="54" t="s">
        <v>323</v>
      </c>
      <c r="E58" s="53">
        <v>10787214343.76</v>
      </c>
      <c r="F58" s="53">
        <v>9983029776.0599995</v>
      </c>
    </row>
    <row r="59" spans="1:6">
      <c r="A59" s="52" t="s">
        <v>324</v>
      </c>
      <c r="B59" s="53">
        <v>8283901990.8599997</v>
      </c>
      <c r="C59" s="53">
        <v>8708025337.2900009</v>
      </c>
      <c r="D59" s="60" t="s">
        <v>128</v>
      </c>
      <c r="E59" s="53" t="s">
        <v>128</v>
      </c>
      <c r="F59" s="53" t="s">
        <v>128</v>
      </c>
    </row>
    <row r="60" spans="1:6">
      <c r="A60" s="52" t="s">
        <v>128</v>
      </c>
      <c r="B60" s="53" t="s">
        <v>128</v>
      </c>
      <c r="C60" s="53" t="s">
        <v>128</v>
      </c>
      <c r="D60" s="60" t="s">
        <v>325</v>
      </c>
      <c r="E60" s="53" t="s">
        <v>128</v>
      </c>
      <c r="F60" s="53" t="s">
        <v>128</v>
      </c>
    </row>
    <row r="61" spans="1:6">
      <c r="A61" s="52" t="s">
        <v>326</v>
      </c>
      <c r="B61" s="53">
        <v>13511736966.74</v>
      </c>
      <c r="C61" s="53">
        <v>10565342161.42</v>
      </c>
      <c r="D61" s="54" t="s">
        <v>128</v>
      </c>
      <c r="E61" s="53" t="s">
        <v>128</v>
      </c>
      <c r="F61" s="53" t="s">
        <v>128</v>
      </c>
    </row>
    <row r="62" spans="1:6">
      <c r="A62" s="61" t="s">
        <v>128</v>
      </c>
      <c r="B62" s="53" t="s">
        <v>128</v>
      </c>
      <c r="C62" s="53" t="s">
        <v>128</v>
      </c>
      <c r="D62" s="54" t="s">
        <v>327</v>
      </c>
      <c r="E62" s="53">
        <v>4585047797.8100004</v>
      </c>
      <c r="F62" s="53">
        <v>4450093334.4099998</v>
      </c>
    </row>
    <row r="63" spans="1:6">
      <c r="A63" s="61" t="s">
        <v>128</v>
      </c>
      <c r="B63" s="53" t="s">
        <v>128</v>
      </c>
      <c r="C63" s="53" t="s">
        <v>128</v>
      </c>
      <c r="D63" s="57" t="s">
        <v>328</v>
      </c>
      <c r="E63" s="56">
        <v>790828509.66999996</v>
      </c>
      <c r="F63" s="56">
        <v>790828509.66999996</v>
      </c>
    </row>
    <row r="64" spans="1:6">
      <c r="A64" s="61" t="s">
        <v>128</v>
      </c>
      <c r="B64" s="53" t="s">
        <v>128</v>
      </c>
      <c r="C64" s="53" t="s">
        <v>128</v>
      </c>
      <c r="D64" s="57" t="s">
        <v>329</v>
      </c>
      <c r="E64" s="56">
        <v>481582562.29000002</v>
      </c>
      <c r="F64" s="56">
        <v>346628098.88999999</v>
      </c>
    </row>
    <row r="65" spans="1:6">
      <c r="A65" s="61" t="s">
        <v>128</v>
      </c>
      <c r="B65" s="53" t="s">
        <v>128</v>
      </c>
      <c r="C65" s="53" t="s">
        <v>128</v>
      </c>
      <c r="D65" s="57" t="s">
        <v>330</v>
      </c>
      <c r="E65" s="56">
        <v>3312636725.8499999</v>
      </c>
      <c r="F65" s="56">
        <v>3312636725.8499999</v>
      </c>
    </row>
    <row r="66" spans="1:6">
      <c r="A66" s="61" t="s">
        <v>128</v>
      </c>
      <c r="B66" s="53" t="s">
        <v>128</v>
      </c>
      <c r="C66" s="53" t="s">
        <v>128</v>
      </c>
      <c r="D66" s="54" t="s">
        <v>128</v>
      </c>
      <c r="E66" s="53" t="s">
        <v>128</v>
      </c>
      <c r="F66" s="53" t="s">
        <v>128</v>
      </c>
    </row>
    <row r="67" spans="1:6">
      <c r="A67" s="61" t="s">
        <v>128</v>
      </c>
      <c r="B67" s="53" t="s">
        <v>128</v>
      </c>
      <c r="C67" s="53" t="s">
        <v>128</v>
      </c>
      <c r="D67" s="54" t="s">
        <v>331</v>
      </c>
      <c r="E67" s="53">
        <v>-1860525174.8299999</v>
      </c>
      <c r="F67" s="53">
        <v>-3867780949.0500002</v>
      </c>
    </row>
    <row r="68" spans="1:6">
      <c r="A68" s="61" t="s">
        <v>128</v>
      </c>
      <c r="B68" s="53" t="s">
        <v>128</v>
      </c>
      <c r="C68" s="53" t="s">
        <v>128</v>
      </c>
      <c r="D68" s="57" t="s">
        <v>332</v>
      </c>
      <c r="E68" s="56">
        <v>2011691362.5799999</v>
      </c>
      <c r="F68" s="56">
        <v>-1310776024.28</v>
      </c>
    </row>
    <row r="69" spans="1:6">
      <c r="A69" s="61" t="s">
        <v>128</v>
      </c>
      <c r="B69" s="53" t="s">
        <v>128</v>
      </c>
      <c r="C69" s="53" t="s">
        <v>128</v>
      </c>
      <c r="D69" s="57" t="s">
        <v>333</v>
      </c>
      <c r="E69" s="56">
        <v>-1653396695.8</v>
      </c>
      <c r="F69" s="56">
        <v>-342620671.51999998</v>
      </c>
    </row>
    <row r="70" spans="1:6">
      <c r="A70" s="61" t="s">
        <v>128</v>
      </c>
      <c r="B70" s="53" t="s">
        <v>128</v>
      </c>
      <c r="C70" s="53" t="s">
        <v>128</v>
      </c>
      <c r="D70" s="57" t="s">
        <v>334</v>
      </c>
      <c r="E70" s="56">
        <v>2895758532.75</v>
      </c>
      <c r="F70" s="56">
        <v>2895758532.75</v>
      </c>
    </row>
    <row r="71" spans="1:6">
      <c r="A71" s="61" t="s">
        <v>128</v>
      </c>
      <c r="B71" s="53" t="s">
        <v>128</v>
      </c>
      <c r="C71" s="53" t="s">
        <v>128</v>
      </c>
      <c r="D71" s="57" t="s">
        <v>335</v>
      </c>
      <c r="E71" s="56">
        <v>0</v>
      </c>
      <c r="F71" s="56">
        <v>0</v>
      </c>
    </row>
    <row r="72" spans="1:6">
      <c r="A72" s="61" t="s">
        <v>128</v>
      </c>
      <c r="B72" s="53" t="s">
        <v>128</v>
      </c>
      <c r="C72" s="53" t="s">
        <v>128</v>
      </c>
      <c r="D72" s="57" t="s">
        <v>336</v>
      </c>
      <c r="E72" s="56">
        <v>-5114578374.3599997</v>
      </c>
      <c r="F72" s="56">
        <v>-5110142786</v>
      </c>
    </row>
    <row r="73" spans="1:6">
      <c r="A73" s="61" t="s">
        <v>128</v>
      </c>
      <c r="B73" s="53" t="s">
        <v>128</v>
      </c>
      <c r="C73" s="53" t="s">
        <v>128</v>
      </c>
      <c r="D73" s="54" t="s">
        <v>128</v>
      </c>
      <c r="E73" s="53" t="s">
        <v>128</v>
      </c>
      <c r="F73" s="53" t="s">
        <v>128</v>
      </c>
    </row>
    <row r="74" spans="1:6" ht="26.4">
      <c r="A74" s="61" t="s">
        <v>128</v>
      </c>
      <c r="B74" s="53" t="s">
        <v>128</v>
      </c>
      <c r="C74" s="53" t="s">
        <v>128</v>
      </c>
      <c r="D74" s="54" t="s">
        <v>337</v>
      </c>
      <c r="E74" s="70">
        <v>0</v>
      </c>
      <c r="F74" s="70">
        <v>0</v>
      </c>
    </row>
    <row r="75" spans="1:6">
      <c r="A75" s="61" t="s">
        <v>128</v>
      </c>
      <c r="B75" s="53" t="s">
        <v>128</v>
      </c>
      <c r="C75" s="53" t="s">
        <v>128</v>
      </c>
      <c r="D75" s="57" t="s">
        <v>338</v>
      </c>
      <c r="E75" s="56">
        <v>0</v>
      </c>
      <c r="F75" s="56">
        <v>0</v>
      </c>
    </row>
    <row r="76" spans="1:6">
      <c r="A76" s="61" t="s">
        <v>128</v>
      </c>
      <c r="B76" s="53" t="s">
        <v>128</v>
      </c>
      <c r="C76" s="53" t="s">
        <v>128</v>
      </c>
      <c r="D76" s="57" t="s">
        <v>339</v>
      </c>
      <c r="E76" s="56">
        <v>0</v>
      </c>
      <c r="F76" s="56">
        <v>0</v>
      </c>
    </row>
    <row r="77" spans="1:6">
      <c r="A77" s="61" t="s">
        <v>128</v>
      </c>
      <c r="B77" s="53" t="s">
        <v>128</v>
      </c>
      <c r="C77" s="53" t="s">
        <v>128</v>
      </c>
      <c r="D77" s="54" t="s">
        <v>128</v>
      </c>
      <c r="E77" s="53" t="s">
        <v>128</v>
      </c>
      <c r="F77" s="53" t="s">
        <v>128</v>
      </c>
    </row>
    <row r="78" spans="1:6">
      <c r="A78" s="61" t="s">
        <v>128</v>
      </c>
      <c r="B78" s="53" t="s">
        <v>128</v>
      </c>
      <c r="C78" s="53" t="s">
        <v>128</v>
      </c>
      <c r="D78" s="54" t="s">
        <v>340</v>
      </c>
      <c r="E78" s="53">
        <v>2724522622.98</v>
      </c>
      <c r="F78" s="53">
        <v>582312385.36000001</v>
      </c>
    </row>
    <row r="79" spans="1:6">
      <c r="A79" s="61" t="s">
        <v>128</v>
      </c>
      <c r="B79" s="53" t="s">
        <v>128</v>
      </c>
      <c r="C79" s="53" t="s">
        <v>128</v>
      </c>
      <c r="D79" s="60" t="s">
        <v>128</v>
      </c>
      <c r="E79" s="53" t="s">
        <v>128</v>
      </c>
      <c r="F79" s="53" t="s">
        <v>128</v>
      </c>
    </row>
    <row r="80" spans="1:6">
      <c r="A80" s="62" t="s">
        <v>128</v>
      </c>
      <c r="B80" s="63" t="s">
        <v>128</v>
      </c>
      <c r="C80" s="63" t="s">
        <v>128</v>
      </c>
      <c r="D80" s="64" t="s">
        <v>341</v>
      </c>
      <c r="E80" s="63">
        <v>13511736966.74</v>
      </c>
      <c r="F80" s="63">
        <v>10565342161.42</v>
      </c>
    </row>
    <row r="81" spans="1:6">
      <c r="A81" s="46"/>
      <c r="B81" s="46"/>
      <c r="C81" s="46"/>
      <c r="D81" s="46"/>
      <c r="E81" s="46"/>
      <c r="F81" s="46"/>
    </row>
    <row r="82" spans="1:6">
      <c r="A82" s="46"/>
      <c r="B82" s="46"/>
      <c r="C82" s="46"/>
      <c r="D82" s="46"/>
      <c r="E82" s="46"/>
      <c r="F82" s="46"/>
    </row>
    <row r="83" spans="1:6">
      <c r="A83" s="46"/>
      <c r="B83" s="46"/>
      <c r="C83" s="46"/>
      <c r="D83" s="46"/>
      <c r="E83" s="46"/>
      <c r="F83" s="46"/>
    </row>
  </sheetData>
  <mergeCells count="4">
    <mergeCell ref="A1:F1"/>
    <mergeCell ref="A2:F2"/>
    <mergeCell ref="A3:F3"/>
    <mergeCell ref="A4:F4"/>
  </mergeCells>
  <printOptions horizontalCentered="1"/>
  <pageMargins left="0.31496062992125984" right="0.31496062992125984" top="0.74803149606299213" bottom="0.74803149606299213" header="0.31496062992125984" footer="0.31496062992125984"/>
  <pageSetup scale="6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7"/>
  <sheetViews>
    <sheetView workbookViewId="0">
      <selection activeCell="A34" sqref="A34"/>
    </sheetView>
  </sheetViews>
  <sheetFormatPr baseColWidth="10" defaultColWidth="9.109375" defaultRowHeight="13.2"/>
  <cols>
    <col min="1" max="1" width="58.5546875" style="42" customWidth="1"/>
    <col min="2" max="8" width="18.88671875" style="42" customWidth="1"/>
    <col min="9" max="16384" width="9.109375" style="42"/>
  </cols>
  <sheetData>
    <row r="1" spans="1:8" ht="13.8">
      <c r="A1" s="118" t="s">
        <v>220</v>
      </c>
      <c r="B1" s="118"/>
      <c r="C1" s="118"/>
      <c r="D1" s="118"/>
      <c r="E1" s="118"/>
      <c r="F1" s="118"/>
      <c r="G1" s="118"/>
      <c r="H1" s="118"/>
    </row>
    <row r="2" spans="1:8" ht="13.8">
      <c r="A2" s="118" t="s">
        <v>342</v>
      </c>
      <c r="B2" s="118"/>
      <c r="C2" s="118"/>
      <c r="D2" s="118"/>
      <c r="E2" s="118"/>
      <c r="F2" s="118"/>
      <c r="G2" s="118"/>
      <c r="H2" s="118"/>
    </row>
    <row r="3" spans="1:8" ht="13.8">
      <c r="A3" s="118" t="s">
        <v>2</v>
      </c>
      <c r="B3" s="118"/>
      <c r="C3" s="118"/>
      <c r="D3" s="118"/>
      <c r="E3" s="118"/>
      <c r="F3" s="118"/>
      <c r="G3" s="118"/>
      <c r="H3" s="118"/>
    </row>
    <row r="4" spans="1:8" ht="13.8">
      <c r="A4" s="118" t="s">
        <v>343</v>
      </c>
      <c r="B4" s="118"/>
      <c r="C4" s="118"/>
      <c r="D4" s="118"/>
      <c r="E4" s="118"/>
      <c r="F4" s="118"/>
      <c r="G4" s="118"/>
      <c r="H4" s="118"/>
    </row>
    <row r="5" spans="1:8" ht="13.8">
      <c r="A5" s="119" t="s">
        <v>128</v>
      </c>
      <c r="B5" s="119"/>
      <c r="C5" s="119"/>
      <c r="D5" s="119"/>
      <c r="E5" s="119"/>
      <c r="F5" s="119"/>
      <c r="G5" s="119"/>
      <c r="H5" s="119"/>
    </row>
    <row r="6" spans="1:8" ht="69">
      <c r="A6" s="88" t="s">
        <v>344</v>
      </c>
      <c r="B6" s="88" t="s">
        <v>345</v>
      </c>
      <c r="C6" s="88" t="s">
        <v>346</v>
      </c>
      <c r="D6" s="88" t="s">
        <v>347</v>
      </c>
      <c r="E6" s="88" t="s">
        <v>348</v>
      </c>
      <c r="F6" s="88" t="s">
        <v>349</v>
      </c>
      <c r="G6" s="88" t="s">
        <v>350</v>
      </c>
      <c r="H6" s="88" t="s">
        <v>351</v>
      </c>
    </row>
    <row r="7" spans="1:8" ht="13.8">
      <c r="A7" s="71" t="s">
        <v>352</v>
      </c>
      <c r="B7" s="72">
        <f>B8+B12</f>
        <v>9347549732.3400002</v>
      </c>
      <c r="C7" s="72">
        <f t="shared" ref="C7:H7" si="0">C8+C12</f>
        <v>200000000</v>
      </c>
      <c r="D7" s="72">
        <f t="shared" si="0"/>
        <v>112817570.5</v>
      </c>
      <c r="E7" s="72">
        <f t="shared" si="0"/>
        <v>0</v>
      </c>
      <c r="F7" s="72">
        <f t="shared" si="0"/>
        <v>9434732161.8400002</v>
      </c>
      <c r="G7" s="72">
        <f t="shared" si="0"/>
        <v>355809748.65999997</v>
      </c>
      <c r="H7" s="72">
        <f t="shared" si="0"/>
        <v>23916956.039999999</v>
      </c>
    </row>
    <row r="8" spans="1:8" ht="13.8">
      <c r="A8" s="73" t="s">
        <v>353</v>
      </c>
      <c r="B8" s="72">
        <f>SUM(B9:B11)</f>
        <v>0</v>
      </c>
      <c r="C8" s="72">
        <f t="shared" ref="C8:H8" si="1">SUM(C9:C11)</f>
        <v>200000000</v>
      </c>
      <c r="D8" s="72">
        <f t="shared" si="1"/>
        <v>33000000</v>
      </c>
      <c r="E8" s="72">
        <f t="shared" si="1"/>
        <v>0</v>
      </c>
      <c r="F8" s="72">
        <f t="shared" si="1"/>
        <v>167000000</v>
      </c>
      <c r="G8" s="72">
        <f t="shared" si="1"/>
        <v>5409158.8800000008</v>
      </c>
      <c r="H8" s="72">
        <f t="shared" si="1"/>
        <v>0</v>
      </c>
    </row>
    <row r="9" spans="1:8" ht="13.8">
      <c r="A9" s="74" t="s">
        <v>354</v>
      </c>
      <c r="B9" s="75">
        <v>0</v>
      </c>
      <c r="C9" s="75">
        <v>200000000</v>
      </c>
      <c r="D9" s="75">
        <v>33000000</v>
      </c>
      <c r="E9" s="75">
        <v>0</v>
      </c>
      <c r="F9" s="75">
        <f>B9+C9-D9+E9</f>
        <v>167000000</v>
      </c>
      <c r="G9" s="75">
        <v>5409158.8800000008</v>
      </c>
      <c r="H9" s="75">
        <v>0</v>
      </c>
    </row>
    <row r="10" spans="1:8" ht="13.8">
      <c r="A10" s="74" t="s">
        <v>355</v>
      </c>
      <c r="B10" s="75">
        <v>0</v>
      </c>
      <c r="C10" s="75">
        <v>0</v>
      </c>
      <c r="D10" s="75">
        <v>0</v>
      </c>
      <c r="E10" s="75">
        <v>0</v>
      </c>
      <c r="F10" s="75">
        <f t="shared" ref="F10:F11" si="2">B10+C10-D10+E10</f>
        <v>0</v>
      </c>
      <c r="G10" s="75">
        <v>0</v>
      </c>
      <c r="H10" s="75">
        <v>0</v>
      </c>
    </row>
    <row r="11" spans="1:8" ht="13.8">
      <c r="A11" s="74" t="s">
        <v>356</v>
      </c>
      <c r="B11" s="75">
        <v>0</v>
      </c>
      <c r="C11" s="75">
        <v>0</v>
      </c>
      <c r="D11" s="75">
        <v>0</v>
      </c>
      <c r="E11" s="75">
        <v>0</v>
      </c>
      <c r="F11" s="75">
        <f t="shared" si="2"/>
        <v>0</v>
      </c>
      <c r="G11" s="75">
        <v>0</v>
      </c>
      <c r="H11" s="75">
        <v>0</v>
      </c>
    </row>
    <row r="12" spans="1:8" ht="13.8">
      <c r="A12" s="73" t="s">
        <v>357</v>
      </c>
      <c r="B12" s="72">
        <f>SUM(B13:B15)</f>
        <v>9347549732.3400002</v>
      </c>
      <c r="C12" s="72">
        <f t="shared" ref="C12:H12" si="3">SUM(C13:C15)</f>
        <v>0</v>
      </c>
      <c r="D12" s="72">
        <f t="shared" si="3"/>
        <v>79817570.5</v>
      </c>
      <c r="E12" s="72">
        <f t="shared" si="3"/>
        <v>0</v>
      </c>
      <c r="F12" s="72">
        <f t="shared" si="3"/>
        <v>9267732161.8400002</v>
      </c>
      <c r="G12" s="72">
        <f t="shared" si="3"/>
        <v>350400589.77999997</v>
      </c>
      <c r="H12" s="72">
        <f t="shared" si="3"/>
        <v>23916956.039999999</v>
      </c>
    </row>
    <row r="13" spans="1:8" ht="13.8">
      <c r="A13" s="74" t="s">
        <v>358</v>
      </c>
      <c r="B13" s="75">
        <v>9347549732.3400002</v>
      </c>
      <c r="C13" s="75">
        <v>0</v>
      </c>
      <c r="D13" s="75">
        <v>79817570.5</v>
      </c>
      <c r="E13" s="75">
        <v>0</v>
      </c>
      <c r="F13" s="75">
        <f t="shared" ref="F13:F15" si="4">B13+C13-D13+E13</f>
        <v>9267732161.8400002</v>
      </c>
      <c r="G13" s="75">
        <v>350400589.77999997</v>
      </c>
      <c r="H13" s="75">
        <v>23916956.039999999</v>
      </c>
    </row>
    <row r="14" spans="1:8" ht="13.8">
      <c r="A14" s="74" t="s">
        <v>359</v>
      </c>
      <c r="B14" s="75">
        <v>0</v>
      </c>
      <c r="C14" s="75">
        <v>0</v>
      </c>
      <c r="D14" s="75">
        <v>0</v>
      </c>
      <c r="E14" s="75">
        <v>0</v>
      </c>
      <c r="F14" s="75">
        <f t="shared" si="4"/>
        <v>0</v>
      </c>
      <c r="G14" s="75">
        <v>0</v>
      </c>
      <c r="H14" s="75">
        <v>0</v>
      </c>
    </row>
    <row r="15" spans="1:8" ht="13.8">
      <c r="A15" s="74" t="s">
        <v>360</v>
      </c>
      <c r="B15" s="75">
        <v>0</v>
      </c>
      <c r="C15" s="75">
        <v>0</v>
      </c>
      <c r="D15" s="75">
        <v>0</v>
      </c>
      <c r="E15" s="75">
        <v>0</v>
      </c>
      <c r="F15" s="75">
        <f t="shared" si="4"/>
        <v>0</v>
      </c>
      <c r="G15" s="75">
        <v>0</v>
      </c>
      <c r="H15" s="75">
        <v>0</v>
      </c>
    </row>
    <row r="16" spans="1:8" ht="13.8">
      <c r="A16" s="71" t="s">
        <v>361</v>
      </c>
      <c r="B16" s="72">
        <v>635480043.72000003</v>
      </c>
      <c r="C16" s="72">
        <v>33597111214.599998</v>
      </c>
      <c r="D16" s="72">
        <v>32880109076.400002</v>
      </c>
      <c r="E16" s="72">
        <v>0</v>
      </c>
      <c r="F16" s="72">
        <v>1352482181.9200001</v>
      </c>
      <c r="G16" s="72">
        <v>0</v>
      </c>
      <c r="H16" s="72">
        <v>0</v>
      </c>
    </row>
    <row r="17" spans="1:8" ht="13.8">
      <c r="A17" s="71" t="s">
        <v>362</v>
      </c>
      <c r="B17" s="72">
        <f>B7+B16</f>
        <v>9983029776.0599995</v>
      </c>
      <c r="C17" s="72">
        <f t="shared" ref="C17:H17" si="5">C7+C16</f>
        <v>33797111214.599998</v>
      </c>
      <c r="D17" s="72">
        <f t="shared" si="5"/>
        <v>32992926646.900002</v>
      </c>
      <c r="E17" s="72">
        <f t="shared" si="5"/>
        <v>0</v>
      </c>
      <c r="F17" s="72">
        <f t="shared" si="5"/>
        <v>10787214343.76</v>
      </c>
      <c r="G17" s="72">
        <f t="shared" si="5"/>
        <v>355809748.65999997</v>
      </c>
      <c r="H17" s="72">
        <f t="shared" si="5"/>
        <v>23916956.039999999</v>
      </c>
    </row>
    <row r="18" spans="1:8" ht="13.8">
      <c r="A18" s="71" t="s">
        <v>363</v>
      </c>
      <c r="B18" s="72">
        <v>0</v>
      </c>
      <c r="C18" s="72">
        <v>0</v>
      </c>
      <c r="D18" s="72">
        <v>0</v>
      </c>
      <c r="E18" s="72">
        <v>0</v>
      </c>
      <c r="F18" s="72">
        <v>0</v>
      </c>
      <c r="G18" s="72">
        <v>0</v>
      </c>
      <c r="H18" s="72">
        <v>0</v>
      </c>
    </row>
    <row r="19" spans="1:8" ht="13.8">
      <c r="A19" s="73" t="s">
        <v>364</v>
      </c>
      <c r="B19" s="75">
        <v>0</v>
      </c>
      <c r="C19" s="75">
        <v>0</v>
      </c>
      <c r="D19" s="75">
        <v>0</v>
      </c>
      <c r="E19" s="75">
        <v>0</v>
      </c>
      <c r="F19" s="75">
        <v>0</v>
      </c>
      <c r="G19" s="75">
        <v>0</v>
      </c>
      <c r="H19" s="75">
        <v>0</v>
      </c>
    </row>
    <row r="20" spans="1:8" ht="13.8">
      <c r="A20" s="73" t="s">
        <v>365</v>
      </c>
      <c r="B20" s="75">
        <v>0</v>
      </c>
      <c r="C20" s="75">
        <v>0</v>
      </c>
      <c r="D20" s="75">
        <v>0</v>
      </c>
      <c r="E20" s="75">
        <v>0</v>
      </c>
      <c r="F20" s="75">
        <v>0</v>
      </c>
      <c r="G20" s="75">
        <v>0</v>
      </c>
      <c r="H20" s="75">
        <v>0</v>
      </c>
    </row>
    <row r="21" spans="1:8" ht="13.8">
      <c r="A21" s="73" t="s">
        <v>366</v>
      </c>
      <c r="B21" s="75">
        <v>0</v>
      </c>
      <c r="C21" s="75">
        <v>0</v>
      </c>
      <c r="D21" s="75">
        <v>0</v>
      </c>
      <c r="E21" s="75">
        <v>0</v>
      </c>
      <c r="F21" s="75">
        <v>0</v>
      </c>
      <c r="G21" s="75">
        <v>0</v>
      </c>
      <c r="H21" s="75">
        <v>0</v>
      </c>
    </row>
    <row r="22" spans="1:8" ht="13.8">
      <c r="A22" s="71" t="s">
        <v>367</v>
      </c>
      <c r="B22" s="72">
        <f>SUM(B23:B25)</f>
        <v>174419602.47</v>
      </c>
      <c r="C22" s="72">
        <f t="shared" ref="C22:H22" si="6">SUM(C23:C25)</f>
        <v>0</v>
      </c>
      <c r="D22" s="72">
        <f t="shared" si="6"/>
        <v>0</v>
      </c>
      <c r="E22" s="72">
        <f t="shared" si="6"/>
        <v>0</v>
      </c>
      <c r="F22" s="72">
        <f t="shared" si="6"/>
        <v>181117359.38</v>
      </c>
      <c r="G22" s="72">
        <f t="shared" si="6"/>
        <v>0</v>
      </c>
      <c r="H22" s="72">
        <f t="shared" si="6"/>
        <v>0</v>
      </c>
    </row>
    <row r="23" spans="1:8" ht="13.8">
      <c r="A23" s="73" t="s">
        <v>368</v>
      </c>
      <c r="B23" s="75">
        <v>174419602.47</v>
      </c>
      <c r="C23" s="75">
        <v>0</v>
      </c>
      <c r="D23" s="75">
        <v>0</v>
      </c>
      <c r="E23" s="75">
        <v>0</v>
      </c>
      <c r="F23" s="75">
        <v>181117359.38</v>
      </c>
      <c r="G23" s="75">
        <v>0</v>
      </c>
      <c r="H23" s="75">
        <v>0</v>
      </c>
    </row>
    <row r="24" spans="1:8" ht="13.8">
      <c r="A24" s="73" t="s">
        <v>369</v>
      </c>
      <c r="B24" s="75">
        <v>0</v>
      </c>
      <c r="C24" s="75">
        <v>0</v>
      </c>
      <c r="D24" s="75">
        <v>0</v>
      </c>
      <c r="E24" s="75">
        <v>0</v>
      </c>
      <c r="F24" s="75">
        <v>0</v>
      </c>
      <c r="G24" s="75">
        <v>0</v>
      </c>
      <c r="H24" s="75">
        <v>0</v>
      </c>
    </row>
    <row r="25" spans="1:8" ht="13.8">
      <c r="A25" s="76" t="s">
        <v>370</v>
      </c>
      <c r="B25" s="80">
        <v>0</v>
      </c>
      <c r="C25" s="80">
        <v>0</v>
      </c>
      <c r="D25" s="80">
        <v>0</v>
      </c>
      <c r="E25" s="80">
        <v>0</v>
      </c>
      <c r="F25" s="80">
        <v>0</v>
      </c>
      <c r="G25" s="80">
        <v>0</v>
      </c>
      <c r="H25" s="80">
        <v>0</v>
      </c>
    </row>
    <row r="26" spans="1:8" ht="24.9" customHeight="1">
      <c r="A26" s="120" t="s">
        <v>371</v>
      </c>
      <c r="B26" s="120"/>
      <c r="C26" s="120"/>
      <c r="D26" s="120"/>
      <c r="E26" s="120"/>
      <c r="F26" s="120"/>
      <c r="G26" s="120"/>
      <c r="H26" s="120"/>
    </row>
    <row r="27" spans="1:8">
      <c r="A27" s="117" t="s">
        <v>372</v>
      </c>
      <c r="B27" s="117"/>
      <c r="C27" s="117"/>
      <c r="D27" s="117"/>
      <c r="E27" s="117"/>
      <c r="F27" s="117"/>
      <c r="G27" s="117"/>
      <c r="H27" s="117"/>
    </row>
    <row r="28" spans="1:8" ht="41.4">
      <c r="A28" s="43" t="s">
        <v>373</v>
      </c>
      <c r="B28" s="43" t="s">
        <v>374</v>
      </c>
      <c r="C28" s="43" t="s">
        <v>375</v>
      </c>
      <c r="D28" s="43" t="s">
        <v>376</v>
      </c>
      <c r="E28" s="43" t="s">
        <v>377</v>
      </c>
      <c r="F28" s="43" t="s">
        <v>378</v>
      </c>
    </row>
    <row r="29" spans="1:8" ht="13.8">
      <c r="A29" s="77" t="s">
        <v>379</v>
      </c>
      <c r="B29" s="78">
        <v>0</v>
      </c>
      <c r="C29" s="78">
        <v>0</v>
      </c>
      <c r="D29" s="78">
        <v>0</v>
      </c>
      <c r="E29" s="78">
        <v>0</v>
      </c>
      <c r="F29" s="78">
        <v>0</v>
      </c>
    </row>
    <row r="30" spans="1:8" ht="13.8">
      <c r="A30" s="100" t="s">
        <v>380</v>
      </c>
      <c r="B30" s="75">
        <v>500000000</v>
      </c>
      <c r="C30" s="101" t="s">
        <v>550</v>
      </c>
      <c r="D30" s="102" t="s">
        <v>551</v>
      </c>
      <c r="E30" s="75">
        <v>0</v>
      </c>
      <c r="F30" s="103">
        <v>7.2900000000000006E-2</v>
      </c>
    </row>
    <row r="31" spans="1:8" ht="13.8">
      <c r="A31" s="100" t="s">
        <v>381</v>
      </c>
      <c r="B31" s="75">
        <v>300000000</v>
      </c>
      <c r="C31" s="101" t="s">
        <v>550</v>
      </c>
      <c r="D31" s="102" t="s">
        <v>552</v>
      </c>
      <c r="E31" s="75">
        <v>0</v>
      </c>
      <c r="F31" s="103">
        <v>7.2999999999999995E-2</v>
      </c>
    </row>
    <row r="32" spans="1:8" ht="13.8">
      <c r="A32" s="79" t="s">
        <v>553</v>
      </c>
      <c r="B32" s="80">
        <v>200000000</v>
      </c>
      <c r="C32" s="104" t="s">
        <v>550</v>
      </c>
      <c r="D32" s="105" t="s">
        <v>554</v>
      </c>
      <c r="E32" s="80">
        <v>0</v>
      </c>
      <c r="F32" s="106">
        <v>7.3099999999999998E-2</v>
      </c>
    </row>
    <row r="33" spans="1:8">
      <c r="A33" s="46"/>
      <c r="B33" s="46"/>
      <c r="C33" s="46"/>
      <c r="D33" s="46"/>
      <c r="E33" s="46"/>
      <c r="F33" s="46"/>
    </row>
    <row r="34" spans="1:8">
      <c r="A34" s="47"/>
      <c r="B34" s="81"/>
      <c r="C34" s="81"/>
      <c r="D34" s="81"/>
      <c r="E34" s="81"/>
      <c r="F34" s="81"/>
      <c r="G34" s="81"/>
      <c r="H34" s="81"/>
    </row>
    <row r="35" spans="1:8">
      <c r="A35" s="46"/>
      <c r="B35" s="46"/>
      <c r="C35" s="46"/>
      <c r="D35" s="46"/>
      <c r="E35" s="46"/>
      <c r="F35" s="46"/>
      <c r="G35" s="46"/>
      <c r="H35" s="46"/>
    </row>
    <row r="36" spans="1:8">
      <c r="A36" s="46"/>
      <c r="B36" s="46"/>
      <c r="C36" s="46"/>
      <c r="D36" s="46"/>
      <c r="E36" s="46"/>
      <c r="F36" s="46"/>
      <c r="G36" s="46"/>
      <c r="H36" s="46"/>
    </row>
    <row r="37" spans="1:8">
      <c r="A37" s="46"/>
      <c r="B37" s="46"/>
      <c r="C37" s="46"/>
      <c r="D37" s="46"/>
      <c r="E37" s="46"/>
      <c r="F37" s="46"/>
      <c r="G37" s="46"/>
      <c r="H37" s="46"/>
    </row>
  </sheetData>
  <mergeCells count="7">
    <mergeCell ref="A27:H27"/>
    <mergeCell ref="A1:H1"/>
    <mergeCell ref="A2:H2"/>
    <mergeCell ref="A3:H3"/>
    <mergeCell ref="A4:H4"/>
    <mergeCell ref="A5:H5"/>
    <mergeCell ref="A26:H26"/>
  </mergeCells>
  <printOptions horizontalCentered="1"/>
  <pageMargins left="0.31496062992125984" right="0.31496062992125984" top="0.74803149606299213" bottom="0.74803149606299213" header="0.31496062992125984" footer="0.31496062992125984"/>
  <pageSetup scale="7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2"/>
  <sheetViews>
    <sheetView zoomScale="70" zoomScaleNormal="70" workbookViewId="0">
      <selection activeCell="A34" sqref="A34"/>
    </sheetView>
  </sheetViews>
  <sheetFormatPr baseColWidth="10" defaultColWidth="9.109375" defaultRowHeight="13.2"/>
  <cols>
    <col min="1" max="1" width="58.5546875" style="42" customWidth="1"/>
    <col min="2" max="6" width="18.88671875" style="42" customWidth="1"/>
    <col min="7" max="7" width="22.88671875" style="42" customWidth="1"/>
    <col min="8" max="8" width="28.6640625" style="42" customWidth="1"/>
    <col min="9" max="11" width="18.88671875" style="42" customWidth="1"/>
    <col min="12" max="16384" width="9.109375" style="42"/>
  </cols>
  <sheetData>
    <row r="1" spans="1:11">
      <c r="A1" s="116" t="s">
        <v>0</v>
      </c>
      <c r="B1" s="116"/>
      <c r="C1" s="116"/>
      <c r="D1" s="116"/>
      <c r="E1" s="116"/>
      <c r="F1" s="116"/>
      <c r="G1" s="116"/>
      <c r="H1" s="116"/>
      <c r="I1" s="116"/>
      <c r="J1" s="116"/>
      <c r="K1" s="116"/>
    </row>
    <row r="2" spans="1:11">
      <c r="A2" s="116" t="s">
        <v>382</v>
      </c>
      <c r="B2" s="116"/>
      <c r="C2" s="116"/>
      <c r="D2" s="116"/>
      <c r="E2" s="116"/>
      <c r="F2" s="116"/>
      <c r="G2" s="116"/>
      <c r="H2" s="116"/>
      <c r="I2" s="116"/>
      <c r="J2" s="116"/>
      <c r="K2" s="116"/>
    </row>
    <row r="3" spans="1:11">
      <c r="A3" s="116" t="s">
        <v>2</v>
      </c>
      <c r="B3" s="116"/>
      <c r="C3" s="116"/>
      <c r="D3" s="116"/>
      <c r="E3" s="116"/>
      <c r="F3" s="116"/>
      <c r="G3" s="116"/>
      <c r="H3" s="116"/>
      <c r="I3" s="116"/>
      <c r="J3" s="116"/>
      <c r="K3" s="116"/>
    </row>
    <row r="4" spans="1:11">
      <c r="A4" s="116" t="s">
        <v>3</v>
      </c>
      <c r="B4" s="116"/>
      <c r="C4" s="116"/>
      <c r="D4" s="116"/>
      <c r="E4" s="116"/>
      <c r="F4" s="116"/>
      <c r="G4" s="116"/>
      <c r="H4" s="116"/>
      <c r="I4" s="116"/>
      <c r="J4" s="116"/>
      <c r="K4" s="116"/>
    </row>
    <row r="5" spans="1:11">
      <c r="A5" s="122"/>
      <c r="B5" s="122"/>
      <c r="C5" s="122"/>
      <c r="D5" s="122"/>
      <c r="E5" s="122"/>
      <c r="F5" s="122"/>
      <c r="G5" s="122"/>
      <c r="H5" s="122"/>
      <c r="I5" s="122"/>
      <c r="J5" s="122"/>
      <c r="K5" s="122"/>
    </row>
    <row r="6" spans="1:11" ht="69">
      <c r="A6" s="88" t="s">
        <v>383</v>
      </c>
      <c r="B6" s="88" t="s">
        <v>384</v>
      </c>
      <c r="C6" s="88" t="s">
        <v>385</v>
      </c>
      <c r="D6" s="88" t="s">
        <v>386</v>
      </c>
      <c r="E6" s="88" t="s">
        <v>387</v>
      </c>
      <c r="F6" s="88" t="s">
        <v>388</v>
      </c>
      <c r="G6" s="88" t="s">
        <v>389</v>
      </c>
      <c r="H6" s="88" t="s">
        <v>390</v>
      </c>
      <c r="I6" s="88" t="s">
        <v>391</v>
      </c>
      <c r="J6" s="88" t="s">
        <v>392</v>
      </c>
      <c r="K6" s="88" t="s">
        <v>393</v>
      </c>
    </row>
    <row r="7" spans="1:11">
      <c r="A7" s="82" t="s">
        <v>394</v>
      </c>
      <c r="B7" s="107"/>
      <c r="C7" s="107"/>
      <c r="D7" s="107"/>
      <c r="E7" s="108">
        <f>SUM(E8:E11)</f>
        <v>7111176499.0189543</v>
      </c>
      <c r="F7" s="108"/>
      <c r="G7" s="108">
        <f>SUM(G8:G11)</f>
        <v>21435335.88666667</v>
      </c>
      <c r="H7" s="108">
        <f>SUM(H8:H11)</f>
        <v>18478737.833333332</v>
      </c>
      <c r="I7" s="108">
        <f>SUM(I8:I11)</f>
        <v>2230984259.3792505</v>
      </c>
      <c r="J7" s="108">
        <f>SUM(J8:J11)</f>
        <v>6558564883.4563274</v>
      </c>
      <c r="K7" s="108">
        <f>SUM(K8:K11)</f>
        <v>552611615.56262684</v>
      </c>
    </row>
    <row r="8" spans="1:11">
      <c r="A8" s="84" t="s">
        <v>395</v>
      </c>
      <c r="B8" s="109">
        <v>40708</v>
      </c>
      <c r="C8" s="109">
        <v>41183</v>
      </c>
      <c r="D8" s="109">
        <v>48379</v>
      </c>
      <c r="E8" s="110">
        <v>7111176499.0189543</v>
      </c>
      <c r="F8" s="110" t="s">
        <v>555</v>
      </c>
      <c r="G8" s="110">
        <v>21435335.88666667</v>
      </c>
      <c r="H8" s="110">
        <v>18478737.833333332</v>
      </c>
      <c r="I8" s="110">
        <v>2230984259.3792505</v>
      </c>
      <c r="J8" s="110">
        <v>6558564883.4563274</v>
      </c>
      <c r="K8" s="110">
        <f>E8-J8</f>
        <v>552611615.56262684</v>
      </c>
    </row>
    <row r="9" spans="1:11">
      <c r="A9" s="84" t="s">
        <v>396</v>
      </c>
      <c r="B9" s="84"/>
      <c r="C9" s="84"/>
      <c r="D9" s="84"/>
      <c r="E9" s="111">
        <v>0</v>
      </c>
      <c r="F9" s="111"/>
      <c r="G9" s="111">
        <v>0</v>
      </c>
      <c r="H9" s="111">
        <v>0</v>
      </c>
      <c r="I9" s="111">
        <v>0</v>
      </c>
      <c r="J9" s="111">
        <v>0</v>
      </c>
      <c r="K9" s="111">
        <v>0</v>
      </c>
    </row>
    <row r="10" spans="1:11">
      <c r="A10" s="84" t="s">
        <v>397</v>
      </c>
      <c r="B10" s="84"/>
      <c r="C10" s="84"/>
      <c r="D10" s="84"/>
      <c r="E10" s="111">
        <v>0</v>
      </c>
      <c r="F10" s="111"/>
      <c r="G10" s="111">
        <v>0</v>
      </c>
      <c r="H10" s="111">
        <v>0</v>
      </c>
      <c r="I10" s="111">
        <v>0</v>
      </c>
      <c r="J10" s="111">
        <v>0</v>
      </c>
      <c r="K10" s="111">
        <v>0</v>
      </c>
    </row>
    <row r="11" spans="1:11">
      <c r="A11" s="84" t="s">
        <v>398</v>
      </c>
      <c r="B11" s="84"/>
      <c r="C11" s="84"/>
      <c r="D11" s="84"/>
      <c r="E11" s="111">
        <v>0</v>
      </c>
      <c r="F11" s="111"/>
      <c r="G11" s="111">
        <v>0</v>
      </c>
      <c r="H11" s="111">
        <v>0</v>
      </c>
      <c r="I11" s="111">
        <v>0</v>
      </c>
      <c r="J11" s="111">
        <v>0</v>
      </c>
      <c r="K11" s="111">
        <v>0</v>
      </c>
    </row>
    <row r="12" spans="1:11">
      <c r="A12" s="84"/>
      <c r="B12" s="82"/>
      <c r="C12" s="82"/>
      <c r="D12" s="82"/>
      <c r="E12" s="112"/>
      <c r="F12" s="112"/>
      <c r="G12" s="112"/>
      <c r="H12" s="112"/>
      <c r="I12" s="112"/>
      <c r="J12" s="112"/>
      <c r="K12" s="112"/>
    </row>
    <row r="13" spans="1:11">
      <c r="A13" s="82" t="s">
        <v>399</v>
      </c>
      <c r="B13" s="82"/>
      <c r="C13" s="82"/>
      <c r="D13" s="82"/>
      <c r="E13" s="112">
        <v>0</v>
      </c>
      <c r="F13" s="112"/>
      <c r="G13" s="112">
        <v>0</v>
      </c>
      <c r="H13" s="112">
        <v>0</v>
      </c>
      <c r="I13" s="112">
        <v>0</v>
      </c>
      <c r="J13" s="112">
        <v>0</v>
      </c>
      <c r="K13" s="112">
        <v>0</v>
      </c>
    </row>
    <row r="14" spans="1:11">
      <c r="A14" s="84" t="s">
        <v>400</v>
      </c>
      <c r="B14" s="84"/>
      <c r="C14" s="84"/>
      <c r="D14" s="84"/>
      <c r="E14" s="111">
        <v>0</v>
      </c>
      <c r="F14" s="111"/>
      <c r="G14" s="111">
        <v>0</v>
      </c>
      <c r="H14" s="111">
        <v>0</v>
      </c>
      <c r="I14" s="111">
        <v>0</v>
      </c>
      <c r="J14" s="111">
        <v>0</v>
      </c>
      <c r="K14" s="111">
        <v>0</v>
      </c>
    </row>
    <row r="15" spans="1:11">
      <c r="A15" s="84" t="s">
        <v>401</v>
      </c>
      <c r="B15" s="84"/>
      <c r="C15" s="84"/>
      <c r="D15" s="84"/>
      <c r="E15" s="85">
        <v>0</v>
      </c>
      <c r="F15" s="85"/>
      <c r="G15" s="85">
        <v>0</v>
      </c>
      <c r="H15" s="85">
        <v>0</v>
      </c>
      <c r="I15" s="85">
        <v>0</v>
      </c>
      <c r="J15" s="85">
        <v>0</v>
      </c>
      <c r="K15" s="85">
        <v>0</v>
      </c>
    </row>
    <row r="16" spans="1:11">
      <c r="A16" s="84" t="s">
        <v>402</v>
      </c>
      <c r="B16" s="84"/>
      <c r="C16" s="84"/>
      <c r="D16" s="84"/>
      <c r="E16" s="85">
        <v>0</v>
      </c>
      <c r="F16" s="85"/>
      <c r="G16" s="85">
        <v>0</v>
      </c>
      <c r="H16" s="85">
        <v>0</v>
      </c>
      <c r="I16" s="85">
        <v>0</v>
      </c>
      <c r="J16" s="85">
        <v>0</v>
      </c>
      <c r="K16" s="85">
        <v>0</v>
      </c>
    </row>
    <row r="17" spans="1:11">
      <c r="A17" s="84" t="s">
        <v>403</v>
      </c>
      <c r="B17" s="84"/>
      <c r="C17" s="84"/>
      <c r="D17" s="84"/>
      <c r="E17" s="85">
        <v>0</v>
      </c>
      <c r="F17" s="85"/>
      <c r="G17" s="85">
        <v>0</v>
      </c>
      <c r="H17" s="85">
        <v>0</v>
      </c>
      <c r="I17" s="85">
        <v>0</v>
      </c>
      <c r="J17" s="85">
        <v>0</v>
      </c>
      <c r="K17" s="85">
        <v>0</v>
      </c>
    </row>
    <row r="18" spans="1:11">
      <c r="A18" s="84"/>
      <c r="B18" s="82"/>
      <c r="C18" s="82"/>
      <c r="D18" s="82"/>
      <c r="E18" s="83"/>
      <c r="F18" s="83"/>
      <c r="G18" s="83"/>
      <c r="H18" s="83"/>
      <c r="I18" s="83"/>
      <c r="J18" s="83"/>
      <c r="K18" s="83"/>
    </row>
    <row r="19" spans="1:11">
      <c r="A19" s="82" t="s">
        <v>404</v>
      </c>
      <c r="B19" s="82"/>
      <c r="C19" s="82"/>
      <c r="D19" s="82"/>
      <c r="E19" s="83">
        <f>E7+E13</f>
        <v>7111176499.0189543</v>
      </c>
      <c r="F19" s="83"/>
      <c r="G19" s="83">
        <f>G7+G13</f>
        <v>21435335.88666667</v>
      </c>
      <c r="H19" s="83">
        <f t="shared" ref="H19:K19" si="0">H7+H13</f>
        <v>18478737.833333332</v>
      </c>
      <c r="I19" s="83">
        <f t="shared" si="0"/>
        <v>2230984259.3792505</v>
      </c>
      <c r="J19" s="83">
        <f t="shared" si="0"/>
        <v>6558564883.4563274</v>
      </c>
      <c r="K19" s="83">
        <f t="shared" si="0"/>
        <v>552611615.56262684</v>
      </c>
    </row>
    <row r="20" spans="1:11">
      <c r="A20" s="84"/>
      <c r="B20" s="82"/>
      <c r="C20" s="82"/>
      <c r="D20" s="82"/>
      <c r="E20" s="83"/>
      <c r="F20" s="83"/>
      <c r="G20" s="83"/>
      <c r="H20" s="83"/>
      <c r="I20" s="83"/>
      <c r="J20" s="83"/>
      <c r="K20" s="83"/>
    </row>
    <row r="21" spans="1:11">
      <c r="A21" s="86"/>
      <c r="B21" s="86"/>
      <c r="C21" s="86"/>
      <c r="D21" s="86"/>
      <c r="E21" s="86"/>
      <c r="F21" s="86"/>
      <c r="G21" s="86"/>
      <c r="H21" s="86"/>
      <c r="I21" s="86"/>
      <c r="J21" s="86"/>
      <c r="K21" s="86"/>
    </row>
    <row r="22" spans="1:11" ht="114" customHeight="1">
      <c r="A22" s="121" t="s">
        <v>556</v>
      </c>
      <c r="B22" s="121"/>
      <c r="C22" s="121"/>
      <c r="D22" s="121"/>
      <c r="E22" s="121"/>
      <c r="F22" s="121"/>
      <c r="G22" s="121"/>
      <c r="H22" s="121"/>
      <c r="I22" s="121"/>
      <c r="J22" s="121"/>
      <c r="K22" s="121"/>
    </row>
  </sheetData>
  <mergeCells count="6">
    <mergeCell ref="A22:K22"/>
    <mergeCell ref="A1:K1"/>
    <mergeCell ref="A2:K2"/>
    <mergeCell ref="A3:K3"/>
    <mergeCell ref="A4:K4"/>
    <mergeCell ref="A5:K5"/>
  </mergeCells>
  <printOptions horizontalCentered="1"/>
  <pageMargins left="0.31496062992125984" right="0.31496062992125984" top="0.74803149606299213" bottom="0.74803149606299213" header="0.31496062992125984" footer="0.31496062992125984"/>
  <pageSetup scale="5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ransitionEntry="1">
    <outlinePr summaryBelow="0" summaryRight="0"/>
    <pageSetUpPr autoPageBreaks="0"/>
  </sheetPr>
  <dimension ref="A1:D57"/>
  <sheetViews>
    <sheetView workbookViewId="0">
      <selection activeCell="A34" sqref="A34"/>
    </sheetView>
  </sheetViews>
  <sheetFormatPr baseColWidth="10" defaultColWidth="9.109375" defaultRowHeight="12.75" customHeight="1"/>
  <cols>
    <col min="1" max="1" width="82.33203125" customWidth="1"/>
    <col min="2" max="4" width="22.88671875" customWidth="1"/>
  </cols>
  <sheetData>
    <row r="1" spans="1:4" ht="13.2">
      <c r="A1" s="116" t="s">
        <v>0</v>
      </c>
      <c r="B1" s="116"/>
      <c r="C1" s="116"/>
      <c r="D1" s="116"/>
    </row>
    <row r="2" spans="1:4" ht="13.2">
      <c r="A2" s="116" t="s">
        <v>1</v>
      </c>
      <c r="B2" s="116"/>
      <c r="C2" s="116"/>
      <c r="D2" s="116"/>
    </row>
    <row r="3" spans="1:4" ht="13.2">
      <c r="A3" s="116" t="s">
        <v>2</v>
      </c>
      <c r="B3" s="116"/>
      <c r="C3" s="116"/>
      <c r="D3" s="116"/>
    </row>
    <row r="4" spans="1:4" ht="13.2">
      <c r="A4" s="116" t="s">
        <v>3</v>
      </c>
      <c r="B4" s="116"/>
      <c r="C4" s="116"/>
      <c r="D4" s="116"/>
    </row>
    <row r="5" spans="1:4" ht="13.2">
      <c r="A5" s="116"/>
      <c r="B5" s="116"/>
      <c r="C5" s="116"/>
      <c r="D5" s="116"/>
    </row>
    <row r="7" spans="1:4" ht="27.6">
      <c r="A7" s="1" t="s">
        <v>4</v>
      </c>
      <c r="B7" s="2" t="s">
        <v>5</v>
      </c>
      <c r="C7" s="2" t="s">
        <v>6</v>
      </c>
      <c r="D7" s="2" t="s">
        <v>7</v>
      </c>
    </row>
    <row r="8" spans="1:4" ht="13.2">
      <c r="A8" s="3" t="s">
        <v>8</v>
      </c>
      <c r="B8" s="4">
        <v>65942078195</v>
      </c>
      <c r="C8" s="4">
        <v>30442084837.23</v>
      </c>
      <c r="D8" s="5">
        <v>30442084837.23</v>
      </c>
    </row>
    <row r="9" spans="1:4" ht="13.2">
      <c r="A9" s="6" t="s">
        <v>9</v>
      </c>
      <c r="B9" s="7">
        <v>38602088438</v>
      </c>
      <c r="C9" s="7">
        <v>17641403276.23</v>
      </c>
      <c r="D9" s="8">
        <v>17641403276.23</v>
      </c>
    </row>
    <row r="10" spans="1:4" ht="13.2">
      <c r="A10" s="6" t="s">
        <v>10</v>
      </c>
      <c r="B10" s="7">
        <v>26275861297</v>
      </c>
      <c r="C10" s="7">
        <v>12880499131.5</v>
      </c>
      <c r="D10" s="8">
        <v>12880499131.5</v>
      </c>
    </row>
    <row r="11" spans="1:4" ht="13.2">
      <c r="A11" s="6" t="s">
        <v>11</v>
      </c>
      <c r="B11" s="7">
        <v>1064128460</v>
      </c>
      <c r="C11" s="7">
        <v>-79817570.5</v>
      </c>
      <c r="D11" s="8">
        <v>-79817570.5</v>
      </c>
    </row>
    <row r="12" spans="1:4" ht="13.2">
      <c r="A12" s="9" t="s">
        <v>12</v>
      </c>
      <c r="B12" s="10">
        <v>65913439137</v>
      </c>
      <c r="C12" s="10">
        <v>28473524144.48</v>
      </c>
      <c r="D12" s="11">
        <v>27586073143.630001</v>
      </c>
    </row>
    <row r="13" spans="1:4" ht="13.2">
      <c r="A13" s="6" t="s">
        <v>13</v>
      </c>
      <c r="B13" s="7">
        <v>40103449380</v>
      </c>
      <c r="C13" s="7">
        <v>16747639085.799999</v>
      </c>
      <c r="D13" s="8">
        <v>15882573650.950001</v>
      </c>
    </row>
    <row r="14" spans="1:4" ht="13.2">
      <c r="A14" s="6" t="s">
        <v>14</v>
      </c>
      <c r="B14" s="7">
        <v>25809989757</v>
      </c>
      <c r="C14" s="7">
        <v>11725885058.68</v>
      </c>
      <c r="D14" s="8">
        <v>11703499492.68</v>
      </c>
    </row>
    <row r="15" spans="1:4" ht="13.2">
      <c r="A15" s="9" t="s">
        <v>15</v>
      </c>
      <c r="B15" s="10">
        <v>0</v>
      </c>
      <c r="C15" s="10">
        <v>901171297.51999998</v>
      </c>
      <c r="D15" s="11">
        <v>783485326.75</v>
      </c>
    </row>
    <row r="16" spans="1:4" ht="13.2">
      <c r="A16" s="6" t="s">
        <v>16</v>
      </c>
      <c r="B16" s="7">
        <v>0</v>
      </c>
      <c r="C16" s="7">
        <v>867691008.73000002</v>
      </c>
      <c r="D16" s="8">
        <v>750005037.96000004</v>
      </c>
    </row>
    <row r="17" spans="1:4" ht="13.2">
      <c r="A17" s="6" t="s">
        <v>17</v>
      </c>
      <c r="B17" s="7">
        <v>0</v>
      </c>
      <c r="C17" s="7">
        <v>33480288.789999999</v>
      </c>
      <c r="D17" s="8">
        <v>33480288.789999999</v>
      </c>
    </row>
    <row r="18" spans="1:4" ht="13.2">
      <c r="A18" s="9" t="s">
        <v>18</v>
      </c>
      <c r="B18" s="10">
        <v>28639058</v>
      </c>
      <c r="C18" s="10">
        <v>2869731990.27</v>
      </c>
      <c r="D18" s="11">
        <v>3639497020.3499999</v>
      </c>
    </row>
    <row r="19" spans="1:4" ht="13.2">
      <c r="A19" s="9" t="s">
        <v>19</v>
      </c>
      <c r="B19" s="10">
        <v>-1035489402</v>
      </c>
      <c r="C19" s="10">
        <v>2949549560.77</v>
      </c>
      <c r="D19" s="11">
        <v>3719314590.8499999</v>
      </c>
    </row>
    <row r="20" spans="1:4" ht="13.2">
      <c r="A20" s="12" t="s">
        <v>20</v>
      </c>
      <c r="B20" s="13">
        <v>-1035489402</v>
      </c>
      <c r="C20" s="13">
        <v>2048378263.25</v>
      </c>
      <c r="D20" s="14">
        <v>2935829264.0999999</v>
      </c>
    </row>
    <row r="21" spans="1:4" ht="13.2">
      <c r="A21" s="124"/>
      <c r="B21" s="124"/>
      <c r="C21" s="124"/>
      <c r="D21" s="124"/>
    </row>
    <row r="22" spans="1:4" ht="13.8">
      <c r="A22" s="1" t="s">
        <v>21</v>
      </c>
      <c r="B22" s="2" t="s">
        <v>22</v>
      </c>
      <c r="C22" s="2" t="s">
        <v>6</v>
      </c>
      <c r="D22" s="2" t="s">
        <v>23</v>
      </c>
    </row>
    <row r="23" spans="1:4" ht="13.2">
      <c r="A23" s="3" t="s">
        <v>24</v>
      </c>
      <c r="B23" s="4">
        <v>1033280838</v>
      </c>
      <c r="C23" s="4">
        <v>374317545.81999999</v>
      </c>
      <c r="D23" s="5">
        <v>373691623.94999999</v>
      </c>
    </row>
    <row r="24" spans="1:4" ht="13.2">
      <c r="A24" s="6" t="s">
        <v>25</v>
      </c>
      <c r="B24" s="7">
        <v>202787407</v>
      </c>
      <c r="C24" s="7">
        <v>23916956.039999999</v>
      </c>
      <c r="D24" s="8">
        <v>23291034.170000002</v>
      </c>
    </row>
    <row r="25" spans="1:4" ht="13.2">
      <c r="A25" s="6" t="s">
        <v>26</v>
      </c>
      <c r="B25" s="7">
        <v>830493431</v>
      </c>
      <c r="C25" s="7">
        <v>350400589.77999997</v>
      </c>
      <c r="D25" s="8">
        <v>350400589.77999997</v>
      </c>
    </row>
    <row r="26" spans="1:4" ht="13.2">
      <c r="A26" s="12" t="s">
        <v>27</v>
      </c>
      <c r="B26" s="13">
        <v>-2208564</v>
      </c>
      <c r="C26" s="13">
        <v>2422695809.0700002</v>
      </c>
      <c r="D26" s="14">
        <v>3309520888.0500002</v>
      </c>
    </row>
    <row r="27" spans="1:4" ht="13.2">
      <c r="A27" s="124"/>
      <c r="B27" s="124"/>
      <c r="C27" s="124"/>
      <c r="D27" s="124"/>
    </row>
    <row r="28" spans="1:4" ht="13.8">
      <c r="A28" s="1" t="s">
        <v>21</v>
      </c>
      <c r="B28" s="2" t="s">
        <v>28</v>
      </c>
      <c r="C28" s="2" t="s">
        <v>6</v>
      </c>
      <c r="D28" s="2" t="s">
        <v>7</v>
      </c>
    </row>
    <row r="29" spans="1:4" ht="13.2">
      <c r="A29" s="3" t="s">
        <v>29</v>
      </c>
      <c r="B29" s="4">
        <v>1530000000</v>
      </c>
      <c r="C29" s="4">
        <v>0</v>
      </c>
      <c r="D29" s="5">
        <v>0</v>
      </c>
    </row>
    <row r="30" spans="1:4" ht="13.2">
      <c r="A30" s="6" t="s">
        <v>30</v>
      </c>
      <c r="B30" s="7">
        <v>1530000000</v>
      </c>
      <c r="C30" s="7">
        <v>0</v>
      </c>
      <c r="D30" s="8">
        <v>0</v>
      </c>
    </row>
    <row r="31" spans="1:4" ht="13.2">
      <c r="A31" s="6" t="s">
        <v>31</v>
      </c>
      <c r="B31" s="7">
        <v>0</v>
      </c>
      <c r="C31" s="7">
        <v>0</v>
      </c>
      <c r="D31" s="8">
        <v>0</v>
      </c>
    </row>
    <row r="32" spans="1:4" ht="13.2">
      <c r="A32" s="9" t="s">
        <v>32</v>
      </c>
      <c r="B32" s="10">
        <v>465871540</v>
      </c>
      <c r="C32" s="10">
        <v>79817570.5</v>
      </c>
      <c r="D32" s="11">
        <v>79817570.5</v>
      </c>
    </row>
    <row r="33" spans="1:4" ht="13.2">
      <c r="A33" s="6" t="s">
        <v>33</v>
      </c>
      <c r="B33" s="7">
        <v>0</v>
      </c>
      <c r="C33" s="7">
        <v>0</v>
      </c>
      <c r="D33" s="8">
        <v>0</v>
      </c>
    </row>
    <row r="34" spans="1:4" ht="13.2">
      <c r="A34" s="6" t="s">
        <v>34</v>
      </c>
      <c r="B34" s="7">
        <v>465871540</v>
      </c>
      <c r="C34" s="7">
        <v>79817570.5</v>
      </c>
      <c r="D34" s="8">
        <v>79817570.5</v>
      </c>
    </row>
    <row r="35" spans="1:4" ht="13.2">
      <c r="A35" s="12" t="s">
        <v>35</v>
      </c>
      <c r="B35" s="13">
        <v>1064128460</v>
      </c>
      <c r="C35" s="13">
        <v>-79817570.5</v>
      </c>
      <c r="D35" s="14">
        <v>-79817570.5</v>
      </c>
    </row>
    <row r="36" spans="1:4" ht="13.2">
      <c r="A36" s="124"/>
      <c r="B36" s="124"/>
      <c r="C36" s="124"/>
      <c r="D36" s="124"/>
    </row>
    <row r="37" spans="1:4" ht="13.8">
      <c r="A37" s="1" t="s">
        <v>21</v>
      </c>
      <c r="B37" s="2" t="s">
        <v>28</v>
      </c>
      <c r="C37" s="2" t="s">
        <v>6</v>
      </c>
      <c r="D37" s="2" t="s">
        <v>7</v>
      </c>
    </row>
    <row r="38" spans="1:4" ht="13.2">
      <c r="A38" s="16" t="s">
        <v>9</v>
      </c>
      <c r="B38" s="17">
        <v>38602088438</v>
      </c>
      <c r="C38" s="17">
        <v>17641403276.23</v>
      </c>
      <c r="D38" s="18">
        <v>17641403276.23</v>
      </c>
    </row>
    <row r="39" spans="1:4" ht="13.2">
      <c r="A39" s="19" t="s">
        <v>36</v>
      </c>
      <c r="B39" s="7">
        <v>1530000000</v>
      </c>
      <c r="C39" s="7">
        <v>0</v>
      </c>
      <c r="D39" s="8">
        <v>0</v>
      </c>
    </row>
    <row r="40" spans="1:4" ht="13.2">
      <c r="A40" s="6" t="s">
        <v>30</v>
      </c>
      <c r="B40" s="7">
        <v>1530000000</v>
      </c>
      <c r="C40" s="7">
        <v>0</v>
      </c>
      <c r="D40" s="8">
        <v>0</v>
      </c>
    </row>
    <row r="41" spans="1:4" ht="13.2">
      <c r="A41" s="6" t="s">
        <v>33</v>
      </c>
      <c r="B41" s="7">
        <v>0</v>
      </c>
      <c r="C41" s="7">
        <v>0</v>
      </c>
      <c r="D41" s="8">
        <v>0</v>
      </c>
    </row>
    <row r="42" spans="1:4" ht="13.2">
      <c r="A42" s="19" t="s">
        <v>37</v>
      </c>
      <c r="B42" s="7">
        <v>40103449380</v>
      </c>
      <c r="C42" s="7">
        <v>16747639085.799999</v>
      </c>
      <c r="D42" s="8">
        <v>15882573650.950001</v>
      </c>
    </row>
    <row r="43" spans="1:4" ht="13.2">
      <c r="A43" s="19" t="s">
        <v>16</v>
      </c>
      <c r="B43" s="7">
        <v>0</v>
      </c>
      <c r="C43" s="7">
        <v>867691008.73000002</v>
      </c>
      <c r="D43" s="8">
        <v>750005037.96000004</v>
      </c>
    </row>
    <row r="44" spans="1:4" ht="13.2">
      <c r="A44" s="9" t="s">
        <v>38</v>
      </c>
      <c r="B44" s="10">
        <v>28639058</v>
      </c>
      <c r="C44" s="10">
        <v>1761455199.1600001</v>
      </c>
      <c r="D44" s="11">
        <v>2508834663.2399998</v>
      </c>
    </row>
    <row r="45" spans="1:4" ht="13.2">
      <c r="A45" s="12" t="s">
        <v>39</v>
      </c>
      <c r="B45" s="13">
        <v>-1501360942</v>
      </c>
      <c r="C45" s="13">
        <v>1761455199.1600001</v>
      </c>
      <c r="D45" s="14">
        <v>2508834663.2399998</v>
      </c>
    </row>
    <row r="46" spans="1:4" ht="13.2">
      <c r="A46" s="124"/>
      <c r="B46" s="124"/>
      <c r="C46" s="124"/>
      <c r="D46" s="124"/>
    </row>
    <row r="47" spans="1:4" ht="13.8">
      <c r="A47" s="1" t="s">
        <v>21</v>
      </c>
      <c r="B47" s="2" t="s">
        <v>28</v>
      </c>
      <c r="C47" s="2" t="s">
        <v>6</v>
      </c>
      <c r="D47" s="2" t="s">
        <v>7</v>
      </c>
    </row>
    <row r="48" spans="1:4" ht="13.2">
      <c r="A48" s="16" t="s">
        <v>10</v>
      </c>
      <c r="B48" s="17">
        <v>26275861297</v>
      </c>
      <c r="C48" s="17">
        <v>12880499131.5</v>
      </c>
      <c r="D48" s="18">
        <v>12880499131.5</v>
      </c>
    </row>
    <row r="49" spans="1:4" ht="13.2">
      <c r="A49" s="19" t="s">
        <v>40</v>
      </c>
      <c r="B49" s="7">
        <v>-465871540</v>
      </c>
      <c r="C49" s="7">
        <v>-79817570.5</v>
      </c>
      <c r="D49" s="8">
        <v>-79817570.5</v>
      </c>
    </row>
    <row r="50" spans="1:4" ht="13.2">
      <c r="A50" s="6" t="s">
        <v>31</v>
      </c>
      <c r="B50" s="7">
        <v>0</v>
      </c>
      <c r="C50" s="7">
        <v>0</v>
      </c>
      <c r="D50" s="8">
        <v>0</v>
      </c>
    </row>
    <row r="51" spans="1:4" ht="13.2">
      <c r="A51" s="6" t="s">
        <v>34</v>
      </c>
      <c r="B51" s="7">
        <v>465871540</v>
      </c>
      <c r="C51" s="7">
        <v>79817570.5</v>
      </c>
      <c r="D51" s="8">
        <v>79817570.5</v>
      </c>
    </row>
    <row r="52" spans="1:4" ht="13.2">
      <c r="A52" s="19" t="s">
        <v>14</v>
      </c>
      <c r="B52" s="7">
        <v>25809989757</v>
      </c>
      <c r="C52" s="7">
        <v>11725885058.68</v>
      </c>
      <c r="D52" s="8">
        <v>11703499492.68</v>
      </c>
    </row>
    <row r="53" spans="1:4" ht="13.2">
      <c r="A53" s="19" t="s">
        <v>17</v>
      </c>
      <c r="B53" s="7">
        <v>0</v>
      </c>
      <c r="C53" s="7">
        <v>33480288.789999999</v>
      </c>
      <c r="D53" s="8">
        <v>33480288.789999999</v>
      </c>
    </row>
    <row r="54" spans="1:4" ht="13.2">
      <c r="A54" s="9" t="s">
        <v>41</v>
      </c>
      <c r="B54" s="10">
        <v>0</v>
      </c>
      <c r="C54" s="10">
        <v>1108276791.1099999</v>
      </c>
      <c r="D54" s="11">
        <v>1130662357.1099999</v>
      </c>
    </row>
    <row r="55" spans="1:4" ht="13.2">
      <c r="A55" s="12" t="s">
        <v>42</v>
      </c>
      <c r="B55" s="13">
        <v>465871540</v>
      </c>
      <c r="C55" s="13">
        <v>1188094361.6099999</v>
      </c>
      <c r="D55" s="14">
        <v>1210479927.6099999</v>
      </c>
    </row>
    <row r="56" spans="1:4" ht="13.2">
      <c r="A56" s="113" t="s">
        <v>557</v>
      </c>
      <c r="B56" s="114"/>
      <c r="C56" s="114"/>
      <c r="D56" s="114"/>
    </row>
    <row r="57" spans="1:4" ht="13.2">
      <c r="A57" s="123" t="s">
        <v>558</v>
      </c>
      <c r="B57" s="123"/>
      <c r="C57" s="123"/>
      <c r="D57" s="123"/>
    </row>
  </sheetData>
  <mergeCells count="10">
    <mergeCell ref="A1:D1"/>
    <mergeCell ref="A2:D2"/>
    <mergeCell ref="A3:D3"/>
    <mergeCell ref="A4:D4"/>
    <mergeCell ref="A5:D5"/>
    <mergeCell ref="A57:D57"/>
    <mergeCell ref="A27:D27"/>
    <mergeCell ref="A36:D36"/>
    <mergeCell ref="A46:D46"/>
    <mergeCell ref="A21:D21"/>
  </mergeCells>
  <printOptions horizontalCentered="1"/>
  <pageMargins left="0.31496062992125984" right="0.31496062992125984" top="0.74803149606299213" bottom="0.74803149606299213" header="0.31496062992125984" footer="0.31496062992125984"/>
  <pageSetup scale="6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0"/>
  <sheetViews>
    <sheetView workbookViewId="0">
      <selection activeCell="A34" sqref="A34"/>
    </sheetView>
  </sheetViews>
  <sheetFormatPr baseColWidth="10" defaultColWidth="9.109375" defaultRowHeight="13.2"/>
  <cols>
    <col min="1" max="1" width="61" style="42" customWidth="1"/>
    <col min="2" max="7" width="19.5546875" style="42" customWidth="1"/>
    <col min="8" max="8" width="17.33203125" style="42" bestFit="1" customWidth="1"/>
    <col min="9" max="16384" width="9.109375" style="42"/>
  </cols>
  <sheetData>
    <row r="1" spans="1:8">
      <c r="A1" s="116" t="s">
        <v>0</v>
      </c>
      <c r="B1" s="116"/>
      <c r="C1" s="116"/>
      <c r="D1" s="116"/>
      <c r="E1" s="116"/>
      <c r="F1" s="116"/>
      <c r="G1" s="116"/>
    </row>
    <row r="2" spans="1:8">
      <c r="A2" s="116" t="s">
        <v>405</v>
      </c>
      <c r="B2" s="116"/>
      <c r="C2" s="116"/>
      <c r="D2" s="116"/>
      <c r="E2" s="116"/>
      <c r="F2" s="116"/>
      <c r="G2" s="116"/>
    </row>
    <row r="3" spans="1:8">
      <c r="A3" s="116" t="s">
        <v>2</v>
      </c>
      <c r="B3" s="116"/>
      <c r="C3" s="116"/>
      <c r="D3" s="116"/>
      <c r="E3" s="116"/>
      <c r="F3" s="116"/>
      <c r="G3" s="116"/>
    </row>
    <row r="4" spans="1:8">
      <c r="A4" s="116" t="s">
        <v>3</v>
      </c>
      <c r="B4" s="116"/>
      <c r="C4" s="116"/>
      <c r="D4" s="116"/>
      <c r="E4" s="116"/>
      <c r="F4" s="116"/>
      <c r="G4" s="116"/>
    </row>
    <row r="5" spans="1:8">
      <c r="A5" s="122"/>
      <c r="B5" s="122"/>
      <c r="C5" s="122"/>
      <c r="D5" s="122"/>
      <c r="E5" s="122"/>
      <c r="F5" s="122"/>
      <c r="G5" s="122"/>
    </row>
    <row r="6" spans="1:8" ht="13.8">
      <c r="A6" s="125" t="s">
        <v>4</v>
      </c>
      <c r="B6" s="125" t="s">
        <v>406</v>
      </c>
      <c r="C6" s="125"/>
      <c r="D6" s="125"/>
      <c r="E6" s="125"/>
      <c r="F6" s="125"/>
      <c r="G6" s="125" t="s">
        <v>407</v>
      </c>
    </row>
    <row r="7" spans="1:8" ht="27.6">
      <c r="A7" s="126"/>
      <c r="B7" s="89" t="s">
        <v>408</v>
      </c>
      <c r="C7" s="89" t="s">
        <v>49</v>
      </c>
      <c r="D7" s="89" t="s">
        <v>50</v>
      </c>
      <c r="E7" s="89" t="s">
        <v>6</v>
      </c>
      <c r="F7" s="89" t="s">
        <v>409</v>
      </c>
      <c r="G7" s="126"/>
    </row>
    <row r="8" spans="1:8">
      <c r="A8" s="90" t="s">
        <v>410</v>
      </c>
      <c r="B8" s="10"/>
      <c r="C8" s="10"/>
      <c r="D8" s="10"/>
      <c r="E8" s="10"/>
      <c r="F8" s="10"/>
      <c r="G8" s="11"/>
    </row>
    <row r="9" spans="1:8">
      <c r="A9" s="91" t="s">
        <v>411</v>
      </c>
      <c r="B9" s="7">
        <v>5214559050</v>
      </c>
      <c r="C9" s="7">
        <v>0</v>
      </c>
      <c r="D9" s="7">
        <v>5214559050</v>
      </c>
      <c r="E9" s="7">
        <v>2646874677</v>
      </c>
      <c r="F9" s="7">
        <v>2646874677</v>
      </c>
      <c r="G9" s="8">
        <v>-2567684373</v>
      </c>
    </row>
    <row r="10" spans="1:8">
      <c r="A10" s="91" t="s">
        <v>412</v>
      </c>
      <c r="B10" s="7">
        <v>0</v>
      </c>
      <c r="C10" s="7">
        <v>0</v>
      </c>
      <c r="D10" s="7">
        <v>0</v>
      </c>
      <c r="E10" s="7">
        <v>0</v>
      </c>
      <c r="F10" s="7">
        <v>0</v>
      </c>
      <c r="G10" s="8">
        <v>0</v>
      </c>
    </row>
    <row r="11" spans="1:8">
      <c r="A11" s="91" t="s">
        <v>413</v>
      </c>
      <c r="B11" s="7">
        <v>0</v>
      </c>
      <c r="C11" s="7">
        <v>0</v>
      </c>
      <c r="D11" s="7">
        <v>0</v>
      </c>
      <c r="E11" s="7">
        <v>0</v>
      </c>
      <c r="F11" s="7">
        <v>0</v>
      </c>
      <c r="G11" s="8">
        <v>0</v>
      </c>
    </row>
    <row r="12" spans="1:8">
      <c r="A12" s="91" t="s">
        <v>414</v>
      </c>
      <c r="B12" s="7">
        <v>2401231235</v>
      </c>
      <c r="C12" s="7">
        <v>0</v>
      </c>
      <c r="D12" s="7">
        <v>2401231235</v>
      </c>
      <c r="E12" s="7">
        <v>1302580485.0899999</v>
      </c>
      <c r="F12" s="7">
        <v>1302580485.0899999</v>
      </c>
      <c r="G12" s="8">
        <v>-1098650749.9100001</v>
      </c>
    </row>
    <row r="13" spans="1:8">
      <c r="A13" s="91" t="s">
        <v>415</v>
      </c>
      <c r="B13" s="7">
        <v>185605884</v>
      </c>
      <c r="C13" s="7">
        <v>0</v>
      </c>
      <c r="D13" s="7">
        <v>185605884</v>
      </c>
      <c r="E13" s="7">
        <v>89952174.280000001</v>
      </c>
      <c r="F13" s="7">
        <v>89952174.280000001</v>
      </c>
      <c r="G13" s="8">
        <v>-95653709.719999999</v>
      </c>
    </row>
    <row r="14" spans="1:8">
      <c r="A14" s="91" t="s">
        <v>416</v>
      </c>
      <c r="B14" s="7">
        <v>378556158</v>
      </c>
      <c r="C14" s="7">
        <v>0</v>
      </c>
      <c r="D14" s="7">
        <v>378556158</v>
      </c>
      <c r="E14" s="7">
        <v>103206423.88</v>
      </c>
      <c r="F14" s="7">
        <v>103206423.88</v>
      </c>
      <c r="G14" s="8">
        <v>-275349734.12</v>
      </c>
    </row>
    <row r="15" spans="1:8">
      <c r="A15" s="91" t="s">
        <v>417</v>
      </c>
      <c r="B15" s="7">
        <v>0</v>
      </c>
      <c r="C15" s="7">
        <v>0</v>
      </c>
      <c r="D15" s="7">
        <v>0</v>
      </c>
      <c r="E15" s="7">
        <v>0</v>
      </c>
      <c r="F15" s="7">
        <v>0</v>
      </c>
      <c r="G15" s="8">
        <v>0</v>
      </c>
    </row>
    <row r="16" spans="1:8">
      <c r="A16" s="91" t="s">
        <v>418</v>
      </c>
      <c r="B16" s="7">
        <v>23601278064</v>
      </c>
      <c r="C16" s="7">
        <v>0</v>
      </c>
      <c r="D16" s="7">
        <v>23601278064</v>
      </c>
      <c r="E16" s="7">
        <v>12855732925</v>
      </c>
      <c r="F16" s="7">
        <v>12855732925</v>
      </c>
      <c r="G16" s="8">
        <v>-10745545139</v>
      </c>
      <c r="H16" s="94"/>
    </row>
    <row r="17" spans="1:7">
      <c r="A17" s="92" t="s">
        <v>419</v>
      </c>
      <c r="B17" s="7">
        <v>18271208385</v>
      </c>
      <c r="C17" s="7">
        <v>0</v>
      </c>
      <c r="D17" s="7">
        <v>18271208385</v>
      </c>
      <c r="E17" s="7">
        <v>9994668916</v>
      </c>
      <c r="F17" s="7">
        <v>9994668916</v>
      </c>
      <c r="G17" s="8">
        <v>-8276539469</v>
      </c>
    </row>
    <row r="18" spans="1:7">
      <c r="A18" s="92" t="s">
        <v>420</v>
      </c>
      <c r="B18" s="7">
        <v>1109784649</v>
      </c>
      <c r="C18" s="7">
        <v>0</v>
      </c>
      <c r="D18" s="7">
        <v>1109784649</v>
      </c>
      <c r="E18" s="7">
        <v>591329270</v>
      </c>
      <c r="F18" s="7">
        <v>591329270</v>
      </c>
      <c r="G18" s="8">
        <v>-518455379</v>
      </c>
    </row>
    <row r="19" spans="1:7">
      <c r="A19" s="92" t="s">
        <v>421</v>
      </c>
      <c r="B19" s="7">
        <v>1682204690</v>
      </c>
      <c r="C19" s="7">
        <v>0</v>
      </c>
      <c r="D19" s="7">
        <v>1682204690</v>
      </c>
      <c r="E19" s="7">
        <v>799080008</v>
      </c>
      <c r="F19" s="7">
        <v>799080008</v>
      </c>
      <c r="G19" s="8">
        <v>-883124682</v>
      </c>
    </row>
    <row r="20" spans="1:7">
      <c r="A20" s="92" t="s">
        <v>422</v>
      </c>
      <c r="B20" s="7">
        <v>0</v>
      </c>
      <c r="C20" s="7">
        <v>0</v>
      </c>
      <c r="D20" s="7">
        <v>0</v>
      </c>
      <c r="E20" s="7">
        <v>0</v>
      </c>
      <c r="F20" s="7">
        <v>0</v>
      </c>
      <c r="G20" s="8">
        <v>0</v>
      </c>
    </row>
    <row r="21" spans="1:7">
      <c r="A21" s="92" t="s">
        <v>423</v>
      </c>
      <c r="B21" s="7">
        <v>0</v>
      </c>
      <c r="C21" s="7">
        <v>0</v>
      </c>
      <c r="D21" s="7">
        <v>0</v>
      </c>
      <c r="E21" s="7">
        <v>0</v>
      </c>
      <c r="F21" s="7">
        <v>0</v>
      </c>
      <c r="G21" s="8">
        <v>0</v>
      </c>
    </row>
    <row r="22" spans="1:7">
      <c r="A22" s="92" t="s">
        <v>424</v>
      </c>
      <c r="B22" s="7">
        <v>422221685</v>
      </c>
      <c r="C22" s="7">
        <v>0</v>
      </c>
      <c r="D22" s="7">
        <v>422221685</v>
      </c>
      <c r="E22" s="7">
        <v>163904366</v>
      </c>
      <c r="F22" s="7">
        <v>163904366</v>
      </c>
      <c r="G22" s="8">
        <v>-258317319</v>
      </c>
    </row>
    <row r="23" spans="1:7">
      <c r="A23" s="92" t="s">
        <v>425</v>
      </c>
      <c r="B23" s="7">
        <v>0</v>
      </c>
      <c r="C23" s="7">
        <v>0</v>
      </c>
      <c r="D23" s="7">
        <v>0</v>
      </c>
      <c r="E23" s="7">
        <v>0</v>
      </c>
      <c r="F23" s="7">
        <v>0</v>
      </c>
      <c r="G23" s="8">
        <v>0</v>
      </c>
    </row>
    <row r="24" spans="1:7">
      <c r="A24" s="92" t="s">
        <v>426</v>
      </c>
      <c r="B24" s="7">
        <v>0</v>
      </c>
      <c r="C24" s="7">
        <v>0</v>
      </c>
      <c r="D24" s="7">
        <v>0</v>
      </c>
      <c r="E24" s="7">
        <v>0</v>
      </c>
      <c r="F24" s="7">
        <v>0</v>
      </c>
      <c r="G24" s="8">
        <v>0</v>
      </c>
    </row>
    <row r="25" spans="1:7">
      <c r="A25" s="92" t="s">
        <v>427</v>
      </c>
      <c r="B25" s="7">
        <v>783757874</v>
      </c>
      <c r="C25" s="7">
        <v>0</v>
      </c>
      <c r="D25" s="7">
        <v>783757874</v>
      </c>
      <c r="E25" s="7">
        <v>402008686</v>
      </c>
      <c r="F25" s="7">
        <v>402008686</v>
      </c>
      <c r="G25" s="8">
        <v>-381749188</v>
      </c>
    </row>
    <row r="26" spans="1:7">
      <c r="A26" s="92" t="s">
        <v>428</v>
      </c>
      <c r="B26" s="7">
        <v>1332100781</v>
      </c>
      <c r="C26" s="7">
        <v>0</v>
      </c>
      <c r="D26" s="7">
        <v>1332100781</v>
      </c>
      <c r="E26" s="7">
        <v>904741679</v>
      </c>
      <c r="F26" s="7">
        <v>904741679</v>
      </c>
      <c r="G26" s="8">
        <v>-427359102</v>
      </c>
    </row>
    <row r="27" spans="1:7" ht="26.4">
      <c r="A27" s="92" t="s">
        <v>429</v>
      </c>
      <c r="B27" s="7">
        <v>0</v>
      </c>
      <c r="C27" s="7">
        <v>0</v>
      </c>
      <c r="D27" s="7">
        <v>0</v>
      </c>
      <c r="E27" s="7">
        <v>0</v>
      </c>
      <c r="F27" s="7">
        <v>0</v>
      </c>
      <c r="G27" s="8">
        <v>0</v>
      </c>
    </row>
    <row r="28" spans="1:7">
      <c r="A28" s="91" t="s">
        <v>430</v>
      </c>
      <c r="B28" s="7">
        <v>1319041914</v>
      </c>
      <c r="C28" s="7">
        <v>0</v>
      </c>
      <c r="D28" s="7">
        <v>1319041914</v>
      </c>
      <c r="E28" s="7">
        <v>643056590.98000002</v>
      </c>
      <c r="F28" s="7">
        <v>643056590.98000002</v>
      </c>
      <c r="G28" s="8">
        <v>-675985323.01999998</v>
      </c>
    </row>
    <row r="29" spans="1:7">
      <c r="A29" s="92" t="s">
        <v>431</v>
      </c>
      <c r="B29" s="7">
        <v>0</v>
      </c>
      <c r="C29" s="7">
        <v>0</v>
      </c>
      <c r="D29" s="7">
        <v>0</v>
      </c>
      <c r="E29" s="7">
        <v>0</v>
      </c>
      <c r="F29" s="7">
        <v>0</v>
      </c>
      <c r="G29" s="8">
        <v>0</v>
      </c>
    </row>
    <row r="30" spans="1:7">
      <c r="A30" s="92" t="s">
        <v>432</v>
      </c>
      <c r="B30" s="7">
        <v>49065618</v>
      </c>
      <c r="C30" s="7">
        <v>0</v>
      </c>
      <c r="D30" s="7">
        <v>49065618</v>
      </c>
      <c r="E30" s="7">
        <v>24532812</v>
      </c>
      <c r="F30" s="7">
        <v>24532812</v>
      </c>
      <c r="G30" s="8">
        <v>-24532806</v>
      </c>
    </row>
    <row r="31" spans="1:7">
      <c r="A31" s="92" t="s">
        <v>433</v>
      </c>
      <c r="B31" s="7">
        <v>280468838</v>
      </c>
      <c r="C31" s="7">
        <v>0</v>
      </c>
      <c r="D31" s="7">
        <v>280468838</v>
      </c>
      <c r="E31" s="7">
        <v>133251049</v>
      </c>
      <c r="F31" s="7">
        <v>133251049</v>
      </c>
      <c r="G31" s="8">
        <v>-147217789</v>
      </c>
    </row>
    <row r="32" spans="1:7">
      <c r="A32" s="92" t="s">
        <v>434</v>
      </c>
      <c r="B32" s="7">
        <v>10071646</v>
      </c>
      <c r="C32" s="7">
        <v>0</v>
      </c>
      <c r="D32" s="7">
        <v>10071646</v>
      </c>
      <c r="E32" s="7">
        <v>5577404</v>
      </c>
      <c r="F32" s="7">
        <v>5577404</v>
      </c>
      <c r="G32" s="8">
        <v>-4494242</v>
      </c>
    </row>
    <row r="33" spans="1:8">
      <c r="A33" s="92" t="s">
        <v>435</v>
      </c>
      <c r="B33" s="7">
        <v>979435812</v>
      </c>
      <c r="C33" s="7">
        <v>0</v>
      </c>
      <c r="D33" s="7">
        <v>979435812</v>
      </c>
      <c r="E33" s="7">
        <v>479695325.98000002</v>
      </c>
      <c r="F33" s="7">
        <v>479695325.98000002</v>
      </c>
      <c r="G33" s="8">
        <v>-499740486.01999998</v>
      </c>
    </row>
    <row r="34" spans="1:8">
      <c r="A34" s="91" t="s">
        <v>436</v>
      </c>
      <c r="B34" s="7">
        <v>0</v>
      </c>
      <c r="C34" s="7">
        <v>0</v>
      </c>
      <c r="D34" s="7">
        <v>0</v>
      </c>
      <c r="E34" s="7">
        <v>0</v>
      </c>
      <c r="F34" s="7">
        <v>0</v>
      </c>
      <c r="G34" s="8">
        <v>0</v>
      </c>
    </row>
    <row r="35" spans="1:8">
      <c r="A35" s="91" t="s">
        <v>437</v>
      </c>
      <c r="B35" s="7">
        <v>0</v>
      </c>
      <c r="C35" s="7">
        <v>0</v>
      </c>
      <c r="D35" s="7">
        <v>0</v>
      </c>
      <c r="E35" s="7">
        <v>0</v>
      </c>
      <c r="F35" s="7">
        <v>0</v>
      </c>
      <c r="G35" s="8">
        <v>0</v>
      </c>
    </row>
    <row r="36" spans="1:8">
      <c r="A36" s="92" t="s">
        <v>438</v>
      </c>
      <c r="B36" s="7">
        <v>0</v>
      </c>
      <c r="C36" s="7">
        <v>0</v>
      </c>
      <c r="D36" s="7">
        <v>0</v>
      </c>
      <c r="E36" s="7">
        <v>0</v>
      </c>
      <c r="F36" s="7">
        <v>0</v>
      </c>
      <c r="G36" s="8">
        <v>0</v>
      </c>
    </row>
    <row r="37" spans="1:8">
      <c r="A37" s="91" t="s">
        <v>439</v>
      </c>
      <c r="B37" s="7">
        <v>0</v>
      </c>
      <c r="C37" s="7">
        <v>0</v>
      </c>
      <c r="D37" s="7">
        <v>0</v>
      </c>
      <c r="E37" s="7">
        <v>0</v>
      </c>
      <c r="F37" s="7">
        <v>0</v>
      </c>
      <c r="G37" s="8">
        <v>0</v>
      </c>
    </row>
    <row r="38" spans="1:8">
      <c r="A38" s="92" t="s">
        <v>440</v>
      </c>
      <c r="B38" s="7">
        <v>0</v>
      </c>
      <c r="C38" s="7">
        <v>0</v>
      </c>
      <c r="D38" s="7">
        <v>0</v>
      </c>
      <c r="E38" s="7">
        <v>0</v>
      </c>
      <c r="F38" s="7">
        <v>0</v>
      </c>
      <c r="G38" s="8">
        <v>0</v>
      </c>
    </row>
    <row r="39" spans="1:8">
      <c r="A39" s="92" t="s">
        <v>441</v>
      </c>
      <c r="B39" s="7">
        <v>0</v>
      </c>
      <c r="C39" s="7">
        <v>0</v>
      </c>
      <c r="D39" s="7">
        <v>0</v>
      </c>
      <c r="E39" s="7">
        <v>0</v>
      </c>
      <c r="F39" s="7">
        <v>0</v>
      </c>
      <c r="G39" s="8">
        <v>0</v>
      </c>
    </row>
    <row r="40" spans="1:8" ht="26.4">
      <c r="A40" s="90" t="s">
        <v>442</v>
      </c>
      <c r="B40" s="10">
        <v>33100272305</v>
      </c>
      <c r="C40" s="10">
        <v>0</v>
      </c>
      <c r="D40" s="10">
        <v>33100272305</v>
      </c>
      <c r="E40" s="10">
        <v>17641403276.23</v>
      </c>
      <c r="F40" s="10">
        <v>17641403276.23</v>
      </c>
      <c r="G40" s="11">
        <v>-15458869028.77</v>
      </c>
      <c r="H40" s="97"/>
    </row>
    <row r="41" spans="1:8">
      <c r="A41" s="90" t="s">
        <v>443</v>
      </c>
      <c r="B41" s="10"/>
      <c r="C41" s="10"/>
      <c r="D41" s="10"/>
      <c r="E41" s="10"/>
      <c r="F41" s="10"/>
      <c r="G41" s="11">
        <v>0</v>
      </c>
    </row>
    <row r="42" spans="1:8">
      <c r="A42" s="90" t="s">
        <v>444</v>
      </c>
      <c r="B42" s="10"/>
      <c r="C42" s="10"/>
      <c r="D42" s="10"/>
      <c r="E42" s="10"/>
      <c r="F42" s="10"/>
      <c r="G42" s="11"/>
    </row>
    <row r="43" spans="1:8">
      <c r="A43" s="91" t="s">
        <v>445</v>
      </c>
      <c r="B43" s="7">
        <v>20059839165</v>
      </c>
      <c r="C43" s="7">
        <v>0</v>
      </c>
      <c r="D43" s="7">
        <v>20059839165</v>
      </c>
      <c r="E43" s="7">
        <v>10338988775.67</v>
      </c>
      <c r="F43" s="7">
        <v>10338988775.67</v>
      </c>
      <c r="G43" s="8">
        <v>-9720850389.3299999</v>
      </c>
    </row>
    <row r="44" spans="1:8" ht="26.4">
      <c r="A44" s="92" t="s">
        <v>446</v>
      </c>
      <c r="B44" s="7">
        <v>9129643579</v>
      </c>
      <c r="C44" s="7">
        <v>0</v>
      </c>
      <c r="D44" s="7">
        <v>9129643579</v>
      </c>
      <c r="E44" s="7">
        <v>4893872561.29</v>
      </c>
      <c r="F44" s="7">
        <v>4893872561.29</v>
      </c>
      <c r="G44" s="8">
        <v>-4235771017.71</v>
      </c>
    </row>
    <row r="45" spans="1:8">
      <c r="A45" s="92" t="s">
        <v>447</v>
      </c>
      <c r="B45" s="7">
        <v>2870083036</v>
      </c>
      <c r="C45" s="7">
        <v>0</v>
      </c>
      <c r="D45" s="7">
        <v>2870083036</v>
      </c>
      <c r="E45" s="7">
        <v>1425905535.3800001</v>
      </c>
      <c r="F45" s="7">
        <v>1425905535.3800001</v>
      </c>
      <c r="G45" s="8">
        <v>-1444177500.6199999</v>
      </c>
    </row>
    <row r="46" spans="1:8">
      <c r="A46" s="92" t="s">
        <v>448</v>
      </c>
      <c r="B46" s="7">
        <v>2574625611</v>
      </c>
      <c r="C46" s="7">
        <v>0</v>
      </c>
      <c r="D46" s="7">
        <v>2574625611</v>
      </c>
      <c r="E46" s="7">
        <v>1390143198</v>
      </c>
      <c r="F46" s="7">
        <v>1390143198</v>
      </c>
      <c r="G46" s="8">
        <v>-1184482413</v>
      </c>
    </row>
    <row r="47" spans="1:8" ht="39.6">
      <c r="A47" s="92" t="s">
        <v>449</v>
      </c>
      <c r="B47" s="7">
        <v>2473048597</v>
      </c>
      <c r="C47" s="7">
        <v>0</v>
      </c>
      <c r="D47" s="7">
        <v>2473048597</v>
      </c>
      <c r="E47" s="7">
        <v>1240051536</v>
      </c>
      <c r="F47" s="7">
        <v>1240051536</v>
      </c>
      <c r="G47" s="8">
        <v>-1232997061</v>
      </c>
    </row>
    <row r="48" spans="1:8">
      <c r="A48" s="92" t="s">
        <v>450</v>
      </c>
      <c r="B48" s="7">
        <v>1147118727</v>
      </c>
      <c r="C48" s="7">
        <v>0</v>
      </c>
      <c r="D48" s="7">
        <v>1147118727</v>
      </c>
      <c r="E48" s="7">
        <v>441084102</v>
      </c>
      <c r="F48" s="7">
        <v>441084102</v>
      </c>
      <c r="G48" s="8">
        <v>-706034625</v>
      </c>
    </row>
    <row r="49" spans="1:9" ht="26.4">
      <c r="A49" s="92" t="s">
        <v>451</v>
      </c>
      <c r="B49" s="7">
        <v>267405996</v>
      </c>
      <c r="C49" s="7">
        <v>0</v>
      </c>
      <c r="D49" s="7">
        <v>267405996</v>
      </c>
      <c r="E49" s="7">
        <v>131978163</v>
      </c>
      <c r="F49" s="7">
        <v>131978163</v>
      </c>
      <c r="G49" s="8">
        <v>-135427833</v>
      </c>
    </row>
    <row r="50" spans="1:9" ht="26.4">
      <c r="A50" s="92" t="s">
        <v>452</v>
      </c>
      <c r="B50" s="7">
        <v>221350744</v>
      </c>
      <c r="C50" s="7">
        <v>0</v>
      </c>
      <c r="D50" s="7">
        <v>221350744</v>
      </c>
      <c r="E50" s="7">
        <v>133275396</v>
      </c>
      <c r="F50" s="7">
        <v>133275396</v>
      </c>
      <c r="G50" s="8">
        <v>-88075348</v>
      </c>
    </row>
    <row r="51" spans="1:9" ht="26.4">
      <c r="A51" s="92" t="s">
        <v>453</v>
      </c>
      <c r="B51" s="7">
        <v>1376562875</v>
      </c>
      <c r="C51" s="7">
        <v>0</v>
      </c>
      <c r="D51" s="7">
        <v>1376562875</v>
      </c>
      <c r="E51" s="7">
        <v>682678284</v>
      </c>
      <c r="F51" s="7">
        <v>682678284</v>
      </c>
      <c r="G51" s="8">
        <v>-693884591</v>
      </c>
    </row>
    <row r="52" spans="1:9">
      <c r="A52" s="91" t="s">
        <v>454</v>
      </c>
      <c r="B52" s="7">
        <v>3691435931</v>
      </c>
      <c r="C52" s="7">
        <v>0</v>
      </c>
      <c r="D52" s="7">
        <v>3691435931</v>
      </c>
      <c r="E52" s="7">
        <v>866803355.83000004</v>
      </c>
      <c r="F52" s="7">
        <v>866803355.83000004</v>
      </c>
      <c r="G52" s="8">
        <v>-2824632575.1700001</v>
      </c>
    </row>
    <row r="53" spans="1:9">
      <c r="A53" s="92" t="s">
        <v>455</v>
      </c>
      <c r="B53" s="7">
        <v>974282247</v>
      </c>
      <c r="C53" s="7">
        <v>0</v>
      </c>
      <c r="D53" s="7">
        <v>974282247</v>
      </c>
      <c r="E53" s="7">
        <v>274487181.98000002</v>
      </c>
      <c r="F53" s="7">
        <v>274487181.98000002</v>
      </c>
      <c r="G53" s="8">
        <v>-699795065.01999998</v>
      </c>
    </row>
    <row r="54" spans="1:9">
      <c r="A54" s="92" t="s">
        <v>456</v>
      </c>
      <c r="B54" s="7">
        <v>0</v>
      </c>
      <c r="C54" s="7">
        <v>0</v>
      </c>
      <c r="D54" s="7">
        <v>0</v>
      </c>
      <c r="E54" s="7">
        <v>0</v>
      </c>
      <c r="F54" s="7">
        <v>0</v>
      </c>
      <c r="G54" s="8">
        <v>0</v>
      </c>
    </row>
    <row r="55" spans="1:9">
      <c r="A55" s="92" t="s">
        <v>457</v>
      </c>
      <c r="B55" s="7">
        <v>0</v>
      </c>
      <c r="C55" s="7">
        <v>0</v>
      </c>
      <c r="D55" s="7">
        <v>0</v>
      </c>
      <c r="E55" s="7">
        <v>0</v>
      </c>
      <c r="F55" s="7">
        <v>0</v>
      </c>
      <c r="G55" s="8">
        <v>0</v>
      </c>
    </row>
    <row r="56" spans="1:9">
      <c r="A56" s="92" t="s">
        <v>458</v>
      </c>
      <c r="B56" s="7">
        <v>2717153684</v>
      </c>
      <c r="C56" s="7">
        <v>0</v>
      </c>
      <c r="D56" s="7">
        <v>2717153684</v>
      </c>
      <c r="E56" s="7">
        <v>592316173.85000002</v>
      </c>
      <c r="F56" s="7">
        <v>592316173.85000002</v>
      </c>
      <c r="G56" s="8">
        <v>-2124837510.1500001</v>
      </c>
    </row>
    <row r="57" spans="1:9">
      <c r="A57" s="91" t="s">
        <v>459</v>
      </c>
      <c r="B57" s="7">
        <v>0</v>
      </c>
      <c r="C57" s="7">
        <v>0</v>
      </c>
      <c r="D57" s="7">
        <v>0</v>
      </c>
      <c r="E57" s="7">
        <v>0</v>
      </c>
      <c r="F57" s="7">
        <v>0</v>
      </c>
      <c r="G57" s="8">
        <v>0</v>
      </c>
    </row>
    <row r="58" spans="1:9" ht="26.4">
      <c r="A58" s="92" t="s">
        <v>460</v>
      </c>
      <c r="B58" s="7">
        <v>0</v>
      </c>
      <c r="C58" s="7">
        <v>0</v>
      </c>
      <c r="D58" s="7">
        <v>0</v>
      </c>
      <c r="E58" s="7">
        <v>0</v>
      </c>
      <c r="F58" s="7">
        <v>0</v>
      </c>
      <c r="G58" s="8">
        <v>0</v>
      </c>
    </row>
    <row r="59" spans="1:9">
      <c r="A59" s="92" t="s">
        <v>461</v>
      </c>
      <c r="B59" s="7">
        <v>0</v>
      </c>
      <c r="C59" s="7">
        <v>0</v>
      </c>
      <c r="D59" s="7">
        <v>0</v>
      </c>
      <c r="E59" s="7">
        <v>0</v>
      </c>
      <c r="F59" s="7">
        <v>0</v>
      </c>
      <c r="G59" s="8">
        <v>0</v>
      </c>
    </row>
    <row r="60" spans="1:9" ht="26.4">
      <c r="A60" s="91" t="s">
        <v>462</v>
      </c>
      <c r="B60" s="7">
        <v>2524586201</v>
      </c>
      <c r="C60" s="7">
        <v>0</v>
      </c>
      <c r="D60" s="7">
        <v>2524586201</v>
      </c>
      <c r="E60" s="7">
        <v>1674707000</v>
      </c>
      <c r="F60" s="7">
        <v>1674707000</v>
      </c>
      <c r="G60" s="8">
        <v>-849879201</v>
      </c>
    </row>
    <row r="61" spans="1:9">
      <c r="A61" s="91" t="s">
        <v>463</v>
      </c>
      <c r="B61" s="7">
        <v>0</v>
      </c>
      <c r="C61" s="7">
        <v>0</v>
      </c>
      <c r="D61" s="7">
        <v>0</v>
      </c>
      <c r="E61" s="7">
        <v>0</v>
      </c>
      <c r="F61" s="7">
        <v>0</v>
      </c>
      <c r="G61" s="8">
        <v>0</v>
      </c>
    </row>
    <row r="62" spans="1:9">
      <c r="A62" s="90" t="s">
        <v>464</v>
      </c>
      <c r="B62" s="10">
        <v>26275861297</v>
      </c>
      <c r="C62" s="10">
        <v>0</v>
      </c>
      <c r="D62" s="10">
        <v>26275861297</v>
      </c>
      <c r="E62" s="10">
        <v>12880499131.5</v>
      </c>
      <c r="F62" s="10">
        <v>12880499131.5</v>
      </c>
      <c r="G62" s="11">
        <v>-13395362165.5</v>
      </c>
      <c r="I62" s="94"/>
    </row>
    <row r="63" spans="1:9">
      <c r="A63" s="90" t="s">
        <v>465</v>
      </c>
      <c r="B63" s="10">
        <v>1530000000</v>
      </c>
      <c r="C63" s="10">
        <v>0</v>
      </c>
      <c r="D63" s="10">
        <v>1530000000</v>
      </c>
      <c r="E63" s="10">
        <v>0</v>
      </c>
      <c r="F63" s="10">
        <v>0</v>
      </c>
      <c r="G63" s="11">
        <v>-1530000000</v>
      </c>
    </row>
    <row r="64" spans="1:9">
      <c r="A64" s="91" t="s">
        <v>466</v>
      </c>
      <c r="B64" s="7">
        <v>1530000000</v>
      </c>
      <c r="C64" s="7">
        <v>0</v>
      </c>
      <c r="D64" s="7">
        <v>1530000000</v>
      </c>
      <c r="E64" s="7">
        <v>0</v>
      </c>
      <c r="F64" s="7">
        <v>0</v>
      </c>
      <c r="G64" s="8">
        <v>-1530000000</v>
      </c>
    </row>
    <row r="65" spans="1:9">
      <c r="A65" s="90" t="s">
        <v>467</v>
      </c>
      <c r="B65" s="10">
        <v>60906133602</v>
      </c>
      <c r="C65" s="10">
        <v>0</v>
      </c>
      <c r="D65" s="10">
        <v>60906133602</v>
      </c>
      <c r="E65" s="10">
        <v>30521902407.73</v>
      </c>
      <c r="F65" s="10">
        <v>30521902407.73</v>
      </c>
      <c r="G65" s="11">
        <v>-30384231194.27</v>
      </c>
      <c r="H65" s="98"/>
      <c r="I65" s="97"/>
    </row>
    <row r="66" spans="1:9">
      <c r="A66" s="93" t="s">
        <v>468</v>
      </c>
      <c r="B66" s="10"/>
      <c r="C66" s="10"/>
      <c r="D66" s="10"/>
      <c r="E66" s="10"/>
      <c r="F66" s="10"/>
      <c r="G66" s="11"/>
      <c r="H66" s="99"/>
    </row>
    <row r="67" spans="1:9" ht="26.4">
      <c r="A67" s="91" t="s">
        <v>469</v>
      </c>
      <c r="B67" s="7">
        <v>1530000000</v>
      </c>
      <c r="C67" s="7">
        <v>0</v>
      </c>
      <c r="D67" s="7">
        <v>1530000000</v>
      </c>
      <c r="E67" s="7">
        <v>0</v>
      </c>
      <c r="F67" s="7">
        <v>0</v>
      </c>
      <c r="G67" s="8">
        <v>-1530000000</v>
      </c>
    </row>
    <row r="68" spans="1:9" ht="26.4">
      <c r="A68" s="91" t="s">
        <v>470</v>
      </c>
      <c r="B68" s="7">
        <v>0</v>
      </c>
      <c r="C68" s="7">
        <v>0</v>
      </c>
      <c r="D68" s="7">
        <v>0</v>
      </c>
      <c r="E68" s="7">
        <v>0</v>
      </c>
      <c r="F68" s="7">
        <v>0</v>
      </c>
      <c r="G68" s="8">
        <v>0</v>
      </c>
    </row>
    <row r="69" spans="1:9">
      <c r="A69" s="93" t="s">
        <v>471</v>
      </c>
      <c r="B69" s="10">
        <v>1530000000</v>
      </c>
      <c r="C69" s="10">
        <v>0</v>
      </c>
      <c r="D69" s="10">
        <v>1530000000</v>
      </c>
      <c r="E69" s="10">
        <v>0</v>
      </c>
      <c r="F69" s="10">
        <v>0</v>
      </c>
      <c r="G69" s="11">
        <v>-1530000000</v>
      </c>
    </row>
    <row r="70" spans="1:9" ht="42.6" customHeight="1">
      <c r="A70" s="127" t="s">
        <v>559</v>
      </c>
      <c r="B70" s="127"/>
      <c r="C70" s="127"/>
      <c r="D70" s="127"/>
      <c r="E70" s="127"/>
      <c r="F70" s="127"/>
      <c r="G70" s="127"/>
    </row>
  </sheetData>
  <mergeCells count="9">
    <mergeCell ref="A6:A7"/>
    <mergeCell ref="B6:F6"/>
    <mergeCell ref="G6:G7"/>
    <mergeCell ref="A70:G70"/>
    <mergeCell ref="A1:G1"/>
    <mergeCell ref="A2:G2"/>
    <mergeCell ref="A3:G3"/>
    <mergeCell ref="A4:G4"/>
    <mergeCell ref="A5:G5"/>
  </mergeCells>
  <printOptions horizontalCentered="1"/>
  <pageMargins left="0.31496062992125984" right="0.31496062992125984" top="0.74803149606299213" bottom="0.74803149606299213" header="0.31496062992125984" footer="0.31496062992125984"/>
  <pageSetup scale="47"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ransitionEntry="1">
    <outlinePr summaryBelow="0" summaryRight="0"/>
    <pageSetUpPr autoPageBreaks="0"/>
  </sheetPr>
  <dimension ref="A1:H159"/>
  <sheetViews>
    <sheetView workbookViewId="0">
      <selection activeCell="A34" sqref="A34"/>
    </sheetView>
  </sheetViews>
  <sheetFormatPr baseColWidth="10" defaultColWidth="9.109375" defaultRowHeight="12.75" customHeight="1"/>
  <cols>
    <col min="1" max="1" width="58.5546875" customWidth="1"/>
    <col min="2" max="7" width="21.88671875" customWidth="1"/>
    <col min="8" max="8" width="17.33203125" bestFit="1" customWidth="1"/>
  </cols>
  <sheetData>
    <row r="1" spans="1:8" ht="13.8">
      <c r="A1" s="130" t="s">
        <v>43</v>
      </c>
      <c r="B1" s="130"/>
      <c r="C1" s="130"/>
      <c r="D1" s="130"/>
      <c r="E1" s="130"/>
      <c r="F1" s="130"/>
      <c r="G1" s="130"/>
    </row>
    <row r="2" spans="1:8" ht="13.8">
      <c r="A2" s="130" t="s">
        <v>44</v>
      </c>
      <c r="B2" s="130"/>
      <c r="C2" s="130"/>
      <c r="D2" s="130"/>
      <c r="E2" s="130"/>
      <c r="F2" s="130"/>
      <c r="G2" s="130"/>
    </row>
    <row r="3" spans="1:8" ht="13.8">
      <c r="A3" s="130" t="s">
        <v>45</v>
      </c>
      <c r="B3" s="130"/>
      <c r="C3" s="130"/>
      <c r="D3" s="130"/>
      <c r="E3" s="130"/>
      <c r="F3" s="130"/>
      <c r="G3" s="130"/>
    </row>
    <row r="4" spans="1:8" ht="13.8">
      <c r="A4" s="130" t="s">
        <v>2</v>
      </c>
      <c r="B4" s="130"/>
      <c r="C4" s="130"/>
      <c r="D4" s="130"/>
      <c r="E4" s="130"/>
      <c r="F4" s="130"/>
      <c r="G4" s="130"/>
    </row>
    <row r="5" spans="1:8" ht="13.8">
      <c r="A5" s="130" t="s">
        <v>3</v>
      </c>
      <c r="B5" s="130"/>
      <c r="C5" s="130"/>
      <c r="D5" s="130"/>
      <c r="E5" s="130"/>
      <c r="F5" s="130"/>
      <c r="G5" s="130"/>
    </row>
    <row r="6" spans="1:8" ht="13.8">
      <c r="A6" s="131"/>
      <c r="B6" s="131"/>
      <c r="C6" s="131"/>
      <c r="D6" s="131"/>
      <c r="E6" s="131"/>
      <c r="F6" s="131"/>
      <c r="G6" s="131"/>
    </row>
    <row r="7" spans="1:8" ht="13.8">
      <c r="A7" s="128" t="s">
        <v>4</v>
      </c>
      <c r="B7" s="128" t="s">
        <v>46</v>
      </c>
      <c r="C7" s="128"/>
      <c r="D7" s="128"/>
      <c r="E7" s="128"/>
      <c r="F7" s="128"/>
      <c r="G7" s="128" t="s">
        <v>47</v>
      </c>
    </row>
    <row r="8" spans="1:8" ht="27.6">
      <c r="A8" s="129"/>
      <c r="B8" s="2" t="s">
        <v>48</v>
      </c>
      <c r="C8" s="2" t="s">
        <v>49</v>
      </c>
      <c r="D8" s="2" t="s">
        <v>50</v>
      </c>
      <c r="E8" s="2" t="s">
        <v>6</v>
      </c>
      <c r="F8" s="2" t="s">
        <v>23</v>
      </c>
      <c r="G8" s="129"/>
    </row>
    <row r="9" spans="1:8" ht="13.8">
      <c r="A9" s="20" t="s">
        <v>51</v>
      </c>
      <c r="B9" s="21">
        <v>40103449380</v>
      </c>
      <c r="C9" s="21">
        <v>1135768984.6700001</v>
      </c>
      <c r="D9" s="21">
        <v>41239218364.669998</v>
      </c>
      <c r="E9" s="21">
        <v>16747639085.799999</v>
      </c>
      <c r="F9" s="21">
        <v>15882573650.950001</v>
      </c>
      <c r="G9" s="21">
        <v>24491579278.869999</v>
      </c>
      <c r="H9" s="94"/>
    </row>
    <row r="10" spans="1:8" ht="13.8">
      <c r="A10" s="22" t="s">
        <v>52</v>
      </c>
      <c r="B10" s="23">
        <v>7809599828</v>
      </c>
      <c r="C10" s="23">
        <v>-1740220.24</v>
      </c>
      <c r="D10" s="23">
        <v>7807859607.7600002</v>
      </c>
      <c r="E10" s="23">
        <v>3961738956.9099998</v>
      </c>
      <c r="F10" s="23">
        <v>3865693158.3099999</v>
      </c>
      <c r="G10" s="23">
        <v>3846120650.8499999</v>
      </c>
    </row>
    <row r="11" spans="1:8" ht="13.8">
      <c r="A11" s="24" t="s">
        <v>53</v>
      </c>
      <c r="B11" s="23">
        <v>4006388220</v>
      </c>
      <c r="C11" s="23">
        <v>-300543705.50999999</v>
      </c>
      <c r="D11" s="23">
        <v>3705844514.4899998</v>
      </c>
      <c r="E11" s="23">
        <v>1912917010.73</v>
      </c>
      <c r="F11" s="23">
        <v>1912917010.73</v>
      </c>
      <c r="G11" s="23">
        <v>1792927503.76</v>
      </c>
    </row>
    <row r="12" spans="1:8" ht="13.8">
      <c r="A12" s="24" t="s">
        <v>54</v>
      </c>
      <c r="B12" s="23">
        <v>874241796</v>
      </c>
      <c r="C12" s="23">
        <v>175285848.63999999</v>
      </c>
      <c r="D12" s="23">
        <v>1049527644.64</v>
      </c>
      <c r="E12" s="23">
        <v>747518238.50999999</v>
      </c>
      <c r="F12" s="23">
        <v>747518238.50999999</v>
      </c>
      <c r="G12" s="23">
        <v>302009406.13</v>
      </c>
    </row>
    <row r="13" spans="1:8" ht="13.8">
      <c r="A13" s="24" t="s">
        <v>55</v>
      </c>
      <c r="B13" s="23">
        <v>1173235580</v>
      </c>
      <c r="C13" s="23">
        <v>-18403767.780000001</v>
      </c>
      <c r="D13" s="23">
        <v>1154831812.22</v>
      </c>
      <c r="E13" s="23">
        <v>402324939.69</v>
      </c>
      <c r="F13" s="23">
        <v>402324939.69</v>
      </c>
      <c r="G13" s="23">
        <v>752506872.52999997</v>
      </c>
    </row>
    <row r="14" spans="1:8" ht="13.8">
      <c r="A14" s="24" t="s">
        <v>56</v>
      </c>
      <c r="B14" s="23">
        <v>878632617</v>
      </c>
      <c r="C14" s="23">
        <v>223496024.28999999</v>
      </c>
      <c r="D14" s="23">
        <v>1102128641.29</v>
      </c>
      <c r="E14" s="23">
        <v>528200784.50999999</v>
      </c>
      <c r="F14" s="23">
        <v>440027195.41000003</v>
      </c>
      <c r="G14" s="23">
        <v>573927856.77999997</v>
      </c>
    </row>
    <row r="15" spans="1:8" ht="13.8">
      <c r="A15" s="24" t="s">
        <v>57</v>
      </c>
      <c r="B15" s="23">
        <v>463660689</v>
      </c>
      <c r="C15" s="23">
        <v>6008209.5199999996</v>
      </c>
      <c r="D15" s="23">
        <v>469668898.51999998</v>
      </c>
      <c r="E15" s="23">
        <v>237755778.61000001</v>
      </c>
      <c r="F15" s="23">
        <v>229883569.11000001</v>
      </c>
      <c r="G15" s="23">
        <v>231913119.91</v>
      </c>
    </row>
    <row r="16" spans="1:8" ht="13.8">
      <c r="A16" s="24" t="s">
        <v>58</v>
      </c>
      <c r="B16" s="23">
        <v>74202551</v>
      </c>
      <c r="C16" s="23">
        <v>-34603027</v>
      </c>
      <c r="D16" s="23">
        <v>39599524</v>
      </c>
      <c r="E16" s="23">
        <v>0</v>
      </c>
      <c r="F16" s="23">
        <v>0</v>
      </c>
      <c r="G16" s="23">
        <v>39599524</v>
      </c>
    </row>
    <row r="17" spans="1:8" ht="13.8">
      <c r="A17" s="24" t="s">
        <v>59</v>
      </c>
      <c r="B17" s="23">
        <v>339238375</v>
      </c>
      <c r="C17" s="23">
        <v>-52979802.399999999</v>
      </c>
      <c r="D17" s="23">
        <v>286258572.60000002</v>
      </c>
      <c r="E17" s="23">
        <v>133022204.86</v>
      </c>
      <c r="F17" s="23">
        <v>133022204.86</v>
      </c>
      <c r="G17" s="23">
        <v>153236367.74000001</v>
      </c>
    </row>
    <row r="18" spans="1:8" ht="27.6">
      <c r="A18" s="22" t="s">
        <v>60</v>
      </c>
      <c r="B18" s="23">
        <v>1244994091</v>
      </c>
      <c r="C18" s="23">
        <v>57603123.009999998</v>
      </c>
      <c r="D18" s="23">
        <v>1302597214.01</v>
      </c>
      <c r="E18" s="23">
        <v>561024236.77999997</v>
      </c>
      <c r="F18" s="23">
        <v>416276732.00999999</v>
      </c>
      <c r="G18" s="23">
        <v>741572977.23000002</v>
      </c>
      <c r="H18" s="94"/>
    </row>
    <row r="19" spans="1:8" ht="27.6">
      <c r="A19" s="24" t="s">
        <v>61</v>
      </c>
      <c r="B19" s="23">
        <v>101972435</v>
      </c>
      <c r="C19" s="23">
        <v>95658974.239999995</v>
      </c>
      <c r="D19" s="23">
        <v>197631409.24000001</v>
      </c>
      <c r="E19" s="23">
        <v>120438931.34999999</v>
      </c>
      <c r="F19" s="23">
        <v>76326286.189999998</v>
      </c>
      <c r="G19" s="23">
        <v>77192477.890000001</v>
      </c>
    </row>
    <row r="20" spans="1:8" ht="13.8">
      <c r="A20" s="24" t="s">
        <v>62</v>
      </c>
      <c r="B20" s="23">
        <v>220332735</v>
      </c>
      <c r="C20" s="23">
        <v>8316909.4500000002</v>
      </c>
      <c r="D20" s="23">
        <v>228649644.44999999</v>
      </c>
      <c r="E20" s="23">
        <v>106181934.8</v>
      </c>
      <c r="F20" s="23">
        <v>102871377.47</v>
      </c>
      <c r="G20" s="23">
        <v>122467709.65000001</v>
      </c>
    </row>
    <row r="21" spans="1:8" ht="27.6">
      <c r="A21" s="24" t="s">
        <v>63</v>
      </c>
      <c r="B21" s="23">
        <v>0</v>
      </c>
      <c r="C21" s="23">
        <v>6775</v>
      </c>
      <c r="D21" s="23">
        <v>6775</v>
      </c>
      <c r="E21" s="23">
        <v>6775</v>
      </c>
      <c r="F21" s="23">
        <v>6775</v>
      </c>
      <c r="G21" s="23">
        <v>0</v>
      </c>
    </row>
    <row r="22" spans="1:8" ht="13.8">
      <c r="A22" s="24" t="s">
        <v>64</v>
      </c>
      <c r="B22" s="23">
        <v>74643276</v>
      </c>
      <c r="C22" s="23">
        <v>2836784.52</v>
      </c>
      <c r="D22" s="23">
        <v>77480060.519999996</v>
      </c>
      <c r="E22" s="23">
        <v>15866046.1</v>
      </c>
      <c r="F22" s="23">
        <v>15276736.68</v>
      </c>
      <c r="G22" s="23">
        <v>61614014.420000002</v>
      </c>
    </row>
    <row r="23" spans="1:8" ht="13.8">
      <c r="A23" s="24" t="s">
        <v>65</v>
      </c>
      <c r="B23" s="23">
        <v>18465429</v>
      </c>
      <c r="C23" s="23">
        <v>4419173.78</v>
      </c>
      <c r="D23" s="23">
        <v>22884602.780000001</v>
      </c>
      <c r="E23" s="23">
        <v>8724012.6799999997</v>
      </c>
      <c r="F23" s="23">
        <v>4680283.0999999996</v>
      </c>
      <c r="G23" s="23">
        <v>14160590.1</v>
      </c>
    </row>
    <row r="24" spans="1:8" ht="13.8">
      <c r="A24" s="24" t="s">
        <v>66</v>
      </c>
      <c r="B24" s="23">
        <v>557741219</v>
      </c>
      <c r="C24" s="23">
        <v>-247407.43</v>
      </c>
      <c r="D24" s="23">
        <v>557493811.57000005</v>
      </c>
      <c r="E24" s="23">
        <v>232036837.31</v>
      </c>
      <c r="F24" s="23">
        <v>168369987.69999999</v>
      </c>
      <c r="G24" s="23">
        <v>325456974.25999999</v>
      </c>
    </row>
    <row r="25" spans="1:8" ht="27.6">
      <c r="A25" s="24" t="s">
        <v>67</v>
      </c>
      <c r="B25" s="23">
        <v>95009424</v>
      </c>
      <c r="C25" s="23">
        <v>2190801.69</v>
      </c>
      <c r="D25" s="23">
        <v>97200225.689999998</v>
      </c>
      <c r="E25" s="23">
        <v>37076491.460000001</v>
      </c>
      <c r="F25" s="23">
        <v>20529428.690000001</v>
      </c>
      <c r="G25" s="23">
        <v>60123734.229999997</v>
      </c>
    </row>
    <row r="26" spans="1:8" ht="13.8">
      <c r="A26" s="24" t="s">
        <v>68</v>
      </c>
      <c r="B26" s="23">
        <v>51921000</v>
      </c>
      <c r="C26" s="23">
        <v>-50341250</v>
      </c>
      <c r="D26" s="23">
        <v>1579750</v>
      </c>
      <c r="E26" s="23">
        <v>1558750</v>
      </c>
      <c r="F26" s="23">
        <v>211990</v>
      </c>
      <c r="G26" s="23">
        <v>21000</v>
      </c>
    </row>
    <row r="27" spans="1:8" ht="13.8">
      <c r="A27" s="24" t="s">
        <v>69</v>
      </c>
      <c r="B27" s="23">
        <v>124908573</v>
      </c>
      <c r="C27" s="23">
        <v>-5237638.24</v>
      </c>
      <c r="D27" s="23">
        <v>119670934.76000001</v>
      </c>
      <c r="E27" s="23">
        <v>39134458.079999998</v>
      </c>
      <c r="F27" s="23">
        <v>28003867.18</v>
      </c>
      <c r="G27" s="23">
        <v>80536476.680000007</v>
      </c>
    </row>
    <row r="28" spans="1:8" ht="13.8">
      <c r="A28" s="22" t="s">
        <v>70</v>
      </c>
      <c r="B28" s="23">
        <v>4236125947</v>
      </c>
      <c r="C28" s="23">
        <v>118126834.09999999</v>
      </c>
      <c r="D28" s="23">
        <v>4354252781.1000004</v>
      </c>
      <c r="E28" s="23">
        <v>1825841911.8199999</v>
      </c>
      <c r="F28" s="23">
        <v>1566978959.22</v>
      </c>
      <c r="G28" s="23">
        <v>2528410869.2800002</v>
      </c>
      <c r="H28" s="94"/>
    </row>
    <row r="29" spans="1:8" ht="13.8">
      <c r="A29" s="24" t="s">
        <v>71</v>
      </c>
      <c r="B29" s="23">
        <v>509466290</v>
      </c>
      <c r="C29" s="23">
        <v>-13892110.779999999</v>
      </c>
      <c r="D29" s="23">
        <v>495574179.22000003</v>
      </c>
      <c r="E29" s="23">
        <v>224980410.5</v>
      </c>
      <c r="F29" s="23">
        <v>220161152.72</v>
      </c>
      <c r="G29" s="23">
        <v>270593768.72000003</v>
      </c>
    </row>
    <row r="30" spans="1:8" ht="13.8">
      <c r="A30" s="24" t="s">
        <v>72</v>
      </c>
      <c r="B30" s="23">
        <v>1267804019</v>
      </c>
      <c r="C30" s="23">
        <v>-51901683.649999999</v>
      </c>
      <c r="D30" s="23">
        <v>1215902335.3499999</v>
      </c>
      <c r="E30" s="23">
        <v>504846506.10000002</v>
      </c>
      <c r="F30" s="23">
        <v>417233237.56999999</v>
      </c>
      <c r="G30" s="23">
        <v>711055829.25</v>
      </c>
    </row>
    <row r="31" spans="1:8" ht="27.6">
      <c r="A31" s="24" t="s">
        <v>73</v>
      </c>
      <c r="B31" s="23">
        <v>407623063</v>
      </c>
      <c r="C31" s="23">
        <v>151533579.21000001</v>
      </c>
      <c r="D31" s="23">
        <v>559156642.21000004</v>
      </c>
      <c r="E31" s="23">
        <v>115944852.43000001</v>
      </c>
      <c r="F31" s="23">
        <v>87440094.25</v>
      </c>
      <c r="G31" s="23">
        <v>443211789.77999997</v>
      </c>
    </row>
    <row r="32" spans="1:8" ht="13.8">
      <c r="A32" s="24" t="s">
        <v>74</v>
      </c>
      <c r="B32" s="23">
        <v>171811004</v>
      </c>
      <c r="C32" s="23">
        <v>100677609.88</v>
      </c>
      <c r="D32" s="23">
        <v>272488613.88</v>
      </c>
      <c r="E32" s="23">
        <v>209085232.74000001</v>
      </c>
      <c r="F32" s="23">
        <v>133551791.75</v>
      </c>
      <c r="G32" s="23">
        <v>63403381.140000001</v>
      </c>
    </row>
    <row r="33" spans="1:8" ht="27.6">
      <c r="A33" s="24" t="s">
        <v>75</v>
      </c>
      <c r="B33" s="23">
        <v>534062181</v>
      </c>
      <c r="C33" s="23">
        <v>-50558457.049999997</v>
      </c>
      <c r="D33" s="23">
        <v>483503723.94999999</v>
      </c>
      <c r="E33" s="23">
        <v>212898980.03</v>
      </c>
      <c r="F33" s="23">
        <v>178294232.25</v>
      </c>
      <c r="G33" s="23">
        <v>270604743.92000002</v>
      </c>
    </row>
    <row r="34" spans="1:8" ht="13.8">
      <c r="A34" s="24" t="s">
        <v>76</v>
      </c>
      <c r="B34" s="23">
        <v>254133837</v>
      </c>
      <c r="C34" s="23">
        <v>20280350.649999999</v>
      </c>
      <c r="D34" s="23">
        <v>274414187.64999998</v>
      </c>
      <c r="E34" s="23">
        <v>172170858.31999999</v>
      </c>
      <c r="F34" s="23">
        <v>163015868.30000001</v>
      </c>
      <c r="G34" s="23">
        <v>102243329.33</v>
      </c>
    </row>
    <row r="35" spans="1:8" ht="13.8">
      <c r="A35" s="24" t="s">
        <v>77</v>
      </c>
      <c r="B35" s="23">
        <v>229865971</v>
      </c>
      <c r="C35" s="23">
        <v>-47381326.640000001</v>
      </c>
      <c r="D35" s="23">
        <v>182484644.36000001</v>
      </c>
      <c r="E35" s="23">
        <v>16999775.809999999</v>
      </c>
      <c r="F35" s="23">
        <v>16316068.26</v>
      </c>
      <c r="G35" s="23">
        <v>165484868.55000001</v>
      </c>
    </row>
    <row r="36" spans="1:8" ht="13.8">
      <c r="A36" s="24" t="s">
        <v>78</v>
      </c>
      <c r="B36" s="23">
        <v>153710382</v>
      </c>
      <c r="C36" s="23">
        <v>3958697.14</v>
      </c>
      <c r="D36" s="23">
        <v>157669079.13999999</v>
      </c>
      <c r="E36" s="23">
        <v>68479661.129999995</v>
      </c>
      <c r="F36" s="23">
        <v>63134945.479999997</v>
      </c>
      <c r="G36" s="23">
        <v>89189418.010000005</v>
      </c>
    </row>
    <row r="37" spans="1:8" ht="13.8">
      <c r="A37" s="24" t="s">
        <v>79</v>
      </c>
      <c r="B37" s="23">
        <v>707649200</v>
      </c>
      <c r="C37" s="23">
        <v>5410175.3399999999</v>
      </c>
      <c r="D37" s="23">
        <v>713059375.34000003</v>
      </c>
      <c r="E37" s="23">
        <v>300435634.75999999</v>
      </c>
      <c r="F37" s="23">
        <v>287831568.63999999</v>
      </c>
      <c r="G37" s="23">
        <v>412623740.57999998</v>
      </c>
    </row>
    <row r="38" spans="1:8" ht="27.6">
      <c r="A38" s="22" t="s">
        <v>80</v>
      </c>
      <c r="B38" s="23">
        <v>20502606076</v>
      </c>
      <c r="C38" s="23">
        <v>999029490.51999998</v>
      </c>
      <c r="D38" s="23">
        <v>21501635566.52</v>
      </c>
      <c r="E38" s="23">
        <v>7437246344.6800003</v>
      </c>
      <c r="F38" s="23">
        <v>7079787865.8900003</v>
      </c>
      <c r="G38" s="23">
        <v>14064389221.84</v>
      </c>
      <c r="H38" s="94"/>
    </row>
    <row r="39" spans="1:8" ht="27.6">
      <c r="A39" s="24" t="s">
        <v>81</v>
      </c>
      <c r="B39" s="23">
        <v>14586367538</v>
      </c>
      <c r="C39" s="23">
        <v>1045585288.48</v>
      </c>
      <c r="D39" s="23">
        <v>15631952826.48</v>
      </c>
      <c r="E39" s="23">
        <v>5976636850.6899996</v>
      </c>
      <c r="F39" s="23">
        <v>5636715950.0299997</v>
      </c>
      <c r="G39" s="23">
        <v>9655315975.7900009</v>
      </c>
    </row>
    <row r="40" spans="1:8" ht="13.8">
      <c r="A40" s="24" t="s">
        <v>82</v>
      </c>
      <c r="B40" s="23">
        <v>1300000</v>
      </c>
      <c r="C40" s="23">
        <v>0</v>
      </c>
      <c r="D40" s="23">
        <v>1300000</v>
      </c>
      <c r="E40" s="23">
        <v>0</v>
      </c>
      <c r="F40" s="23">
        <v>0</v>
      </c>
      <c r="G40" s="23">
        <v>1300000</v>
      </c>
    </row>
    <row r="41" spans="1:8" ht="13.8">
      <c r="A41" s="24" t="s">
        <v>83</v>
      </c>
      <c r="B41" s="23">
        <v>669700898</v>
      </c>
      <c r="C41" s="23">
        <v>-60088962</v>
      </c>
      <c r="D41" s="23">
        <v>609611936</v>
      </c>
      <c r="E41" s="23">
        <v>111346418.12</v>
      </c>
      <c r="F41" s="23">
        <v>109846418.12</v>
      </c>
      <c r="G41" s="23">
        <v>498265517.88</v>
      </c>
    </row>
    <row r="42" spans="1:8" ht="13.8">
      <c r="A42" s="24" t="s">
        <v>84</v>
      </c>
      <c r="B42" s="23">
        <v>1079117970</v>
      </c>
      <c r="C42" s="23">
        <v>10445671.4</v>
      </c>
      <c r="D42" s="23">
        <v>1089563641.4000001</v>
      </c>
      <c r="E42" s="23">
        <v>408829555.50999999</v>
      </c>
      <c r="F42" s="23">
        <v>408782539.50999999</v>
      </c>
      <c r="G42" s="23">
        <v>680734085.88999999</v>
      </c>
    </row>
    <row r="43" spans="1:8" ht="13.8">
      <c r="A43" s="24" t="s">
        <v>85</v>
      </c>
      <c r="B43" s="23">
        <v>3085659997</v>
      </c>
      <c r="C43" s="23">
        <v>-520841.36</v>
      </c>
      <c r="D43" s="23">
        <v>3085139155.6399999</v>
      </c>
      <c r="E43" s="23">
        <v>791462073.35000002</v>
      </c>
      <c r="F43" s="23">
        <v>775471511.22000003</v>
      </c>
      <c r="G43" s="23">
        <v>2293677082.29</v>
      </c>
    </row>
    <row r="44" spans="1:8" ht="27.6">
      <c r="A44" s="24" t="s">
        <v>86</v>
      </c>
      <c r="B44" s="23">
        <v>292670117</v>
      </c>
      <c r="C44" s="23">
        <v>3708334</v>
      </c>
      <c r="D44" s="23">
        <v>296378451</v>
      </c>
      <c r="E44" s="23">
        <v>137431447.00999999</v>
      </c>
      <c r="F44" s="23">
        <v>137431447.00999999</v>
      </c>
      <c r="G44" s="23">
        <v>158947003.99000001</v>
      </c>
    </row>
    <row r="45" spans="1:8" ht="13.8">
      <c r="A45" s="24" t="s">
        <v>87</v>
      </c>
      <c r="B45" s="23">
        <v>766299556</v>
      </c>
      <c r="C45" s="23">
        <v>0</v>
      </c>
      <c r="D45" s="23">
        <v>766299556</v>
      </c>
      <c r="E45" s="23">
        <v>0</v>
      </c>
      <c r="F45" s="23">
        <v>0</v>
      </c>
      <c r="G45" s="23">
        <v>766299556</v>
      </c>
    </row>
    <row r="46" spans="1:8" ht="13.8">
      <c r="A46" s="24" t="s">
        <v>88</v>
      </c>
      <c r="B46" s="23">
        <v>21490000</v>
      </c>
      <c r="C46" s="23">
        <v>-100000</v>
      </c>
      <c r="D46" s="23">
        <v>21390000</v>
      </c>
      <c r="E46" s="23">
        <v>11540000</v>
      </c>
      <c r="F46" s="23">
        <v>11540000</v>
      </c>
      <c r="G46" s="23">
        <v>9850000</v>
      </c>
    </row>
    <row r="47" spans="1:8" ht="13.8">
      <c r="A47" s="24" t="s">
        <v>89</v>
      </c>
      <c r="B47" s="23">
        <v>0</v>
      </c>
      <c r="C47" s="23">
        <v>0</v>
      </c>
      <c r="D47" s="23">
        <v>0</v>
      </c>
      <c r="E47" s="23">
        <v>0</v>
      </c>
      <c r="F47" s="23">
        <v>0</v>
      </c>
      <c r="G47" s="23">
        <v>0</v>
      </c>
    </row>
    <row r="48" spans="1:8" ht="27.6">
      <c r="A48" s="22" t="s">
        <v>90</v>
      </c>
      <c r="B48" s="23">
        <v>75208153</v>
      </c>
      <c r="C48" s="23">
        <v>58158517.899999999</v>
      </c>
      <c r="D48" s="23">
        <v>133366670.90000001</v>
      </c>
      <c r="E48" s="23">
        <v>74362574.640000001</v>
      </c>
      <c r="F48" s="23">
        <v>67037796.420000002</v>
      </c>
      <c r="G48" s="23">
        <v>59004096.259999998</v>
      </c>
      <c r="H48" s="94"/>
    </row>
    <row r="49" spans="1:8" ht="13.8">
      <c r="A49" s="24" t="s">
        <v>91</v>
      </c>
      <c r="B49" s="23">
        <v>44725895</v>
      </c>
      <c r="C49" s="23">
        <v>-4040327.58</v>
      </c>
      <c r="D49" s="23">
        <v>40685567.420000002</v>
      </c>
      <c r="E49" s="23">
        <v>14499602.199999999</v>
      </c>
      <c r="F49" s="23">
        <v>13211849.75</v>
      </c>
      <c r="G49" s="23">
        <v>26185965.219999999</v>
      </c>
    </row>
    <row r="50" spans="1:8" ht="13.8">
      <c r="A50" s="24" t="s">
        <v>92</v>
      </c>
      <c r="B50" s="23">
        <v>3390000</v>
      </c>
      <c r="C50" s="23">
        <v>-755349.29</v>
      </c>
      <c r="D50" s="23">
        <v>2634650.71</v>
      </c>
      <c r="E50" s="23">
        <v>362763.92</v>
      </c>
      <c r="F50" s="23">
        <v>310654.53999999998</v>
      </c>
      <c r="G50" s="23">
        <v>2271886.79</v>
      </c>
    </row>
    <row r="51" spans="1:8" ht="13.8">
      <c r="A51" s="24" t="s">
        <v>93</v>
      </c>
      <c r="B51" s="23">
        <v>0</v>
      </c>
      <c r="C51" s="23">
        <v>180149</v>
      </c>
      <c r="D51" s="23">
        <v>180149</v>
      </c>
      <c r="E51" s="23">
        <v>0</v>
      </c>
      <c r="F51" s="23">
        <v>0</v>
      </c>
      <c r="G51" s="23">
        <v>180149</v>
      </c>
    </row>
    <row r="52" spans="1:8" ht="13.8">
      <c r="A52" s="24" t="s">
        <v>94</v>
      </c>
      <c r="B52" s="23">
        <v>0</v>
      </c>
      <c r="C52" s="23">
        <v>10511022</v>
      </c>
      <c r="D52" s="23">
        <v>10511022</v>
      </c>
      <c r="E52" s="23">
        <v>613420</v>
      </c>
      <c r="F52" s="23">
        <v>613420</v>
      </c>
      <c r="G52" s="23">
        <v>9897602</v>
      </c>
    </row>
    <row r="53" spans="1:8" ht="13.8">
      <c r="A53" s="24" t="s">
        <v>95</v>
      </c>
      <c r="B53" s="23">
        <v>1100000</v>
      </c>
      <c r="C53" s="23">
        <v>35230883</v>
      </c>
      <c r="D53" s="23">
        <v>36330883</v>
      </c>
      <c r="E53" s="23">
        <v>35208108.090000004</v>
      </c>
      <c r="F53" s="23">
        <v>35208108.090000004</v>
      </c>
      <c r="G53" s="23">
        <v>1122774.9099999999</v>
      </c>
    </row>
    <row r="54" spans="1:8" ht="13.8">
      <c r="A54" s="24" t="s">
        <v>96</v>
      </c>
      <c r="B54" s="23">
        <v>9409600</v>
      </c>
      <c r="C54" s="23">
        <v>2658539.77</v>
      </c>
      <c r="D54" s="23">
        <v>12068139.77</v>
      </c>
      <c r="E54" s="23">
        <v>3815853.99</v>
      </c>
      <c r="F54" s="23">
        <v>2977857.6</v>
      </c>
      <c r="G54" s="23">
        <v>8252285.7800000003</v>
      </c>
    </row>
    <row r="55" spans="1:8" ht="13.8">
      <c r="A55" s="24" t="s">
        <v>97</v>
      </c>
      <c r="B55" s="23">
        <v>0</v>
      </c>
      <c r="C55" s="23">
        <v>0</v>
      </c>
      <c r="D55" s="23">
        <v>0</v>
      </c>
      <c r="E55" s="23">
        <v>0</v>
      </c>
      <c r="F55" s="23">
        <v>0</v>
      </c>
      <c r="G55" s="23">
        <v>0</v>
      </c>
    </row>
    <row r="56" spans="1:8" ht="13.8">
      <c r="A56" s="24" t="s">
        <v>98</v>
      </c>
      <c r="B56" s="23">
        <v>0</v>
      </c>
      <c r="C56" s="23">
        <v>0</v>
      </c>
      <c r="D56" s="23">
        <v>0</v>
      </c>
      <c r="E56" s="23">
        <v>0</v>
      </c>
      <c r="F56" s="23">
        <v>0</v>
      </c>
      <c r="G56" s="23">
        <v>0</v>
      </c>
    </row>
    <row r="57" spans="1:8" ht="13.8">
      <c r="A57" s="24" t="s">
        <v>99</v>
      </c>
      <c r="B57" s="23">
        <v>16582658</v>
      </c>
      <c r="C57" s="23">
        <v>14373601</v>
      </c>
      <c r="D57" s="23">
        <v>30956259</v>
      </c>
      <c r="E57" s="23">
        <v>19862826.440000001</v>
      </c>
      <c r="F57" s="23">
        <v>14715906.439999999</v>
      </c>
      <c r="G57" s="23">
        <v>11093432.560000001</v>
      </c>
    </row>
    <row r="58" spans="1:8" ht="13.8">
      <c r="A58" s="22" t="s">
        <v>100</v>
      </c>
      <c r="B58" s="23">
        <v>226508054</v>
      </c>
      <c r="C58" s="23">
        <v>-100000000</v>
      </c>
      <c r="D58" s="23">
        <v>126508054</v>
      </c>
      <c r="E58" s="23">
        <v>0</v>
      </c>
      <c r="F58" s="23">
        <v>0</v>
      </c>
      <c r="G58" s="23">
        <v>126508054</v>
      </c>
    </row>
    <row r="59" spans="1:8" ht="13.8">
      <c r="A59" s="24" t="s">
        <v>101</v>
      </c>
      <c r="B59" s="23">
        <v>186508054</v>
      </c>
      <c r="C59" s="23">
        <v>-105000000</v>
      </c>
      <c r="D59" s="23">
        <v>81508054</v>
      </c>
      <c r="E59" s="23">
        <v>0</v>
      </c>
      <c r="F59" s="23">
        <v>0</v>
      </c>
      <c r="G59" s="23">
        <v>81508054</v>
      </c>
    </row>
    <row r="60" spans="1:8" ht="13.8">
      <c r="A60" s="24" t="s">
        <v>102</v>
      </c>
      <c r="B60" s="23">
        <v>40000000</v>
      </c>
      <c r="C60" s="23">
        <v>5000000</v>
      </c>
      <c r="D60" s="23">
        <v>45000000</v>
      </c>
      <c r="E60" s="23">
        <v>0</v>
      </c>
      <c r="F60" s="23">
        <v>0</v>
      </c>
      <c r="G60" s="23">
        <v>45000000</v>
      </c>
    </row>
    <row r="61" spans="1:8" ht="13.8">
      <c r="A61" s="24" t="s">
        <v>103</v>
      </c>
      <c r="B61" s="23">
        <v>0</v>
      </c>
      <c r="C61" s="23">
        <v>0</v>
      </c>
      <c r="D61" s="23">
        <v>0</v>
      </c>
      <c r="E61" s="23">
        <v>0</v>
      </c>
      <c r="F61" s="23">
        <v>0</v>
      </c>
      <c r="G61" s="23">
        <v>0</v>
      </c>
    </row>
    <row r="62" spans="1:8" ht="27.6">
      <c r="A62" s="22" t="s">
        <v>104</v>
      </c>
      <c r="B62" s="23">
        <v>139752931</v>
      </c>
      <c r="C62" s="23">
        <v>-107467322.08</v>
      </c>
      <c r="D62" s="23">
        <v>32285608.920000002</v>
      </c>
      <c r="E62" s="23">
        <v>618824</v>
      </c>
      <c r="F62" s="23">
        <v>618824</v>
      </c>
      <c r="G62" s="23">
        <v>31666784.920000002</v>
      </c>
      <c r="H62" s="94"/>
    </row>
    <row r="63" spans="1:8" ht="13.8">
      <c r="A63" s="24" t="s">
        <v>105</v>
      </c>
      <c r="B63" s="23">
        <v>4000000</v>
      </c>
      <c r="C63" s="23">
        <v>0</v>
      </c>
      <c r="D63" s="23">
        <v>4000000</v>
      </c>
      <c r="E63" s="23">
        <v>0</v>
      </c>
      <c r="F63" s="23">
        <v>0</v>
      </c>
      <c r="G63" s="23">
        <v>4000000</v>
      </c>
    </row>
    <row r="64" spans="1:8" ht="13.8">
      <c r="A64" s="24" t="s">
        <v>106</v>
      </c>
      <c r="B64" s="23">
        <v>1382801</v>
      </c>
      <c r="C64" s="23">
        <v>0</v>
      </c>
      <c r="D64" s="23">
        <v>1382801</v>
      </c>
      <c r="E64" s="23">
        <v>618824</v>
      </c>
      <c r="F64" s="23">
        <v>618824</v>
      </c>
      <c r="G64" s="23">
        <v>763977</v>
      </c>
    </row>
    <row r="65" spans="1:8" ht="13.8">
      <c r="A65" s="24" t="s">
        <v>107</v>
      </c>
      <c r="B65" s="23">
        <v>0</v>
      </c>
      <c r="C65" s="23">
        <v>0</v>
      </c>
      <c r="D65" s="23">
        <v>0</v>
      </c>
      <c r="E65" s="23">
        <v>0</v>
      </c>
      <c r="F65" s="23">
        <v>0</v>
      </c>
      <c r="G65" s="23">
        <v>0</v>
      </c>
    </row>
    <row r="66" spans="1:8" ht="13.8">
      <c r="A66" s="24" t="s">
        <v>108</v>
      </c>
      <c r="B66" s="23">
        <v>19985</v>
      </c>
      <c r="C66" s="23">
        <v>0</v>
      </c>
      <c r="D66" s="23">
        <v>19985</v>
      </c>
      <c r="E66" s="23">
        <v>0</v>
      </c>
      <c r="F66" s="23">
        <v>0</v>
      </c>
      <c r="G66" s="23">
        <v>19985</v>
      </c>
    </row>
    <row r="67" spans="1:8" ht="27.6">
      <c r="A67" s="24" t="s">
        <v>109</v>
      </c>
      <c r="B67" s="23">
        <v>0</v>
      </c>
      <c r="C67" s="23">
        <v>0</v>
      </c>
      <c r="D67" s="23">
        <v>0</v>
      </c>
      <c r="E67" s="23">
        <v>0</v>
      </c>
      <c r="F67" s="23">
        <v>0</v>
      </c>
      <c r="G67" s="23">
        <v>0</v>
      </c>
    </row>
    <row r="68" spans="1:8" ht="13.8">
      <c r="A68" s="24" t="s">
        <v>110</v>
      </c>
      <c r="B68" s="23">
        <v>0</v>
      </c>
      <c r="C68" s="23">
        <v>0</v>
      </c>
      <c r="D68" s="23">
        <v>0</v>
      </c>
      <c r="E68" s="23">
        <v>0</v>
      </c>
      <c r="F68" s="23">
        <v>0</v>
      </c>
      <c r="G68" s="23">
        <v>0</v>
      </c>
    </row>
    <row r="69" spans="1:8" ht="27.6">
      <c r="A69" s="24" t="s">
        <v>111</v>
      </c>
      <c r="B69" s="23">
        <v>134350145</v>
      </c>
      <c r="C69" s="23">
        <v>-107467322.08</v>
      </c>
      <c r="D69" s="23">
        <v>26882822.920000002</v>
      </c>
      <c r="E69" s="23">
        <v>0</v>
      </c>
      <c r="F69" s="23">
        <v>0</v>
      </c>
      <c r="G69" s="23">
        <v>26882822.920000002</v>
      </c>
    </row>
    <row r="70" spans="1:8" ht="13.8">
      <c r="A70" s="22" t="s">
        <v>112</v>
      </c>
      <c r="B70" s="23">
        <v>5665866893</v>
      </c>
      <c r="C70" s="23">
        <v>115730339.98</v>
      </c>
      <c r="D70" s="23">
        <v>5781597232.9799995</v>
      </c>
      <c r="E70" s="23">
        <v>2862889280.9299998</v>
      </c>
      <c r="F70" s="23">
        <v>2862889280.9299998</v>
      </c>
      <c r="G70" s="23">
        <v>2918707952.0500002</v>
      </c>
      <c r="H70" s="94"/>
    </row>
    <row r="71" spans="1:8" ht="13.8">
      <c r="A71" s="24" t="s">
        <v>113</v>
      </c>
      <c r="B71" s="23">
        <v>5665866893</v>
      </c>
      <c r="C71" s="23">
        <v>115730339.98</v>
      </c>
      <c r="D71" s="23">
        <v>5781597232.9799995</v>
      </c>
      <c r="E71" s="23">
        <v>2862889280.9299998</v>
      </c>
      <c r="F71" s="23">
        <v>2862889280.9299998</v>
      </c>
      <c r="G71" s="23">
        <v>2918707952.0500002</v>
      </c>
    </row>
    <row r="72" spans="1:8" ht="13.8">
      <c r="A72" s="24" t="s">
        <v>114</v>
      </c>
      <c r="B72" s="23">
        <v>0</v>
      </c>
      <c r="C72" s="23">
        <v>0</v>
      </c>
      <c r="D72" s="23">
        <v>0</v>
      </c>
      <c r="E72" s="23">
        <v>0</v>
      </c>
      <c r="F72" s="23">
        <v>0</v>
      </c>
      <c r="G72" s="23">
        <v>0</v>
      </c>
    </row>
    <row r="73" spans="1:8" ht="13.8">
      <c r="A73" s="24" t="s">
        <v>115</v>
      </c>
      <c r="B73" s="23">
        <v>0</v>
      </c>
      <c r="C73" s="23">
        <v>0</v>
      </c>
      <c r="D73" s="23">
        <v>0</v>
      </c>
      <c r="E73" s="23">
        <v>0</v>
      </c>
      <c r="F73" s="23">
        <v>0</v>
      </c>
      <c r="G73" s="23">
        <v>0</v>
      </c>
    </row>
    <row r="74" spans="1:8" ht="13.8">
      <c r="A74" s="22" t="s">
        <v>116</v>
      </c>
      <c r="B74" s="23">
        <v>202787407</v>
      </c>
      <c r="C74" s="23">
        <v>-3671778.52</v>
      </c>
      <c r="D74" s="23">
        <v>199115628.47999999</v>
      </c>
      <c r="E74" s="23">
        <v>23916956.039999999</v>
      </c>
      <c r="F74" s="23">
        <v>23291034.170000002</v>
      </c>
      <c r="G74" s="23">
        <v>175198672.44</v>
      </c>
      <c r="H74" s="94"/>
    </row>
    <row r="75" spans="1:8" ht="13.8">
      <c r="A75" s="24" t="s">
        <v>117</v>
      </c>
      <c r="B75" s="23">
        <v>0</v>
      </c>
      <c r="C75" s="23">
        <v>12893245.84</v>
      </c>
      <c r="D75" s="23">
        <v>12893245.84</v>
      </c>
      <c r="E75" s="23">
        <v>0</v>
      </c>
      <c r="F75" s="23">
        <v>0</v>
      </c>
      <c r="G75" s="23">
        <v>12893245.84</v>
      </c>
    </row>
    <row r="76" spans="1:8" ht="13.8">
      <c r="A76" s="24" t="s">
        <v>118</v>
      </c>
      <c r="B76" s="23">
        <v>0</v>
      </c>
      <c r="C76" s="23">
        <v>57652308.960000001</v>
      </c>
      <c r="D76" s="23">
        <v>57652308.960000001</v>
      </c>
      <c r="E76" s="23">
        <v>0</v>
      </c>
      <c r="F76" s="23">
        <v>0</v>
      </c>
      <c r="G76" s="23">
        <v>57652308.960000001</v>
      </c>
    </row>
    <row r="77" spans="1:8" ht="13.8">
      <c r="A77" s="24" t="s">
        <v>119</v>
      </c>
      <c r="B77" s="23">
        <v>0</v>
      </c>
      <c r="C77" s="23">
        <v>0</v>
      </c>
      <c r="D77" s="23">
        <v>0</v>
      </c>
      <c r="E77" s="23">
        <v>0</v>
      </c>
      <c r="F77" s="23">
        <v>0</v>
      </c>
      <c r="G77" s="23">
        <v>0</v>
      </c>
    </row>
    <row r="78" spans="1:8" ht="13.8">
      <c r="A78" s="24" t="s">
        <v>120</v>
      </c>
      <c r="B78" s="23">
        <v>6402564</v>
      </c>
      <c r="C78" s="23">
        <v>-2370327</v>
      </c>
      <c r="D78" s="23">
        <v>4032237</v>
      </c>
      <c r="E78" s="23">
        <v>0</v>
      </c>
      <c r="F78" s="23">
        <v>0</v>
      </c>
      <c r="G78" s="23">
        <v>4032237</v>
      </c>
    </row>
    <row r="79" spans="1:8" ht="13.8">
      <c r="A79" s="24" t="s">
        <v>121</v>
      </c>
      <c r="B79" s="23">
        <v>46384843</v>
      </c>
      <c r="C79" s="23">
        <v>-38704.639999999999</v>
      </c>
      <c r="D79" s="23">
        <v>46346138.359999999</v>
      </c>
      <c r="E79" s="23">
        <v>23916956.039999999</v>
      </c>
      <c r="F79" s="23">
        <v>23291034.170000002</v>
      </c>
      <c r="G79" s="23">
        <v>22429182.32</v>
      </c>
    </row>
    <row r="80" spans="1:8" ht="13.8">
      <c r="A80" s="24" t="s">
        <v>122</v>
      </c>
      <c r="B80" s="23">
        <v>0</v>
      </c>
      <c r="C80" s="23">
        <v>0</v>
      </c>
      <c r="D80" s="23">
        <v>0</v>
      </c>
      <c r="E80" s="23">
        <v>0</v>
      </c>
      <c r="F80" s="23">
        <v>0</v>
      </c>
      <c r="G80" s="23">
        <v>0</v>
      </c>
    </row>
    <row r="81" spans="1:7" ht="13.8">
      <c r="A81" s="24" t="s">
        <v>123</v>
      </c>
      <c r="B81" s="23">
        <v>150000000</v>
      </c>
      <c r="C81" s="23">
        <v>-71808301.680000007</v>
      </c>
      <c r="D81" s="23">
        <v>78191698.319999993</v>
      </c>
      <c r="E81" s="23">
        <v>0</v>
      </c>
      <c r="F81" s="23">
        <v>0</v>
      </c>
      <c r="G81" s="23">
        <v>78191698.319999993</v>
      </c>
    </row>
    <row r="82" spans="1:7" ht="13.8">
      <c r="A82" s="24"/>
      <c r="B82" s="23"/>
      <c r="C82" s="23"/>
      <c r="D82" s="23"/>
      <c r="E82" s="23"/>
      <c r="F82" s="23"/>
      <c r="G82" s="23"/>
    </row>
    <row r="83" spans="1:7" ht="13.8">
      <c r="A83" s="20" t="s">
        <v>124</v>
      </c>
      <c r="B83" s="21">
        <v>26275861297</v>
      </c>
      <c r="C83" s="21">
        <v>68951039.569999993</v>
      </c>
      <c r="D83" s="21">
        <v>26344812336.57</v>
      </c>
      <c r="E83" s="21">
        <v>11805702629.18</v>
      </c>
      <c r="F83" s="21">
        <v>11783317063.18</v>
      </c>
      <c r="G83" s="21">
        <v>14539109707.389999</v>
      </c>
    </row>
    <row r="84" spans="1:7" ht="13.8">
      <c r="A84" s="22" t="s">
        <v>52</v>
      </c>
      <c r="B84" s="23">
        <v>10293944781</v>
      </c>
      <c r="C84" s="23">
        <v>64636.93</v>
      </c>
      <c r="D84" s="23">
        <v>10294009417.93</v>
      </c>
      <c r="E84" s="23">
        <v>4765454701.3599997</v>
      </c>
      <c r="F84" s="23">
        <v>4765454701.3599997</v>
      </c>
      <c r="G84" s="23">
        <v>5528554716.5699997</v>
      </c>
    </row>
    <row r="85" spans="1:7" ht="13.8">
      <c r="A85" s="24" t="s">
        <v>53</v>
      </c>
      <c r="B85" s="23">
        <v>5330687373</v>
      </c>
      <c r="C85" s="23">
        <v>-598373901.50999999</v>
      </c>
      <c r="D85" s="23">
        <v>4732313471.4899998</v>
      </c>
      <c r="E85" s="23">
        <v>2446184818.1500001</v>
      </c>
      <c r="F85" s="23">
        <v>2446184818.1500001</v>
      </c>
      <c r="G85" s="23">
        <v>2286128653.3400002</v>
      </c>
    </row>
    <row r="86" spans="1:7" ht="13.8">
      <c r="A86" s="24" t="s">
        <v>54</v>
      </c>
      <c r="B86" s="23">
        <v>354755524</v>
      </c>
      <c r="C86" s="23">
        <v>2863333</v>
      </c>
      <c r="D86" s="23">
        <v>357618857</v>
      </c>
      <c r="E86" s="23">
        <v>36496854.68</v>
      </c>
      <c r="F86" s="23">
        <v>36496854.68</v>
      </c>
      <c r="G86" s="23">
        <v>321122002.31999999</v>
      </c>
    </row>
    <row r="87" spans="1:7" ht="13.8">
      <c r="A87" s="24" t="s">
        <v>55</v>
      </c>
      <c r="B87" s="23">
        <v>1125100234</v>
      </c>
      <c r="C87" s="23">
        <v>68528211.489999995</v>
      </c>
      <c r="D87" s="23">
        <v>1193628445.49</v>
      </c>
      <c r="E87" s="23">
        <v>426214903.68000001</v>
      </c>
      <c r="F87" s="23">
        <v>426214903.68000001</v>
      </c>
      <c r="G87" s="23">
        <v>767413541.80999994</v>
      </c>
    </row>
    <row r="88" spans="1:7" ht="13.8">
      <c r="A88" s="24" t="s">
        <v>56</v>
      </c>
      <c r="B88" s="23">
        <v>978622199</v>
      </c>
      <c r="C88" s="23">
        <v>160215891.06999999</v>
      </c>
      <c r="D88" s="23">
        <v>1138838090.0699999</v>
      </c>
      <c r="E88" s="23">
        <v>568030029.97000003</v>
      </c>
      <c r="F88" s="23">
        <v>568030029.97000003</v>
      </c>
      <c r="G88" s="23">
        <v>570808060.10000002</v>
      </c>
    </row>
    <row r="89" spans="1:7" ht="13.8">
      <c r="A89" s="24" t="s">
        <v>57</v>
      </c>
      <c r="B89" s="23">
        <v>989828716</v>
      </c>
      <c r="C89" s="23">
        <v>492947403.5</v>
      </c>
      <c r="D89" s="23">
        <v>1482776119.5</v>
      </c>
      <c r="E89" s="23">
        <v>874425262.5</v>
      </c>
      <c r="F89" s="23">
        <v>874425262.5</v>
      </c>
      <c r="G89" s="23">
        <v>608350857</v>
      </c>
    </row>
    <row r="90" spans="1:7" ht="13.8">
      <c r="A90" s="24" t="s">
        <v>58</v>
      </c>
      <c r="B90" s="23">
        <v>248083641</v>
      </c>
      <c r="C90" s="23">
        <v>-124188786</v>
      </c>
      <c r="D90" s="23">
        <v>123894855</v>
      </c>
      <c r="E90" s="23">
        <v>0</v>
      </c>
      <c r="F90" s="23">
        <v>0</v>
      </c>
      <c r="G90" s="23">
        <v>123894855</v>
      </c>
    </row>
    <row r="91" spans="1:7" ht="13.8">
      <c r="A91" s="24" t="s">
        <v>59</v>
      </c>
      <c r="B91" s="23">
        <v>1266867094</v>
      </c>
      <c r="C91" s="23">
        <v>-1927514.62</v>
      </c>
      <c r="D91" s="23">
        <v>1264939579.3800001</v>
      </c>
      <c r="E91" s="23">
        <v>414102832.38</v>
      </c>
      <c r="F91" s="23">
        <v>414102832.38</v>
      </c>
      <c r="G91" s="23">
        <v>850836747</v>
      </c>
    </row>
    <row r="92" spans="1:7" ht="27.6">
      <c r="A92" s="22" t="s">
        <v>60</v>
      </c>
      <c r="B92" s="23">
        <v>69007989</v>
      </c>
      <c r="C92" s="23">
        <v>-1136448.1599999999</v>
      </c>
      <c r="D92" s="23">
        <v>67871540.840000004</v>
      </c>
      <c r="E92" s="23">
        <v>10603557.41</v>
      </c>
      <c r="F92" s="23">
        <v>10603557.41</v>
      </c>
      <c r="G92" s="23">
        <v>57267983.43</v>
      </c>
    </row>
    <row r="93" spans="1:7" ht="27.6">
      <c r="A93" s="24" t="s">
        <v>61</v>
      </c>
      <c r="B93" s="23">
        <v>49827391</v>
      </c>
      <c r="C93" s="23">
        <v>-2299141.66</v>
      </c>
      <c r="D93" s="23">
        <v>47528249.340000004</v>
      </c>
      <c r="E93" s="23">
        <v>5820787.71</v>
      </c>
      <c r="F93" s="23">
        <v>5820787.71</v>
      </c>
      <c r="G93" s="23">
        <v>41707461.630000003</v>
      </c>
    </row>
    <row r="94" spans="1:7" ht="13.8">
      <c r="A94" s="24" t="s">
        <v>62</v>
      </c>
      <c r="B94" s="23">
        <v>3792140</v>
      </c>
      <c r="C94" s="23">
        <v>1330201.3999999999</v>
      </c>
      <c r="D94" s="23">
        <v>5122341.4000000004</v>
      </c>
      <c r="E94" s="23">
        <v>3169064.09</v>
      </c>
      <c r="F94" s="23">
        <v>3169064.09</v>
      </c>
      <c r="G94" s="23">
        <v>1953277.31</v>
      </c>
    </row>
    <row r="95" spans="1:7" ht="27.6">
      <c r="A95" s="24" t="s">
        <v>63</v>
      </c>
      <c r="B95" s="23">
        <v>0</v>
      </c>
      <c r="C95" s="23">
        <v>288000</v>
      </c>
      <c r="D95" s="23">
        <v>288000</v>
      </c>
      <c r="E95" s="23">
        <v>0</v>
      </c>
      <c r="F95" s="23">
        <v>0</v>
      </c>
      <c r="G95" s="23">
        <v>288000</v>
      </c>
    </row>
    <row r="96" spans="1:7" ht="13.8">
      <c r="A96" s="24" t="s">
        <v>64</v>
      </c>
      <c r="B96" s="23">
        <v>1335410</v>
      </c>
      <c r="C96" s="23">
        <v>-10442.209999999999</v>
      </c>
      <c r="D96" s="23">
        <v>1324967.79</v>
      </c>
      <c r="E96" s="23">
        <v>209740.97</v>
      </c>
      <c r="F96" s="23">
        <v>209740.97</v>
      </c>
      <c r="G96" s="23">
        <v>1115226.82</v>
      </c>
    </row>
    <row r="97" spans="1:7" ht="13.8">
      <c r="A97" s="24" t="s">
        <v>65</v>
      </c>
      <c r="B97" s="23">
        <v>20000</v>
      </c>
      <c r="C97" s="23">
        <v>-440.26</v>
      </c>
      <c r="D97" s="23">
        <v>19559.740000000002</v>
      </c>
      <c r="E97" s="23">
        <v>3060.74</v>
      </c>
      <c r="F97" s="23">
        <v>3060.74</v>
      </c>
      <c r="G97" s="23">
        <v>16499</v>
      </c>
    </row>
    <row r="98" spans="1:7" ht="13.8">
      <c r="A98" s="24" t="s">
        <v>66</v>
      </c>
      <c r="B98" s="23">
        <v>10657609</v>
      </c>
      <c r="C98" s="23">
        <v>-828287.96</v>
      </c>
      <c r="D98" s="23">
        <v>9829321.0399999991</v>
      </c>
      <c r="E98" s="23">
        <v>500553.2</v>
      </c>
      <c r="F98" s="23">
        <v>500553.2</v>
      </c>
      <c r="G98" s="23">
        <v>9328767.8399999999</v>
      </c>
    </row>
    <row r="99" spans="1:7" ht="27.6">
      <c r="A99" s="24" t="s">
        <v>67</v>
      </c>
      <c r="B99" s="23">
        <v>1061437</v>
      </c>
      <c r="C99" s="23">
        <v>346476.94</v>
      </c>
      <c r="D99" s="23">
        <v>1407913.94</v>
      </c>
      <c r="E99" s="23">
        <v>374893.74</v>
      </c>
      <c r="F99" s="23">
        <v>374893.74</v>
      </c>
      <c r="G99" s="23">
        <v>1033020.2</v>
      </c>
    </row>
    <row r="100" spans="1:7" ht="13.8">
      <c r="A100" s="24" t="s">
        <v>68</v>
      </c>
      <c r="B100" s="23">
        <v>0</v>
      </c>
      <c r="C100" s="23">
        <v>0</v>
      </c>
      <c r="D100" s="23">
        <v>0</v>
      </c>
      <c r="E100" s="23">
        <v>0</v>
      </c>
      <c r="F100" s="23">
        <v>0</v>
      </c>
      <c r="G100" s="23">
        <v>0</v>
      </c>
    </row>
    <row r="101" spans="1:7" ht="13.8">
      <c r="A101" s="24" t="s">
        <v>69</v>
      </c>
      <c r="B101" s="23">
        <v>2314002</v>
      </c>
      <c r="C101" s="23">
        <v>37185.589999999997</v>
      </c>
      <c r="D101" s="23">
        <v>2351187.59</v>
      </c>
      <c r="E101" s="23">
        <v>525456.96</v>
      </c>
      <c r="F101" s="23">
        <v>525456.96</v>
      </c>
      <c r="G101" s="23">
        <v>1825730.63</v>
      </c>
    </row>
    <row r="102" spans="1:7" ht="13.8">
      <c r="A102" s="22" t="s">
        <v>70</v>
      </c>
      <c r="B102" s="23">
        <v>603454609</v>
      </c>
      <c r="C102" s="23">
        <v>4865276.93</v>
      </c>
      <c r="D102" s="23">
        <v>608319885.92999995</v>
      </c>
      <c r="E102" s="23">
        <v>193469685.33000001</v>
      </c>
      <c r="F102" s="23">
        <v>193296685.33000001</v>
      </c>
      <c r="G102" s="23">
        <v>414850200.60000002</v>
      </c>
    </row>
    <row r="103" spans="1:7" ht="13.8">
      <c r="A103" s="24" t="s">
        <v>71</v>
      </c>
      <c r="B103" s="23">
        <v>177620064</v>
      </c>
      <c r="C103" s="23">
        <v>-1917671.93</v>
      </c>
      <c r="D103" s="23">
        <v>175702392.06999999</v>
      </c>
      <c r="E103" s="23">
        <v>72223918.790000007</v>
      </c>
      <c r="F103" s="23">
        <v>72223918.790000007</v>
      </c>
      <c r="G103" s="23">
        <v>103478473.28</v>
      </c>
    </row>
    <row r="104" spans="1:7" ht="13.8">
      <c r="A104" s="24" t="s">
        <v>72</v>
      </c>
      <c r="B104" s="23">
        <v>10526810</v>
      </c>
      <c r="C104" s="23">
        <v>-104388.29</v>
      </c>
      <c r="D104" s="23">
        <v>10422421.710000001</v>
      </c>
      <c r="E104" s="23">
        <v>2243190.58</v>
      </c>
      <c r="F104" s="23">
        <v>2243190.58</v>
      </c>
      <c r="G104" s="23">
        <v>8179231.1299999999</v>
      </c>
    </row>
    <row r="105" spans="1:7" ht="27.6">
      <c r="A105" s="24" t="s">
        <v>73</v>
      </c>
      <c r="B105" s="23">
        <v>88921923</v>
      </c>
      <c r="C105" s="23">
        <v>13453322.51</v>
      </c>
      <c r="D105" s="23">
        <v>102375245.51000001</v>
      </c>
      <c r="E105" s="23">
        <v>17369390.170000002</v>
      </c>
      <c r="F105" s="23">
        <v>17196390.170000002</v>
      </c>
      <c r="G105" s="23">
        <v>85005855.340000004</v>
      </c>
    </row>
    <row r="106" spans="1:7" ht="13.8">
      <c r="A106" s="24" t="s">
        <v>74</v>
      </c>
      <c r="B106" s="23">
        <v>3188695</v>
      </c>
      <c r="C106" s="23">
        <v>-531056.56000000006</v>
      </c>
      <c r="D106" s="23">
        <v>2657638.44</v>
      </c>
      <c r="E106" s="23">
        <v>602.04</v>
      </c>
      <c r="F106" s="23">
        <v>602.04</v>
      </c>
      <c r="G106" s="23">
        <v>2657036.4</v>
      </c>
    </row>
    <row r="107" spans="1:7" ht="27.6">
      <c r="A107" s="24" t="s">
        <v>75</v>
      </c>
      <c r="B107" s="23">
        <v>314324043</v>
      </c>
      <c r="C107" s="23">
        <v>-9985830.4499999993</v>
      </c>
      <c r="D107" s="23">
        <v>304338212.55000001</v>
      </c>
      <c r="E107" s="23">
        <v>95660011.620000005</v>
      </c>
      <c r="F107" s="23">
        <v>95660011.620000005</v>
      </c>
      <c r="G107" s="23">
        <v>208678200.93000001</v>
      </c>
    </row>
    <row r="108" spans="1:7" ht="13.8">
      <c r="A108" s="24" t="s">
        <v>76</v>
      </c>
      <c r="B108" s="23">
        <v>0</v>
      </c>
      <c r="C108" s="23">
        <v>90000</v>
      </c>
      <c r="D108" s="23">
        <v>90000</v>
      </c>
      <c r="E108" s="23">
        <v>0</v>
      </c>
      <c r="F108" s="23">
        <v>0</v>
      </c>
      <c r="G108" s="23">
        <v>90000</v>
      </c>
    </row>
    <row r="109" spans="1:7" ht="13.8">
      <c r="A109" s="24" t="s">
        <v>77</v>
      </c>
      <c r="B109" s="23">
        <v>3474972</v>
      </c>
      <c r="C109" s="23">
        <v>156923.54999999999</v>
      </c>
      <c r="D109" s="23">
        <v>3631895.55</v>
      </c>
      <c r="E109" s="23">
        <v>883021.6</v>
      </c>
      <c r="F109" s="23">
        <v>883021.6</v>
      </c>
      <c r="G109" s="23">
        <v>2748873.95</v>
      </c>
    </row>
    <row r="110" spans="1:7" ht="13.8">
      <c r="A110" s="24" t="s">
        <v>78</v>
      </c>
      <c r="B110" s="23">
        <v>3271303</v>
      </c>
      <c r="C110" s="23">
        <v>2742000.36</v>
      </c>
      <c r="D110" s="23">
        <v>6013303.3600000003</v>
      </c>
      <c r="E110" s="23">
        <v>3460383.91</v>
      </c>
      <c r="F110" s="23">
        <v>3460383.91</v>
      </c>
      <c r="G110" s="23">
        <v>2552919.4500000002</v>
      </c>
    </row>
    <row r="111" spans="1:7" ht="13.8">
      <c r="A111" s="24" t="s">
        <v>79</v>
      </c>
      <c r="B111" s="23">
        <v>2126799</v>
      </c>
      <c r="C111" s="23">
        <v>961977.74</v>
      </c>
      <c r="D111" s="23">
        <v>3088776.74</v>
      </c>
      <c r="E111" s="23">
        <v>1629166.62</v>
      </c>
      <c r="F111" s="23">
        <v>1629166.62</v>
      </c>
      <c r="G111" s="23">
        <v>1459610.12</v>
      </c>
    </row>
    <row r="112" spans="1:7" ht="27.6">
      <c r="A112" s="22" t="s">
        <v>80</v>
      </c>
      <c r="B112" s="23">
        <v>8909772924</v>
      </c>
      <c r="C112" s="23">
        <v>113411393.36</v>
      </c>
      <c r="D112" s="23">
        <v>9023184317.3600006</v>
      </c>
      <c r="E112" s="23">
        <v>4318185041.8500004</v>
      </c>
      <c r="F112" s="23">
        <v>4295972475.8500004</v>
      </c>
      <c r="G112" s="23">
        <v>4704999275.5100002</v>
      </c>
    </row>
    <row r="113" spans="1:7" ht="27.6">
      <c r="A113" s="24" t="s">
        <v>81</v>
      </c>
      <c r="B113" s="23">
        <v>8650516380</v>
      </c>
      <c r="C113" s="23">
        <v>101761256.29000001</v>
      </c>
      <c r="D113" s="23">
        <v>8752277636.2900009</v>
      </c>
      <c r="E113" s="23">
        <v>4277456423.0599999</v>
      </c>
      <c r="F113" s="23">
        <v>4255243857.0599999</v>
      </c>
      <c r="G113" s="23">
        <v>4474821213.2299995</v>
      </c>
    </row>
    <row r="114" spans="1:7" ht="13.8">
      <c r="A114" s="24" t="s">
        <v>82</v>
      </c>
      <c r="B114" s="23">
        <v>0</v>
      </c>
      <c r="C114" s="23">
        <v>0</v>
      </c>
      <c r="D114" s="23">
        <v>0</v>
      </c>
      <c r="E114" s="23">
        <v>0</v>
      </c>
      <c r="F114" s="23">
        <v>0</v>
      </c>
      <c r="G114" s="23">
        <v>0</v>
      </c>
    </row>
    <row r="115" spans="1:7" ht="13.8">
      <c r="A115" s="24" t="s">
        <v>83</v>
      </c>
      <c r="B115" s="23">
        <v>126727735</v>
      </c>
      <c r="C115" s="23">
        <v>15068244.35</v>
      </c>
      <c r="D115" s="23">
        <v>141795979.34999999</v>
      </c>
      <c r="E115" s="23">
        <v>16688244.35</v>
      </c>
      <c r="F115" s="23">
        <v>16688244.35</v>
      </c>
      <c r="G115" s="23">
        <v>125107735</v>
      </c>
    </row>
    <row r="116" spans="1:7" ht="13.8">
      <c r="A116" s="24" t="s">
        <v>84</v>
      </c>
      <c r="B116" s="23">
        <v>52330905</v>
      </c>
      <c r="C116" s="23">
        <v>-3418107.28</v>
      </c>
      <c r="D116" s="23">
        <v>48912797.719999999</v>
      </c>
      <c r="E116" s="23">
        <v>24040374.440000001</v>
      </c>
      <c r="F116" s="23">
        <v>24040374.440000001</v>
      </c>
      <c r="G116" s="23">
        <v>24872423.280000001</v>
      </c>
    </row>
    <row r="117" spans="1:7" ht="13.8">
      <c r="A117" s="24" t="s">
        <v>85</v>
      </c>
      <c r="B117" s="23">
        <v>80197904</v>
      </c>
      <c r="C117" s="23">
        <v>0</v>
      </c>
      <c r="D117" s="23">
        <v>80197904</v>
      </c>
      <c r="E117" s="23">
        <v>0</v>
      </c>
      <c r="F117" s="23">
        <v>0</v>
      </c>
      <c r="G117" s="23">
        <v>80197904</v>
      </c>
    </row>
    <row r="118" spans="1:7" ht="27.6">
      <c r="A118" s="24" t="s">
        <v>86</v>
      </c>
      <c r="B118" s="23">
        <v>0</v>
      </c>
      <c r="C118" s="23">
        <v>0</v>
      </c>
      <c r="D118" s="23">
        <v>0</v>
      </c>
      <c r="E118" s="23">
        <v>0</v>
      </c>
      <c r="F118" s="23">
        <v>0</v>
      </c>
      <c r="G118" s="23">
        <v>0</v>
      </c>
    </row>
    <row r="119" spans="1:7" ht="13.8">
      <c r="A119" s="24" t="s">
        <v>87</v>
      </c>
      <c r="B119" s="23">
        <v>0</v>
      </c>
      <c r="C119" s="23">
        <v>0</v>
      </c>
      <c r="D119" s="23">
        <v>0</v>
      </c>
      <c r="E119" s="23">
        <v>0</v>
      </c>
      <c r="F119" s="23">
        <v>0</v>
      </c>
      <c r="G119" s="23">
        <v>0</v>
      </c>
    </row>
    <row r="120" spans="1:7" ht="13.8">
      <c r="A120" s="24" t="s">
        <v>88</v>
      </c>
      <c r="B120" s="23">
        <v>0</v>
      </c>
      <c r="C120" s="23">
        <v>0</v>
      </c>
      <c r="D120" s="23">
        <v>0</v>
      </c>
      <c r="E120" s="23">
        <v>0</v>
      </c>
      <c r="F120" s="23">
        <v>0</v>
      </c>
      <c r="G120" s="23">
        <v>0</v>
      </c>
    </row>
    <row r="121" spans="1:7" ht="13.8">
      <c r="A121" s="24" t="s">
        <v>89</v>
      </c>
      <c r="B121" s="23">
        <v>0</v>
      </c>
      <c r="C121" s="23">
        <v>0</v>
      </c>
      <c r="D121" s="23">
        <v>0</v>
      </c>
      <c r="E121" s="23">
        <v>0</v>
      </c>
      <c r="F121" s="23">
        <v>0</v>
      </c>
      <c r="G121" s="23">
        <v>0</v>
      </c>
    </row>
    <row r="122" spans="1:7" ht="27.6">
      <c r="A122" s="22" t="s">
        <v>90</v>
      </c>
      <c r="B122" s="23">
        <v>7474712</v>
      </c>
      <c r="C122" s="23">
        <v>5331216.92</v>
      </c>
      <c r="D122" s="23">
        <v>12805928.92</v>
      </c>
      <c r="E122" s="23">
        <v>2883529.16</v>
      </c>
      <c r="F122" s="23">
        <v>2883529.16</v>
      </c>
      <c r="G122" s="23">
        <v>9922399.7599999998</v>
      </c>
    </row>
    <row r="123" spans="1:7" ht="13.8">
      <c r="A123" s="24" t="s">
        <v>91</v>
      </c>
      <c r="B123" s="23">
        <v>1680011</v>
      </c>
      <c r="C123" s="23">
        <v>5123661.59</v>
      </c>
      <c r="D123" s="23">
        <v>6803672.5899999999</v>
      </c>
      <c r="E123" s="23">
        <v>2258707.59</v>
      </c>
      <c r="F123" s="23">
        <v>2258707.59</v>
      </c>
      <c r="G123" s="23">
        <v>4544965</v>
      </c>
    </row>
    <row r="124" spans="1:7" ht="13.8">
      <c r="A124" s="24" t="s">
        <v>92</v>
      </c>
      <c r="B124" s="23">
        <v>5421808</v>
      </c>
      <c r="C124" s="23">
        <v>-1925757.43</v>
      </c>
      <c r="D124" s="23">
        <v>3496050.57</v>
      </c>
      <c r="E124" s="23">
        <v>311821.57</v>
      </c>
      <c r="F124" s="23">
        <v>311821.57</v>
      </c>
      <c r="G124" s="23">
        <v>3184229</v>
      </c>
    </row>
    <row r="125" spans="1:7" ht="13.8">
      <c r="A125" s="24" t="s">
        <v>93</v>
      </c>
      <c r="B125" s="23">
        <v>361099</v>
      </c>
      <c r="C125" s="23">
        <v>-68733</v>
      </c>
      <c r="D125" s="23">
        <v>292366</v>
      </c>
      <c r="E125" s="23">
        <v>172000</v>
      </c>
      <c r="F125" s="23">
        <v>172000</v>
      </c>
      <c r="G125" s="23">
        <v>120366</v>
      </c>
    </row>
    <row r="126" spans="1:7" ht="13.8">
      <c r="A126" s="24" t="s">
        <v>94</v>
      </c>
      <c r="B126" s="23">
        <v>0</v>
      </c>
      <c r="C126" s="23">
        <v>643480</v>
      </c>
      <c r="D126" s="23">
        <v>643480</v>
      </c>
      <c r="E126" s="23">
        <v>0</v>
      </c>
      <c r="F126" s="23">
        <v>0</v>
      </c>
      <c r="G126" s="23">
        <v>643480</v>
      </c>
    </row>
    <row r="127" spans="1:7" ht="13.8">
      <c r="A127" s="24" t="s">
        <v>95</v>
      </c>
      <c r="B127" s="23">
        <v>0</v>
      </c>
      <c r="C127" s="23">
        <v>0</v>
      </c>
      <c r="D127" s="23">
        <v>0</v>
      </c>
      <c r="E127" s="23">
        <v>0</v>
      </c>
      <c r="F127" s="23">
        <v>0</v>
      </c>
      <c r="G127" s="23">
        <v>0</v>
      </c>
    </row>
    <row r="128" spans="1:7" ht="13.8">
      <c r="A128" s="24" t="s">
        <v>96</v>
      </c>
      <c r="B128" s="23">
        <v>11794</v>
      </c>
      <c r="C128" s="23">
        <v>1558565.76</v>
      </c>
      <c r="D128" s="23">
        <v>1570359.76</v>
      </c>
      <c r="E128" s="23">
        <v>141000</v>
      </c>
      <c r="F128" s="23">
        <v>141000</v>
      </c>
      <c r="G128" s="23">
        <v>1429359.76</v>
      </c>
    </row>
    <row r="129" spans="1:7" ht="13.8">
      <c r="A129" s="24" t="s">
        <v>97</v>
      </c>
      <c r="B129" s="23">
        <v>0</v>
      </c>
      <c r="C129" s="23">
        <v>0</v>
      </c>
      <c r="D129" s="23">
        <v>0</v>
      </c>
      <c r="E129" s="23">
        <v>0</v>
      </c>
      <c r="F129" s="23">
        <v>0</v>
      </c>
      <c r="G129" s="23">
        <v>0</v>
      </c>
    </row>
    <row r="130" spans="1:7" ht="13.8">
      <c r="A130" s="24" t="s">
        <v>98</v>
      </c>
      <c r="B130" s="23">
        <v>0</v>
      </c>
      <c r="C130" s="23">
        <v>0</v>
      </c>
      <c r="D130" s="23">
        <v>0</v>
      </c>
      <c r="E130" s="23">
        <v>0</v>
      </c>
      <c r="F130" s="23">
        <v>0</v>
      </c>
      <c r="G130" s="23">
        <v>0</v>
      </c>
    </row>
    <row r="131" spans="1:7" ht="13.8">
      <c r="A131" s="24" t="s">
        <v>99</v>
      </c>
      <c r="B131" s="23">
        <v>0</v>
      </c>
      <c r="C131" s="23">
        <v>0</v>
      </c>
      <c r="D131" s="23">
        <v>0</v>
      </c>
      <c r="E131" s="23">
        <v>0</v>
      </c>
      <c r="F131" s="23">
        <v>0</v>
      </c>
      <c r="G131" s="23">
        <v>0</v>
      </c>
    </row>
    <row r="132" spans="1:7" ht="13.8">
      <c r="A132" s="22" t="s">
        <v>100</v>
      </c>
      <c r="B132" s="23">
        <v>360249104</v>
      </c>
      <c r="C132" s="23">
        <v>-53585036.409999996</v>
      </c>
      <c r="D132" s="23">
        <v>306664067.58999997</v>
      </c>
      <c r="E132" s="23">
        <v>33480288.789999999</v>
      </c>
      <c r="F132" s="23">
        <v>33480288.789999999</v>
      </c>
      <c r="G132" s="23">
        <v>273183778.80000001</v>
      </c>
    </row>
    <row r="133" spans="1:7" ht="13.8">
      <c r="A133" s="24" t="s">
        <v>101</v>
      </c>
      <c r="B133" s="23">
        <v>0</v>
      </c>
      <c r="C133" s="23">
        <v>0</v>
      </c>
      <c r="D133" s="23">
        <v>0</v>
      </c>
      <c r="E133" s="23">
        <v>0</v>
      </c>
      <c r="F133" s="23">
        <v>0</v>
      </c>
      <c r="G133" s="23">
        <v>0</v>
      </c>
    </row>
    <row r="134" spans="1:7" ht="13.8">
      <c r="A134" s="24" t="s">
        <v>102</v>
      </c>
      <c r="B134" s="23">
        <v>360249104</v>
      </c>
      <c r="C134" s="23">
        <v>-53585036.409999996</v>
      </c>
      <c r="D134" s="23">
        <v>306664067.58999997</v>
      </c>
      <c r="E134" s="23">
        <v>33480288.789999999</v>
      </c>
      <c r="F134" s="23">
        <v>33480288.789999999</v>
      </c>
      <c r="G134" s="23">
        <v>273183778.80000001</v>
      </c>
    </row>
    <row r="135" spans="1:7" ht="13.8">
      <c r="A135" s="24" t="s">
        <v>103</v>
      </c>
      <c r="B135" s="23">
        <v>0</v>
      </c>
      <c r="C135" s="23">
        <v>0</v>
      </c>
      <c r="D135" s="23">
        <v>0</v>
      </c>
      <c r="E135" s="23">
        <v>0</v>
      </c>
      <c r="F135" s="23">
        <v>0</v>
      </c>
      <c r="G135" s="23">
        <v>0</v>
      </c>
    </row>
    <row r="136" spans="1:7" ht="27.6">
      <c r="A136" s="22" t="s">
        <v>104</v>
      </c>
      <c r="B136" s="23">
        <v>0</v>
      </c>
      <c r="C136" s="23">
        <v>0</v>
      </c>
      <c r="D136" s="23">
        <v>0</v>
      </c>
      <c r="E136" s="23">
        <v>0</v>
      </c>
      <c r="F136" s="23">
        <v>0</v>
      </c>
      <c r="G136" s="23">
        <v>0</v>
      </c>
    </row>
    <row r="137" spans="1:7" ht="13.8">
      <c r="A137" s="24" t="s">
        <v>105</v>
      </c>
      <c r="B137" s="23">
        <v>0</v>
      </c>
      <c r="C137" s="23">
        <v>0</v>
      </c>
      <c r="D137" s="23">
        <v>0</v>
      </c>
      <c r="E137" s="23">
        <v>0</v>
      </c>
      <c r="F137" s="23">
        <v>0</v>
      </c>
      <c r="G137" s="23">
        <v>0</v>
      </c>
    </row>
    <row r="138" spans="1:7" ht="13.8">
      <c r="A138" s="24" t="s">
        <v>106</v>
      </c>
      <c r="B138" s="23">
        <v>0</v>
      </c>
      <c r="C138" s="23">
        <v>0</v>
      </c>
      <c r="D138" s="23">
        <v>0</v>
      </c>
      <c r="E138" s="23">
        <v>0</v>
      </c>
      <c r="F138" s="23">
        <v>0</v>
      </c>
      <c r="G138" s="23">
        <v>0</v>
      </c>
    </row>
    <row r="139" spans="1:7" ht="13.8">
      <c r="A139" s="24" t="s">
        <v>107</v>
      </c>
      <c r="B139" s="23">
        <v>0</v>
      </c>
      <c r="C139" s="23">
        <v>0</v>
      </c>
      <c r="D139" s="23">
        <v>0</v>
      </c>
      <c r="E139" s="23">
        <v>0</v>
      </c>
      <c r="F139" s="23">
        <v>0</v>
      </c>
      <c r="G139" s="23">
        <v>0</v>
      </c>
    </row>
    <row r="140" spans="1:7" ht="13.8">
      <c r="A140" s="24" t="s">
        <v>108</v>
      </c>
      <c r="B140" s="23">
        <v>0</v>
      </c>
      <c r="C140" s="23">
        <v>0</v>
      </c>
      <c r="D140" s="23">
        <v>0</v>
      </c>
      <c r="E140" s="23">
        <v>0</v>
      </c>
      <c r="F140" s="23">
        <v>0</v>
      </c>
      <c r="G140" s="23">
        <v>0</v>
      </c>
    </row>
    <row r="141" spans="1:7" ht="27.6">
      <c r="A141" s="24" t="s">
        <v>109</v>
      </c>
      <c r="B141" s="23">
        <v>0</v>
      </c>
      <c r="C141" s="23">
        <v>0</v>
      </c>
      <c r="D141" s="23">
        <v>0</v>
      </c>
      <c r="E141" s="23">
        <v>0</v>
      </c>
      <c r="F141" s="23">
        <v>0</v>
      </c>
      <c r="G141" s="23">
        <v>0</v>
      </c>
    </row>
    <row r="142" spans="1:7" ht="13.8">
      <c r="A142" s="24" t="s">
        <v>110</v>
      </c>
      <c r="B142" s="23">
        <v>0</v>
      </c>
      <c r="C142" s="23">
        <v>0</v>
      </c>
      <c r="D142" s="23">
        <v>0</v>
      </c>
      <c r="E142" s="23">
        <v>0</v>
      </c>
      <c r="F142" s="23">
        <v>0</v>
      </c>
      <c r="G142" s="23">
        <v>0</v>
      </c>
    </row>
    <row r="143" spans="1:7" ht="27.6">
      <c r="A143" s="24" t="s">
        <v>111</v>
      </c>
      <c r="B143" s="23">
        <v>0</v>
      </c>
      <c r="C143" s="23">
        <v>0</v>
      </c>
      <c r="D143" s="23">
        <v>0</v>
      </c>
      <c r="E143" s="23">
        <v>0</v>
      </c>
      <c r="F143" s="23">
        <v>0</v>
      </c>
      <c r="G143" s="23">
        <v>0</v>
      </c>
    </row>
    <row r="144" spans="1:7" ht="13.8">
      <c r="A144" s="22" t="s">
        <v>112</v>
      </c>
      <c r="B144" s="23">
        <v>4735592207</v>
      </c>
      <c r="C144" s="23">
        <v>0</v>
      </c>
      <c r="D144" s="23">
        <v>4735592207</v>
      </c>
      <c r="E144" s="23">
        <v>2051407665</v>
      </c>
      <c r="F144" s="23">
        <v>2051407665</v>
      </c>
      <c r="G144" s="23">
        <v>2684184542</v>
      </c>
    </row>
    <row r="145" spans="1:7" ht="13.8">
      <c r="A145" s="24" t="s">
        <v>113</v>
      </c>
      <c r="B145" s="23">
        <v>0</v>
      </c>
      <c r="C145" s="23">
        <v>0</v>
      </c>
      <c r="D145" s="23">
        <v>0</v>
      </c>
      <c r="E145" s="23">
        <v>0</v>
      </c>
      <c r="F145" s="23">
        <v>0</v>
      </c>
      <c r="G145" s="23">
        <v>0</v>
      </c>
    </row>
    <row r="146" spans="1:7" ht="13.8">
      <c r="A146" s="24" t="s">
        <v>114</v>
      </c>
      <c r="B146" s="23">
        <v>4735592207</v>
      </c>
      <c r="C146" s="23">
        <v>0</v>
      </c>
      <c r="D146" s="23">
        <v>4735592207</v>
      </c>
      <c r="E146" s="23">
        <v>2051407665</v>
      </c>
      <c r="F146" s="23">
        <v>2051407665</v>
      </c>
      <c r="G146" s="23">
        <v>2684184542</v>
      </c>
    </row>
    <row r="147" spans="1:7" ht="13.8">
      <c r="A147" s="24" t="s">
        <v>115</v>
      </c>
      <c r="B147" s="23">
        <v>0</v>
      </c>
      <c r="C147" s="23">
        <v>0</v>
      </c>
      <c r="D147" s="23">
        <v>0</v>
      </c>
      <c r="E147" s="23">
        <v>0</v>
      </c>
      <c r="F147" s="23">
        <v>0</v>
      </c>
      <c r="G147" s="23">
        <v>0</v>
      </c>
    </row>
    <row r="148" spans="1:7" ht="13.8">
      <c r="A148" s="22" t="s">
        <v>116</v>
      </c>
      <c r="B148" s="23">
        <v>1296364971</v>
      </c>
      <c r="C148" s="23">
        <v>0</v>
      </c>
      <c r="D148" s="23">
        <v>1296364971</v>
      </c>
      <c r="E148" s="23">
        <v>430218160.27999997</v>
      </c>
      <c r="F148" s="23">
        <v>430218160.27999997</v>
      </c>
      <c r="G148" s="23">
        <v>866146810.72000003</v>
      </c>
    </row>
    <row r="149" spans="1:7" ht="13.8">
      <c r="A149" s="24" t="s">
        <v>117</v>
      </c>
      <c r="B149" s="23">
        <v>465871540</v>
      </c>
      <c r="C149" s="23">
        <v>0</v>
      </c>
      <c r="D149" s="23">
        <v>465871540</v>
      </c>
      <c r="E149" s="23">
        <v>79817570.5</v>
      </c>
      <c r="F149" s="23">
        <v>79817570.5</v>
      </c>
      <c r="G149" s="23">
        <v>386053969.5</v>
      </c>
    </row>
    <row r="150" spans="1:7" ht="13.8">
      <c r="A150" s="24" t="s">
        <v>118</v>
      </c>
      <c r="B150" s="23">
        <v>830493431</v>
      </c>
      <c r="C150" s="23">
        <v>0</v>
      </c>
      <c r="D150" s="23">
        <v>830493431</v>
      </c>
      <c r="E150" s="23">
        <v>350400589.77999997</v>
      </c>
      <c r="F150" s="23">
        <v>350400589.77999997</v>
      </c>
      <c r="G150" s="23">
        <v>480092841.22000003</v>
      </c>
    </row>
    <row r="151" spans="1:7" ht="13.8">
      <c r="A151" s="24" t="s">
        <v>119</v>
      </c>
      <c r="B151" s="23">
        <v>0</v>
      </c>
      <c r="C151" s="23">
        <v>0</v>
      </c>
      <c r="D151" s="23">
        <v>0</v>
      </c>
      <c r="E151" s="23">
        <v>0</v>
      </c>
      <c r="F151" s="23">
        <v>0</v>
      </c>
      <c r="G151" s="23">
        <v>0</v>
      </c>
    </row>
    <row r="152" spans="1:7" ht="13.8">
      <c r="A152" s="24" t="s">
        <v>120</v>
      </c>
      <c r="B152" s="23">
        <v>0</v>
      </c>
      <c r="C152" s="23">
        <v>0</v>
      </c>
      <c r="D152" s="23">
        <v>0</v>
      </c>
      <c r="E152" s="23">
        <v>0</v>
      </c>
      <c r="F152" s="23">
        <v>0</v>
      </c>
      <c r="G152" s="23">
        <v>0</v>
      </c>
    </row>
    <row r="153" spans="1:7" ht="13.8">
      <c r="A153" s="24" t="s">
        <v>121</v>
      </c>
      <c r="B153" s="23">
        <v>0</v>
      </c>
      <c r="C153" s="23">
        <v>0</v>
      </c>
      <c r="D153" s="23">
        <v>0</v>
      </c>
      <c r="E153" s="23">
        <v>0</v>
      </c>
      <c r="F153" s="23">
        <v>0</v>
      </c>
      <c r="G153" s="23">
        <v>0</v>
      </c>
    </row>
    <row r="154" spans="1:7" ht="13.8">
      <c r="A154" s="24" t="s">
        <v>122</v>
      </c>
      <c r="B154" s="23">
        <v>0</v>
      </c>
      <c r="C154" s="23">
        <v>0</v>
      </c>
      <c r="D154" s="23">
        <v>0</v>
      </c>
      <c r="E154" s="23">
        <v>0</v>
      </c>
      <c r="F154" s="23">
        <v>0</v>
      </c>
      <c r="G154" s="23">
        <v>0</v>
      </c>
    </row>
    <row r="155" spans="1:7" ht="13.8">
      <c r="A155" s="24" t="s">
        <v>123</v>
      </c>
      <c r="B155" s="23">
        <v>0</v>
      </c>
      <c r="C155" s="23">
        <v>0</v>
      </c>
      <c r="D155" s="23">
        <v>0</v>
      </c>
      <c r="E155" s="23">
        <v>0</v>
      </c>
      <c r="F155" s="23">
        <v>0</v>
      </c>
      <c r="G155" s="23">
        <v>0</v>
      </c>
    </row>
    <row r="156" spans="1:7" ht="13.8">
      <c r="A156" s="24"/>
      <c r="B156" s="23"/>
      <c r="C156" s="23"/>
      <c r="D156" s="23"/>
      <c r="E156" s="23"/>
      <c r="F156" s="23"/>
      <c r="G156" s="23"/>
    </row>
    <row r="157" spans="1:7" ht="13.8">
      <c r="A157" s="20" t="s">
        <v>125</v>
      </c>
      <c r="B157" s="21">
        <v>66379310677</v>
      </c>
      <c r="C157" s="21">
        <v>1204720024.24</v>
      </c>
      <c r="D157" s="21">
        <v>67584030701.239998</v>
      </c>
      <c r="E157" s="21">
        <v>28553341714.98</v>
      </c>
      <c r="F157" s="21">
        <v>27665890714.130001</v>
      </c>
      <c r="G157" s="21">
        <v>39030688986.260002</v>
      </c>
    </row>
    <row r="158" spans="1:7" ht="13.2">
      <c r="A158" s="45"/>
      <c r="B158" s="45"/>
      <c r="C158" s="45"/>
      <c r="D158" s="45"/>
      <c r="E158" s="45"/>
      <c r="F158" s="45"/>
      <c r="G158" s="45"/>
    </row>
    <row r="159" spans="1:7" ht="12.75" customHeight="1">
      <c r="E159" s="10"/>
    </row>
  </sheetData>
  <mergeCells count="9">
    <mergeCell ref="A7:A8"/>
    <mergeCell ref="B7:F7"/>
    <mergeCell ref="G7:G8"/>
    <mergeCell ref="A1:G1"/>
    <mergeCell ref="A2:G2"/>
    <mergeCell ref="A3:G3"/>
    <mergeCell ref="A4:G4"/>
    <mergeCell ref="A5:G5"/>
    <mergeCell ref="A6:G6"/>
  </mergeCells>
  <printOptions horizontalCentered="1"/>
  <pageMargins left="0.31496062992125984" right="0.31496062992125984" top="0.74803149606299213" bottom="0.74803149606299213" header="0.31496062992125984" footer="0.31496062992125984"/>
  <pageSetup scale="6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ransitionEntry="1">
    <outlinePr summaryBelow="0" summaryRight="0"/>
    <pageSetUpPr autoPageBreaks="0"/>
  </sheetPr>
  <dimension ref="A1:H206"/>
  <sheetViews>
    <sheetView workbookViewId="0">
      <selection activeCell="A34" sqref="A34"/>
    </sheetView>
  </sheetViews>
  <sheetFormatPr baseColWidth="10" defaultColWidth="9.109375" defaultRowHeight="12.75" customHeight="1"/>
  <cols>
    <col min="1" max="1" width="58.5546875" customWidth="1"/>
    <col min="2" max="7" width="18.88671875" customWidth="1"/>
    <col min="8" max="8" width="17.33203125" bestFit="1" customWidth="1"/>
  </cols>
  <sheetData>
    <row r="1" spans="1:8" ht="13.2">
      <c r="A1" s="136" t="s">
        <v>0</v>
      </c>
      <c r="B1" s="137"/>
      <c r="C1" s="137"/>
      <c r="D1" s="137"/>
      <c r="E1" s="137"/>
      <c r="F1" s="137"/>
      <c r="G1" s="137"/>
    </row>
    <row r="2" spans="1:8" ht="13.2">
      <c r="A2" s="136" t="s">
        <v>126</v>
      </c>
      <c r="B2" s="138"/>
      <c r="C2" s="138"/>
      <c r="D2" s="138"/>
      <c r="E2" s="138"/>
      <c r="F2" s="138"/>
      <c r="G2" s="137"/>
    </row>
    <row r="3" spans="1:8" ht="13.2">
      <c r="A3" s="136" t="s">
        <v>127</v>
      </c>
      <c r="B3" s="138"/>
      <c r="C3" s="138"/>
      <c r="D3" s="138"/>
      <c r="E3" s="138"/>
      <c r="F3" s="138"/>
      <c r="G3" s="137"/>
    </row>
    <row r="4" spans="1:8" ht="13.2">
      <c r="A4" s="136" t="s">
        <v>2</v>
      </c>
      <c r="B4" s="138"/>
      <c r="C4" s="138"/>
      <c r="D4" s="138"/>
      <c r="E4" s="138"/>
      <c r="F4" s="138"/>
      <c r="G4" s="137"/>
    </row>
    <row r="5" spans="1:8" ht="13.2">
      <c r="A5" s="139" t="s">
        <v>3</v>
      </c>
      <c r="B5" s="140"/>
      <c r="C5" s="140"/>
      <c r="D5" s="140"/>
      <c r="E5" s="140"/>
      <c r="F5" s="140"/>
      <c r="G5" s="140"/>
    </row>
    <row r="6" spans="1:8" ht="13.2">
      <c r="A6" s="132" t="s">
        <v>4</v>
      </c>
      <c r="B6" s="135" t="s">
        <v>46</v>
      </c>
      <c r="C6" s="135" t="s">
        <v>49</v>
      </c>
      <c r="D6" s="135" t="s">
        <v>50</v>
      </c>
      <c r="E6" s="135" t="s">
        <v>6</v>
      </c>
      <c r="F6" s="135" t="s">
        <v>23</v>
      </c>
      <c r="G6" s="132" t="s">
        <v>47</v>
      </c>
    </row>
    <row r="7" spans="1:8" ht="45" customHeight="1">
      <c r="A7" s="133" t="s">
        <v>4</v>
      </c>
      <c r="B7" s="25" t="s">
        <v>48</v>
      </c>
      <c r="C7" s="25" t="s">
        <v>49</v>
      </c>
      <c r="D7" s="25" t="s">
        <v>50</v>
      </c>
      <c r="E7" s="25" t="s">
        <v>6</v>
      </c>
      <c r="F7" s="25" t="s">
        <v>23</v>
      </c>
      <c r="G7" s="133" t="s">
        <v>47</v>
      </c>
    </row>
    <row r="8" spans="1:8" ht="13.2">
      <c r="A8" s="134" t="s">
        <v>128</v>
      </c>
      <c r="B8" s="26" t="s">
        <v>128</v>
      </c>
      <c r="C8" s="26" t="s">
        <v>128</v>
      </c>
      <c r="D8" s="26" t="s">
        <v>128</v>
      </c>
      <c r="E8" s="26" t="s">
        <v>128</v>
      </c>
      <c r="F8" s="26" t="s">
        <v>128</v>
      </c>
      <c r="G8" s="134" t="s">
        <v>128</v>
      </c>
    </row>
    <row r="9" spans="1:8" ht="13.2">
      <c r="A9" s="27" t="s">
        <v>129</v>
      </c>
      <c r="B9" s="28">
        <v>40103449380</v>
      </c>
      <c r="C9" s="28">
        <v>1135768984.6700001</v>
      </c>
      <c r="D9" s="28">
        <v>41239218364.669998</v>
      </c>
      <c r="E9" s="28">
        <v>16747639085.799999</v>
      </c>
      <c r="F9" s="28">
        <v>15882573650.950001</v>
      </c>
      <c r="G9" s="28">
        <v>24491579278.869999</v>
      </c>
    </row>
    <row r="10" spans="1:8" ht="13.2">
      <c r="A10" s="29" t="s">
        <v>130</v>
      </c>
      <c r="B10" s="30">
        <v>22470953594</v>
      </c>
      <c r="C10" s="30">
        <v>93444524.189999998</v>
      </c>
      <c r="D10" s="30">
        <v>22564398118.189999</v>
      </c>
      <c r="E10" s="30">
        <v>10287274215.110001</v>
      </c>
      <c r="F10" s="30">
        <v>9756429680.9200001</v>
      </c>
      <c r="G10" s="30">
        <v>12277123903.08</v>
      </c>
      <c r="H10" s="94"/>
    </row>
    <row r="11" spans="1:8" ht="13.2">
      <c r="A11" s="31" t="s">
        <v>131</v>
      </c>
      <c r="B11" s="32">
        <v>45375661</v>
      </c>
      <c r="C11" s="32">
        <v>360582.71</v>
      </c>
      <c r="D11" s="32">
        <v>45736243.710000001</v>
      </c>
      <c r="E11" s="32">
        <v>20361499.379999999</v>
      </c>
      <c r="F11" s="32">
        <v>19617453.91</v>
      </c>
      <c r="G11" s="32">
        <v>25374744.329999998</v>
      </c>
    </row>
    <row r="12" spans="1:8" ht="13.2">
      <c r="A12" s="31" t="s">
        <v>132</v>
      </c>
      <c r="B12" s="32">
        <v>657664753</v>
      </c>
      <c r="C12" s="32">
        <v>-5853558.21</v>
      </c>
      <c r="D12" s="32">
        <v>651811194.78999996</v>
      </c>
      <c r="E12" s="32">
        <v>264143141.66</v>
      </c>
      <c r="F12" s="32">
        <v>252087192.34999999</v>
      </c>
      <c r="G12" s="32">
        <v>387668053.13</v>
      </c>
    </row>
    <row r="13" spans="1:8" ht="13.2">
      <c r="A13" s="31" t="s">
        <v>133</v>
      </c>
      <c r="B13" s="32">
        <v>23473959</v>
      </c>
      <c r="C13" s="32">
        <v>2158919.16</v>
      </c>
      <c r="D13" s="32">
        <v>25632878.16</v>
      </c>
      <c r="E13" s="32">
        <v>9786504.8699999992</v>
      </c>
      <c r="F13" s="32">
        <v>9326234.4499999993</v>
      </c>
      <c r="G13" s="32">
        <v>15846373.289999999</v>
      </c>
    </row>
    <row r="14" spans="1:8" ht="13.2">
      <c r="A14" s="31" t="s">
        <v>134</v>
      </c>
      <c r="B14" s="32">
        <v>4501205217</v>
      </c>
      <c r="C14" s="32">
        <v>124270112.84</v>
      </c>
      <c r="D14" s="32">
        <v>4625475329.8400002</v>
      </c>
      <c r="E14" s="32">
        <v>2030589147.1199999</v>
      </c>
      <c r="F14" s="32">
        <v>1744179888.98</v>
      </c>
      <c r="G14" s="32">
        <v>2594886182.7199998</v>
      </c>
    </row>
    <row r="15" spans="1:8" ht="13.2">
      <c r="A15" s="31" t="s">
        <v>135</v>
      </c>
      <c r="B15" s="32">
        <v>4229209219</v>
      </c>
      <c r="C15" s="32">
        <v>-11584678.23</v>
      </c>
      <c r="D15" s="32">
        <v>4217624540.77</v>
      </c>
      <c r="E15" s="32">
        <v>2406191002.73</v>
      </c>
      <c r="F15" s="32">
        <v>2359583204.1799998</v>
      </c>
      <c r="G15" s="32">
        <v>1811433538.04</v>
      </c>
    </row>
    <row r="16" spans="1:8" ht="13.2">
      <c r="A16" s="31" t="s">
        <v>136</v>
      </c>
      <c r="B16" s="32">
        <v>563259318</v>
      </c>
      <c r="C16" s="32">
        <v>62034032.869999997</v>
      </c>
      <c r="D16" s="32">
        <v>625293350.87</v>
      </c>
      <c r="E16" s="32">
        <v>145252530.38</v>
      </c>
      <c r="F16" s="32">
        <v>137825510.59</v>
      </c>
      <c r="G16" s="32">
        <v>480040820.49000001</v>
      </c>
    </row>
    <row r="17" spans="1:7" ht="13.2">
      <c r="A17" s="31" t="s">
        <v>137</v>
      </c>
      <c r="B17" s="32">
        <v>545802601</v>
      </c>
      <c r="C17" s="32">
        <v>-134604153.44</v>
      </c>
      <c r="D17" s="32">
        <v>411198447.56</v>
      </c>
      <c r="E17" s="32">
        <v>95144732.530000001</v>
      </c>
      <c r="F17" s="32">
        <v>89138723.989999995</v>
      </c>
      <c r="G17" s="32">
        <v>316053715.02999997</v>
      </c>
    </row>
    <row r="18" spans="1:7" ht="13.2">
      <c r="A18" s="31" t="s">
        <v>138</v>
      </c>
      <c r="B18" s="32">
        <v>155373358</v>
      </c>
      <c r="C18" s="32">
        <v>28830314.550000001</v>
      </c>
      <c r="D18" s="32">
        <v>184203672.55000001</v>
      </c>
      <c r="E18" s="32">
        <v>68947111.189999998</v>
      </c>
      <c r="F18" s="32">
        <v>65810628.5</v>
      </c>
      <c r="G18" s="32">
        <v>115256561.36</v>
      </c>
    </row>
    <row r="19" spans="1:7" ht="13.2">
      <c r="A19" s="31" t="s">
        <v>139</v>
      </c>
      <c r="B19" s="32">
        <v>158843448</v>
      </c>
      <c r="C19" s="32">
        <v>7603958.6699999999</v>
      </c>
      <c r="D19" s="32">
        <v>166447406.66999999</v>
      </c>
      <c r="E19" s="32">
        <v>60808184.229999997</v>
      </c>
      <c r="F19" s="32">
        <v>59024058.340000004</v>
      </c>
      <c r="G19" s="32">
        <v>105639222.44</v>
      </c>
    </row>
    <row r="20" spans="1:7" ht="13.2">
      <c r="A20" s="31" t="s">
        <v>140</v>
      </c>
      <c r="B20" s="32">
        <v>161728887</v>
      </c>
      <c r="C20" s="32">
        <v>2334376.89</v>
      </c>
      <c r="D20" s="32">
        <v>164063263.88999999</v>
      </c>
      <c r="E20" s="32">
        <v>58976060.039999999</v>
      </c>
      <c r="F20" s="32">
        <v>56463563.200000003</v>
      </c>
      <c r="G20" s="32">
        <v>105087203.84999999</v>
      </c>
    </row>
    <row r="21" spans="1:7" ht="13.2">
      <c r="A21" s="31" t="s">
        <v>141</v>
      </c>
      <c r="B21" s="32">
        <v>1027198614</v>
      </c>
      <c r="C21" s="32">
        <v>-141098513.27000001</v>
      </c>
      <c r="D21" s="32">
        <v>886100100.73000002</v>
      </c>
      <c r="E21" s="32">
        <v>395402185.76999998</v>
      </c>
      <c r="F21" s="32">
        <v>382490033.66000003</v>
      </c>
      <c r="G21" s="32">
        <v>490697914.95999998</v>
      </c>
    </row>
    <row r="22" spans="1:7" ht="13.2">
      <c r="A22" s="31" t="s">
        <v>142</v>
      </c>
      <c r="B22" s="32">
        <v>79110</v>
      </c>
      <c r="C22" s="32">
        <v>-13184</v>
      </c>
      <c r="D22" s="32">
        <v>65926</v>
      </c>
      <c r="E22" s="32">
        <v>0</v>
      </c>
      <c r="F22" s="32">
        <v>0</v>
      </c>
      <c r="G22" s="32">
        <v>65926</v>
      </c>
    </row>
    <row r="23" spans="1:7" ht="13.2">
      <c r="A23" s="31" t="s">
        <v>143</v>
      </c>
      <c r="B23" s="32">
        <v>1104447300</v>
      </c>
      <c r="C23" s="32">
        <v>-401447.36</v>
      </c>
      <c r="D23" s="32">
        <v>1104045852.6400001</v>
      </c>
      <c r="E23" s="32">
        <v>459200785.86000001</v>
      </c>
      <c r="F23" s="32">
        <v>443126678.30000001</v>
      </c>
      <c r="G23" s="32">
        <v>644845066.77999997</v>
      </c>
    </row>
    <row r="24" spans="1:7" ht="26.4">
      <c r="A24" s="95" t="s">
        <v>478</v>
      </c>
      <c r="B24" s="32">
        <v>5868049409</v>
      </c>
      <c r="C24" s="32">
        <v>115730339.98</v>
      </c>
      <c r="D24" s="32">
        <v>5983779748.9799995</v>
      </c>
      <c r="E24" s="32">
        <v>2943382397.9400001</v>
      </c>
      <c r="F24" s="32">
        <v>2943382397.9400001</v>
      </c>
      <c r="G24" s="32">
        <v>3040397351.04</v>
      </c>
    </row>
    <row r="25" spans="1:7" ht="13.2">
      <c r="A25" s="31" t="s">
        <v>144</v>
      </c>
      <c r="B25" s="32">
        <v>242587477</v>
      </c>
      <c r="C25" s="32">
        <v>-8966734.5199999996</v>
      </c>
      <c r="D25" s="32">
        <v>233620742.47999999</v>
      </c>
      <c r="E25" s="32">
        <v>29326114.920000002</v>
      </c>
      <c r="F25" s="32">
        <v>28700193.050000001</v>
      </c>
      <c r="G25" s="32">
        <v>204294627.56</v>
      </c>
    </row>
    <row r="26" spans="1:7" ht="13.2">
      <c r="A26" s="31" t="s">
        <v>145</v>
      </c>
      <c r="B26" s="32">
        <v>170843504</v>
      </c>
      <c r="C26" s="32">
        <v>1804731.84</v>
      </c>
      <c r="D26" s="32">
        <v>172648235.84</v>
      </c>
      <c r="E26" s="32">
        <v>73477033.489999995</v>
      </c>
      <c r="F26" s="32">
        <v>68580162.079999998</v>
      </c>
      <c r="G26" s="32">
        <v>99171202.349999994</v>
      </c>
    </row>
    <row r="27" spans="1:7" ht="13.2">
      <c r="A27" s="31" t="s">
        <v>146</v>
      </c>
      <c r="B27" s="32">
        <v>501671572</v>
      </c>
      <c r="C27" s="32">
        <v>5562207.5099999998</v>
      </c>
      <c r="D27" s="32">
        <v>507233779.50999999</v>
      </c>
      <c r="E27" s="32">
        <v>236592468.47999999</v>
      </c>
      <c r="F27" s="32">
        <v>230501420.80000001</v>
      </c>
      <c r="G27" s="32">
        <v>270641311.02999997</v>
      </c>
    </row>
    <row r="28" spans="1:7" ht="13.2">
      <c r="A28" s="31" t="s">
        <v>147</v>
      </c>
      <c r="B28" s="32">
        <v>1954103151</v>
      </c>
      <c r="C28" s="32">
        <v>36442488.530000001</v>
      </c>
      <c r="D28" s="32">
        <v>1990545639.53</v>
      </c>
      <c r="E28" s="32">
        <v>856198913.01999998</v>
      </c>
      <c r="F28" s="32">
        <v>741121787.15999997</v>
      </c>
      <c r="G28" s="32">
        <v>1134346726.51</v>
      </c>
    </row>
    <row r="29" spans="1:7" ht="26.4">
      <c r="A29" s="95" t="s">
        <v>545</v>
      </c>
      <c r="B29" s="32">
        <v>134638219</v>
      </c>
      <c r="C29" s="32">
        <v>8823534.1400000006</v>
      </c>
      <c r="D29" s="32">
        <v>143461753.13999999</v>
      </c>
      <c r="E29" s="32">
        <v>38755436.920000002</v>
      </c>
      <c r="F29" s="32">
        <v>36826614.759999998</v>
      </c>
      <c r="G29" s="32">
        <v>104706316.22</v>
      </c>
    </row>
    <row r="30" spans="1:7" ht="13.2">
      <c r="A30" s="31" t="s">
        <v>148</v>
      </c>
      <c r="B30" s="32">
        <v>98954833</v>
      </c>
      <c r="C30" s="32">
        <v>-210728.24</v>
      </c>
      <c r="D30" s="32">
        <v>98744104.760000005</v>
      </c>
      <c r="E30" s="32">
        <v>43249323.960000001</v>
      </c>
      <c r="F30" s="32">
        <v>41577029.770000003</v>
      </c>
      <c r="G30" s="32">
        <v>55494780.799999997</v>
      </c>
    </row>
    <row r="31" spans="1:7" ht="13.2">
      <c r="A31" s="31" t="s">
        <v>149</v>
      </c>
      <c r="B31" s="32">
        <v>277671256</v>
      </c>
      <c r="C31" s="32">
        <v>826468.1</v>
      </c>
      <c r="D31" s="32">
        <v>278497724.10000002</v>
      </c>
      <c r="E31" s="32">
        <v>40984177</v>
      </c>
      <c r="F31" s="32">
        <v>37106462.219999999</v>
      </c>
      <c r="G31" s="32">
        <v>237513547.09999999</v>
      </c>
    </row>
    <row r="32" spans="1:7" ht="13.2">
      <c r="A32" s="31" t="s">
        <v>544</v>
      </c>
      <c r="B32" s="32">
        <v>48772728</v>
      </c>
      <c r="C32" s="32">
        <v>-604546.32999999996</v>
      </c>
      <c r="D32" s="32">
        <v>48168181.670000002</v>
      </c>
      <c r="E32" s="32">
        <v>10505463.619999999</v>
      </c>
      <c r="F32" s="32">
        <v>9960442.6899999995</v>
      </c>
      <c r="G32" s="32">
        <v>37662718.049999997</v>
      </c>
    </row>
    <row r="33" spans="1:8" ht="13.2">
      <c r="A33" s="29" t="s">
        <v>150</v>
      </c>
      <c r="B33" s="30">
        <v>338528416</v>
      </c>
      <c r="C33" s="30">
        <v>0</v>
      </c>
      <c r="D33" s="30">
        <v>338528416</v>
      </c>
      <c r="E33" s="30">
        <v>168645498</v>
      </c>
      <c r="F33" s="30">
        <v>168645498</v>
      </c>
      <c r="G33" s="30">
        <v>169882918</v>
      </c>
      <c r="H33" s="94"/>
    </row>
    <row r="34" spans="1:8" ht="13.2">
      <c r="A34" s="31" t="s">
        <v>151</v>
      </c>
      <c r="B34" s="32">
        <v>338528416</v>
      </c>
      <c r="C34" s="32">
        <v>0</v>
      </c>
      <c r="D34" s="32">
        <v>338528416</v>
      </c>
      <c r="E34" s="32">
        <v>168645498</v>
      </c>
      <c r="F34" s="32">
        <v>168645498</v>
      </c>
      <c r="G34" s="32">
        <v>169882918</v>
      </c>
    </row>
    <row r="35" spans="1:8" ht="13.2">
      <c r="A35" s="29" t="s">
        <v>152</v>
      </c>
      <c r="B35" s="30">
        <v>1102580883</v>
      </c>
      <c r="C35" s="30">
        <v>0</v>
      </c>
      <c r="D35" s="30">
        <v>1102580883</v>
      </c>
      <c r="E35" s="30">
        <v>571881075</v>
      </c>
      <c r="F35" s="30">
        <v>571881075</v>
      </c>
      <c r="G35" s="30">
        <v>530699808</v>
      </c>
      <c r="H35" s="94"/>
    </row>
    <row r="36" spans="1:8" ht="13.2">
      <c r="A36" s="31" t="s">
        <v>153</v>
      </c>
      <c r="B36" s="32">
        <v>1102580883</v>
      </c>
      <c r="C36" s="32">
        <v>0</v>
      </c>
      <c r="D36" s="32">
        <v>1102580883</v>
      </c>
      <c r="E36" s="32">
        <v>571881075</v>
      </c>
      <c r="F36" s="32">
        <v>571881075</v>
      </c>
      <c r="G36" s="32">
        <v>530699808</v>
      </c>
    </row>
    <row r="37" spans="1:8" ht="13.2">
      <c r="A37" s="29" t="s">
        <v>154</v>
      </c>
      <c r="B37" s="30">
        <v>4337907911</v>
      </c>
      <c r="C37" s="30">
        <v>3519150</v>
      </c>
      <c r="D37" s="30">
        <v>4341427061</v>
      </c>
      <c r="E37" s="30">
        <v>1574446520</v>
      </c>
      <c r="F37" s="30">
        <v>1524446520</v>
      </c>
      <c r="G37" s="30">
        <v>2766980541</v>
      </c>
      <c r="H37" s="94"/>
    </row>
    <row r="38" spans="1:8" ht="13.2">
      <c r="A38" s="31" t="s">
        <v>155</v>
      </c>
      <c r="B38" s="32">
        <v>34204225</v>
      </c>
      <c r="C38" s="32">
        <v>0</v>
      </c>
      <c r="D38" s="32">
        <v>34204225</v>
      </c>
      <c r="E38" s="32">
        <v>18405221</v>
      </c>
      <c r="F38" s="32">
        <v>18405221</v>
      </c>
      <c r="G38" s="32">
        <v>15799004</v>
      </c>
    </row>
    <row r="39" spans="1:8" ht="26.4">
      <c r="A39" s="95" t="s">
        <v>473</v>
      </c>
      <c r="B39" s="32">
        <v>253515925</v>
      </c>
      <c r="C39" s="32">
        <v>0</v>
      </c>
      <c r="D39" s="32">
        <v>253515925</v>
      </c>
      <c r="E39" s="32">
        <v>125436240</v>
      </c>
      <c r="F39" s="32">
        <v>125436240</v>
      </c>
      <c r="G39" s="32">
        <v>128079685</v>
      </c>
    </row>
    <row r="40" spans="1:8" ht="26.4">
      <c r="A40" s="95" t="s">
        <v>472</v>
      </c>
      <c r="B40" s="32">
        <v>41102705</v>
      </c>
      <c r="C40" s="32">
        <v>0</v>
      </c>
      <c r="D40" s="32">
        <v>41102705</v>
      </c>
      <c r="E40" s="32">
        <v>19352156</v>
      </c>
      <c r="F40" s="32">
        <v>19352156</v>
      </c>
      <c r="G40" s="32">
        <v>21750549</v>
      </c>
    </row>
    <row r="41" spans="1:8" ht="13.2">
      <c r="A41" s="31" t="s">
        <v>156</v>
      </c>
      <c r="B41" s="32">
        <v>727500000</v>
      </c>
      <c r="C41" s="32">
        <v>1370240</v>
      </c>
      <c r="D41" s="32">
        <v>728870240</v>
      </c>
      <c r="E41" s="32">
        <v>251933023</v>
      </c>
      <c r="F41" s="32">
        <v>251933023</v>
      </c>
      <c r="G41" s="32">
        <v>476937217</v>
      </c>
    </row>
    <row r="42" spans="1:8" ht="26.4">
      <c r="A42" s="95" t="s">
        <v>474</v>
      </c>
      <c r="B42" s="32">
        <v>53868285</v>
      </c>
      <c r="C42" s="32">
        <v>0</v>
      </c>
      <c r="D42" s="32">
        <v>53868285</v>
      </c>
      <c r="E42" s="32">
        <v>28917360</v>
      </c>
      <c r="F42" s="32">
        <v>28917360</v>
      </c>
      <c r="G42" s="32">
        <v>24950925</v>
      </c>
    </row>
    <row r="43" spans="1:8" ht="26.4">
      <c r="A43" s="95" t="s">
        <v>546</v>
      </c>
      <c r="B43" s="32">
        <v>33160211</v>
      </c>
      <c r="C43" s="32">
        <v>0</v>
      </c>
      <c r="D43" s="32">
        <v>33160211</v>
      </c>
      <c r="E43" s="32">
        <v>16428716</v>
      </c>
      <c r="F43" s="32">
        <v>16428716</v>
      </c>
      <c r="G43" s="32">
        <v>16731495</v>
      </c>
    </row>
    <row r="44" spans="1:8" ht="26.4">
      <c r="A44" s="95" t="s">
        <v>475</v>
      </c>
      <c r="B44" s="32">
        <v>41445450</v>
      </c>
      <c r="C44" s="32">
        <v>0</v>
      </c>
      <c r="D44" s="32">
        <v>41445450</v>
      </c>
      <c r="E44" s="32">
        <v>24986076</v>
      </c>
      <c r="F44" s="32">
        <v>24986076</v>
      </c>
      <c r="G44" s="32">
        <v>16459374</v>
      </c>
    </row>
    <row r="45" spans="1:8" ht="13.2">
      <c r="A45" s="31" t="s">
        <v>547</v>
      </c>
      <c r="B45" s="32">
        <v>624949245</v>
      </c>
      <c r="C45" s="32">
        <v>0</v>
      </c>
      <c r="D45" s="32">
        <v>624949245</v>
      </c>
      <c r="E45" s="32">
        <v>297378791</v>
      </c>
      <c r="F45" s="32">
        <v>297378791</v>
      </c>
      <c r="G45" s="32">
        <v>327570454</v>
      </c>
    </row>
    <row r="46" spans="1:8" ht="13.2">
      <c r="A46" s="31" t="s">
        <v>157</v>
      </c>
      <c r="B46" s="32">
        <v>2528161865</v>
      </c>
      <c r="C46" s="32">
        <v>2148910</v>
      </c>
      <c r="D46" s="32">
        <v>2530310775</v>
      </c>
      <c r="E46" s="32">
        <v>791608937</v>
      </c>
      <c r="F46" s="32">
        <v>741608937</v>
      </c>
      <c r="G46" s="32">
        <v>1738701838</v>
      </c>
    </row>
    <row r="47" spans="1:8" ht="26.4">
      <c r="A47" s="96" t="s">
        <v>476</v>
      </c>
      <c r="B47" s="30">
        <v>8479306801</v>
      </c>
      <c r="C47" s="30">
        <v>1030587520.48</v>
      </c>
      <c r="D47" s="30">
        <v>9509894321.4799995</v>
      </c>
      <c r="E47" s="30">
        <v>3776534303.6900001</v>
      </c>
      <c r="F47" s="30">
        <v>3492313403.0300002</v>
      </c>
      <c r="G47" s="30">
        <v>5733360017.79</v>
      </c>
      <c r="H47" s="94"/>
    </row>
    <row r="48" spans="1:8" ht="13.2">
      <c r="A48" s="31" t="s">
        <v>158</v>
      </c>
      <c r="B48" s="32">
        <v>12000000</v>
      </c>
      <c r="C48" s="32">
        <v>-1642832</v>
      </c>
      <c r="D48" s="32">
        <v>10357168</v>
      </c>
      <c r="E48" s="32">
        <v>0</v>
      </c>
      <c r="F48" s="32">
        <v>0</v>
      </c>
      <c r="G48" s="32">
        <v>10357168</v>
      </c>
    </row>
    <row r="49" spans="1:7" ht="13.2">
      <c r="A49" s="31" t="s">
        <v>159</v>
      </c>
      <c r="B49" s="32">
        <v>2273807419</v>
      </c>
      <c r="C49" s="32">
        <v>-31647658.48</v>
      </c>
      <c r="D49" s="32">
        <v>2242159760.52</v>
      </c>
      <c r="E49" s="32">
        <v>940362475.35000002</v>
      </c>
      <c r="F49" s="32">
        <v>940362475.35000002</v>
      </c>
      <c r="G49" s="32">
        <v>1301797285.1700001</v>
      </c>
    </row>
    <row r="50" spans="1:7" ht="26.4">
      <c r="A50" s="95" t="s">
        <v>477</v>
      </c>
      <c r="B50" s="32">
        <v>8649624</v>
      </c>
      <c r="C50" s="32">
        <v>0</v>
      </c>
      <c r="D50" s="32">
        <v>8649624</v>
      </c>
      <c r="E50" s="32">
        <v>937940</v>
      </c>
      <c r="F50" s="32">
        <v>937940</v>
      </c>
      <c r="G50" s="32">
        <v>7711684</v>
      </c>
    </row>
    <row r="51" spans="1:7" ht="13.2">
      <c r="A51" s="31" t="s">
        <v>160</v>
      </c>
      <c r="B51" s="32">
        <v>83949831</v>
      </c>
      <c r="C51" s="32">
        <v>0</v>
      </c>
      <c r="D51" s="32">
        <v>83949831</v>
      </c>
      <c r="E51" s="32">
        <v>37923960.32</v>
      </c>
      <c r="F51" s="32">
        <v>37923960.32</v>
      </c>
      <c r="G51" s="32">
        <v>46025870.68</v>
      </c>
    </row>
    <row r="52" spans="1:7" ht="13.2">
      <c r="A52" s="31" t="s">
        <v>161</v>
      </c>
      <c r="B52" s="32">
        <v>15445369</v>
      </c>
      <c r="C52" s="32">
        <v>-68772</v>
      </c>
      <c r="D52" s="32">
        <v>15376597</v>
      </c>
      <c r="E52" s="32">
        <v>6263526</v>
      </c>
      <c r="F52" s="32">
        <v>6263526</v>
      </c>
      <c r="G52" s="32">
        <v>9113071</v>
      </c>
    </row>
    <row r="53" spans="1:7" ht="13.2">
      <c r="A53" s="31" t="s">
        <v>162</v>
      </c>
      <c r="B53" s="32">
        <v>53507822</v>
      </c>
      <c r="C53" s="32">
        <v>0</v>
      </c>
      <c r="D53" s="32">
        <v>53507822</v>
      </c>
      <c r="E53" s="32">
        <v>26086505</v>
      </c>
      <c r="F53" s="32">
        <v>26086505</v>
      </c>
      <c r="G53" s="32">
        <v>27421317</v>
      </c>
    </row>
    <row r="54" spans="1:7" ht="13.2">
      <c r="A54" s="31" t="s">
        <v>163</v>
      </c>
      <c r="B54" s="32">
        <v>46028263</v>
      </c>
      <c r="C54" s="32">
        <v>0</v>
      </c>
      <c r="D54" s="32">
        <v>46028263</v>
      </c>
      <c r="E54" s="32">
        <v>22428915.98</v>
      </c>
      <c r="F54" s="32">
        <v>22428915.98</v>
      </c>
      <c r="G54" s="32">
        <v>23599347.02</v>
      </c>
    </row>
    <row r="55" spans="1:7" ht="13.2">
      <c r="A55" s="31" t="s">
        <v>164</v>
      </c>
      <c r="B55" s="32">
        <v>3357359</v>
      </c>
      <c r="C55" s="32">
        <v>0</v>
      </c>
      <c r="D55" s="32">
        <v>3357359</v>
      </c>
      <c r="E55" s="32">
        <v>1954400</v>
      </c>
      <c r="F55" s="32">
        <v>1954400</v>
      </c>
      <c r="G55" s="32">
        <v>1402959</v>
      </c>
    </row>
    <row r="56" spans="1:7" ht="26.4">
      <c r="A56" s="95" t="s">
        <v>479</v>
      </c>
      <c r="B56" s="32">
        <v>79452395</v>
      </c>
      <c r="C56" s="32">
        <v>7612458.7999999998</v>
      </c>
      <c r="D56" s="32">
        <v>87064853.799999997</v>
      </c>
      <c r="E56" s="32">
        <v>40533613.200000003</v>
      </c>
      <c r="F56" s="32">
        <v>40533613.200000003</v>
      </c>
      <c r="G56" s="32">
        <v>46531240.600000001</v>
      </c>
    </row>
    <row r="57" spans="1:7" ht="26.4">
      <c r="A57" s="95" t="s">
        <v>480</v>
      </c>
      <c r="B57" s="32">
        <v>47596871</v>
      </c>
      <c r="C57" s="32">
        <v>14000</v>
      </c>
      <c r="D57" s="32">
        <v>47610871</v>
      </c>
      <c r="E57" s="32">
        <v>17367169.530000001</v>
      </c>
      <c r="F57" s="32">
        <v>17367169.530000001</v>
      </c>
      <c r="G57" s="32">
        <v>30243701.469999999</v>
      </c>
    </row>
    <row r="58" spans="1:7" ht="26.4">
      <c r="A58" s="95" t="s">
        <v>481</v>
      </c>
      <c r="B58" s="32">
        <v>310769386</v>
      </c>
      <c r="C58" s="32">
        <v>30554357.77</v>
      </c>
      <c r="D58" s="32">
        <v>341323743.76999998</v>
      </c>
      <c r="E58" s="32">
        <v>123710668.54000001</v>
      </c>
      <c r="F58" s="32">
        <v>123710668.54000001</v>
      </c>
      <c r="G58" s="32">
        <v>217613075.22999999</v>
      </c>
    </row>
    <row r="59" spans="1:7" ht="26.4">
      <c r="A59" s="95" t="s">
        <v>482</v>
      </c>
      <c r="B59" s="32">
        <v>38843689</v>
      </c>
      <c r="C59" s="32">
        <v>-199310</v>
      </c>
      <c r="D59" s="32">
        <v>38644379</v>
      </c>
      <c r="E59" s="32">
        <v>19031323.5</v>
      </c>
      <c r="F59" s="32">
        <v>19031323.5</v>
      </c>
      <c r="G59" s="32">
        <v>19613055.5</v>
      </c>
    </row>
    <row r="60" spans="1:7" ht="26.4">
      <c r="A60" s="95" t="s">
        <v>483</v>
      </c>
      <c r="B60" s="32">
        <v>107125038</v>
      </c>
      <c r="C60" s="32">
        <v>-226262</v>
      </c>
      <c r="D60" s="32">
        <v>106898776</v>
      </c>
      <c r="E60" s="32">
        <v>49665026.520000003</v>
      </c>
      <c r="F60" s="32">
        <v>49665026.520000003</v>
      </c>
      <c r="G60" s="32">
        <v>57233749.479999997</v>
      </c>
    </row>
    <row r="61" spans="1:7" ht="26.4">
      <c r="A61" s="95" t="s">
        <v>484</v>
      </c>
      <c r="B61" s="32">
        <v>517169075</v>
      </c>
      <c r="C61" s="32">
        <v>3843702</v>
      </c>
      <c r="D61" s="32">
        <v>521012777</v>
      </c>
      <c r="E61" s="32">
        <v>264431703</v>
      </c>
      <c r="F61" s="32">
        <v>264431703</v>
      </c>
      <c r="G61" s="32">
        <v>256581074</v>
      </c>
    </row>
    <row r="62" spans="1:7" ht="39.6">
      <c r="A62" s="95" t="s">
        <v>485</v>
      </c>
      <c r="B62" s="32">
        <v>191267208</v>
      </c>
      <c r="C62" s="32">
        <v>84096104.769999996</v>
      </c>
      <c r="D62" s="32">
        <v>275363312.76999998</v>
      </c>
      <c r="E62" s="32">
        <v>141476212.77000001</v>
      </c>
      <c r="F62" s="32">
        <v>81604928</v>
      </c>
      <c r="G62" s="32">
        <v>133887100</v>
      </c>
    </row>
    <row r="63" spans="1:7" ht="26.4">
      <c r="A63" s="95" t="s">
        <v>486</v>
      </c>
      <c r="B63" s="32">
        <v>57210185</v>
      </c>
      <c r="C63" s="32">
        <v>3483107</v>
      </c>
      <c r="D63" s="32">
        <v>60693292</v>
      </c>
      <c r="E63" s="32">
        <v>11713395.6</v>
      </c>
      <c r="F63" s="32">
        <v>10261611.699999999</v>
      </c>
      <c r="G63" s="32">
        <v>48979896.399999999</v>
      </c>
    </row>
    <row r="64" spans="1:7" ht="26.4">
      <c r="A64" s="95" t="s">
        <v>487</v>
      </c>
      <c r="B64" s="32">
        <v>1591818945</v>
      </c>
      <c r="C64" s="32">
        <v>-11127667.4</v>
      </c>
      <c r="D64" s="32">
        <v>1580691277.5999999</v>
      </c>
      <c r="E64" s="32">
        <v>228573021.13999999</v>
      </c>
      <c r="F64" s="32">
        <v>222523908.40000001</v>
      </c>
      <c r="G64" s="32">
        <v>1352118256.46</v>
      </c>
    </row>
    <row r="65" spans="1:7" ht="13.2">
      <c r="A65" s="95" t="s">
        <v>488</v>
      </c>
      <c r="B65" s="32">
        <v>59553846</v>
      </c>
      <c r="C65" s="32">
        <v>4643970.5</v>
      </c>
      <c r="D65" s="32">
        <v>64197816.5</v>
      </c>
      <c r="E65" s="32">
        <v>33583897.5</v>
      </c>
      <c r="F65" s="32">
        <v>33583897.5</v>
      </c>
      <c r="G65" s="32">
        <v>30613919</v>
      </c>
    </row>
    <row r="66" spans="1:7" ht="26.4">
      <c r="A66" s="95" t="s">
        <v>489</v>
      </c>
      <c r="B66" s="32">
        <v>689141309</v>
      </c>
      <c r="C66" s="32">
        <v>-666666</v>
      </c>
      <c r="D66" s="32">
        <v>688474643</v>
      </c>
      <c r="E66" s="32">
        <v>3333330</v>
      </c>
      <c r="F66" s="32">
        <v>3333330</v>
      </c>
      <c r="G66" s="32">
        <v>685141313</v>
      </c>
    </row>
    <row r="67" spans="1:7" ht="26.4">
      <c r="A67" s="95" t="s">
        <v>490</v>
      </c>
      <c r="B67" s="32">
        <v>4313845</v>
      </c>
      <c r="C67" s="32">
        <v>811426.07</v>
      </c>
      <c r="D67" s="32">
        <v>5125271.07</v>
      </c>
      <c r="E67" s="32">
        <v>2459262.3199999998</v>
      </c>
      <c r="F67" s="32">
        <v>2459262.3199999998</v>
      </c>
      <c r="G67" s="32">
        <v>2666008.75</v>
      </c>
    </row>
    <row r="68" spans="1:7" ht="26.4">
      <c r="A68" s="95" t="s">
        <v>491</v>
      </c>
      <c r="B68" s="32">
        <v>716690292</v>
      </c>
      <c r="C68" s="32">
        <v>903971058.28999996</v>
      </c>
      <c r="D68" s="32">
        <v>1620661350.29</v>
      </c>
      <c r="E68" s="32">
        <v>1075450393.4300001</v>
      </c>
      <c r="F68" s="32">
        <v>936496074.17999995</v>
      </c>
      <c r="G68" s="32">
        <v>545210956.86000001</v>
      </c>
    </row>
    <row r="69" spans="1:7" ht="26.4">
      <c r="A69" s="95" t="s">
        <v>492</v>
      </c>
      <c r="B69" s="32">
        <v>18452656</v>
      </c>
      <c r="C69" s="32">
        <v>1086143</v>
      </c>
      <c r="D69" s="32">
        <v>19538799</v>
      </c>
      <c r="E69" s="32">
        <v>7585640</v>
      </c>
      <c r="F69" s="32">
        <v>7585640</v>
      </c>
      <c r="G69" s="32">
        <v>11953159</v>
      </c>
    </row>
    <row r="70" spans="1:7" ht="13.2">
      <c r="A70" s="95" t="s">
        <v>493</v>
      </c>
      <c r="B70" s="32">
        <v>174039346</v>
      </c>
      <c r="C70" s="32">
        <v>800000</v>
      </c>
      <c r="D70" s="32">
        <v>174839346</v>
      </c>
      <c r="E70" s="32">
        <v>800000</v>
      </c>
      <c r="F70" s="32">
        <v>800000</v>
      </c>
      <c r="G70" s="32">
        <v>174039346</v>
      </c>
    </row>
    <row r="71" spans="1:7" ht="13.2">
      <c r="A71" s="95" t="s">
        <v>494</v>
      </c>
      <c r="B71" s="32">
        <v>113110009</v>
      </c>
      <c r="C71" s="32">
        <v>25948767</v>
      </c>
      <c r="D71" s="32">
        <v>139058776</v>
      </c>
      <c r="E71" s="32">
        <v>35609273</v>
      </c>
      <c r="F71" s="32">
        <v>35609273</v>
      </c>
      <c r="G71" s="32">
        <v>103449503</v>
      </c>
    </row>
    <row r="72" spans="1:7" ht="13.2">
      <c r="A72" s="95" t="s">
        <v>495</v>
      </c>
      <c r="B72" s="32">
        <v>41443246</v>
      </c>
      <c r="C72" s="32">
        <v>0</v>
      </c>
      <c r="D72" s="32">
        <v>41443246</v>
      </c>
      <c r="E72" s="32">
        <v>23330344</v>
      </c>
      <c r="F72" s="32">
        <v>23330344</v>
      </c>
      <c r="G72" s="32">
        <v>18112902</v>
      </c>
    </row>
    <row r="73" spans="1:7" ht="13.2">
      <c r="A73" s="95" t="s">
        <v>496</v>
      </c>
      <c r="B73" s="32">
        <v>13054464</v>
      </c>
      <c r="C73" s="32">
        <v>-55420</v>
      </c>
      <c r="D73" s="32">
        <v>12999044</v>
      </c>
      <c r="E73" s="32">
        <v>6681558</v>
      </c>
      <c r="F73" s="32">
        <v>6681558</v>
      </c>
      <c r="G73" s="32">
        <v>6317486</v>
      </c>
    </row>
    <row r="74" spans="1:7" ht="26.4">
      <c r="A74" s="95" t="s">
        <v>497</v>
      </c>
      <c r="B74" s="32">
        <v>6697458</v>
      </c>
      <c r="C74" s="32">
        <v>-198937</v>
      </c>
      <c r="D74" s="32">
        <v>6498521</v>
      </c>
      <c r="E74" s="32">
        <v>2452913</v>
      </c>
      <c r="F74" s="32">
        <v>2452913</v>
      </c>
      <c r="G74" s="32">
        <v>4045608</v>
      </c>
    </row>
    <row r="75" spans="1:7" ht="26.4">
      <c r="A75" s="95" t="s">
        <v>498</v>
      </c>
      <c r="B75" s="32">
        <v>6621474</v>
      </c>
      <c r="C75" s="32">
        <v>510181.65</v>
      </c>
      <c r="D75" s="32">
        <v>7131655.6500000004</v>
      </c>
      <c r="E75" s="32">
        <v>3088774.02</v>
      </c>
      <c r="F75" s="32">
        <v>3088774.02</v>
      </c>
      <c r="G75" s="32">
        <v>4042881.63</v>
      </c>
    </row>
    <row r="76" spans="1:7" ht="13.2">
      <c r="A76" s="95" t="s">
        <v>499</v>
      </c>
      <c r="B76" s="32">
        <v>338753171</v>
      </c>
      <c r="C76" s="32">
        <v>3152680</v>
      </c>
      <c r="D76" s="32">
        <v>341905851</v>
      </c>
      <c r="E76" s="32">
        <v>187098131.34</v>
      </c>
      <c r="F76" s="32">
        <v>187098131.34</v>
      </c>
      <c r="G76" s="32">
        <v>154807719.66</v>
      </c>
    </row>
    <row r="77" spans="1:7" ht="26.4">
      <c r="A77" s="95" t="s">
        <v>500</v>
      </c>
      <c r="B77" s="32">
        <v>86063590</v>
      </c>
      <c r="C77" s="32">
        <v>0</v>
      </c>
      <c r="D77" s="32">
        <v>86063590</v>
      </c>
      <c r="E77" s="32">
        <v>81569093.079999998</v>
      </c>
      <c r="F77" s="32">
        <v>3674693.08</v>
      </c>
      <c r="G77" s="32">
        <v>4494496.92</v>
      </c>
    </row>
    <row r="78" spans="1:7" ht="13.2">
      <c r="A78" s="95" t="s">
        <v>501</v>
      </c>
      <c r="B78" s="32">
        <v>76999518</v>
      </c>
      <c r="C78" s="32">
        <v>0</v>
      </c>
      <c r="D78" s="32">
        <v>76999518</v>
      </c>
      <c r="E78" s="32">
        <v>30171263.460000001</v>
      </c>
      <c r="F78" s="32">
        <v>30171263.460000001</v>
      </c>
      <c r="G78" s="32">
        <v>46828254.539999999</v>
      </c>
    </row>
    <row r="79" spans="1:7" ht="26.4">
      <c r="A79" s="95" t="s">
        <v>502</v>
      </c>
      <c r="B79" s="32">
        <v>28908014</v>
      </c>
      <c r="C79" s="32">
        <v>-229841.51</v>
      </c>
      <c r="D79" s="32">
        <v>28678172.489999998</v>
      </c>
      <c r="E79" s="32">
        <v>12675138.49</v>
      </c>
      <c r="F79" s="32">
        <v>12675138.49</v>
      </c>
      <c r="G79" s="32">
        <v>16003034</v>
      </c>
    </row>
    <row r="80" spans="1:7" ht="13.2">
      <c r="A80" s="95" t="s">
        <v>503</v>
      </c>
      <c r="B80" s="32">
        <v>32132053</v>
      </c>
      <c r="C80" s="32">
        <v>0</v>
      </c>
      <c r="D80" s="32">
        <v>32132053</v>
      </c>
      <c r="E80" s="32">
        <v>12860568.73</v>
      </c>
      <c r="F80" s="32">
        <v>12860568.73</v>
      </c>
      <c r="G80" s="32">
        <v>19271484.27</v>
      </c>
    </row>
    <row r="81" spans="1:7" ht="13.2">
      <c r="A81" s="95" t="s">
        <v>504</v>
      </c>
      <c r="B81" s="32">
        <v>85404165</v>
      </c>
      <c r="C81" s="32">
        <v>445956</v>
      </c>
      <c r="D81" s="32">
        <v>85850121</v>
      </c>
      <c r="E81" s="32">
        <v>46090007</v>
      </c>
      <c r="F81" s="32">
        <v>46090007</v>
      </c>
      <c r="G81" s="32">
        <v>39760114</v>
      </c>
    </row>
    <row r="82" spans="1:7" ht="13.2">
      <c r="A82" s="95" t="s">
        <v>505</v>
      </c>
      <c r="B82" s="32">
        <v>17736567</v>
      </c>
      <c r="C82" s="32">
        <v>23225</v>
      </c>
      <c r="D82" s="32">
        <v>17759792</v>
      </c>
      <c r="E82" s="32">
        <v>11659194.380000001</v>
      </c>
      <c r="F82" s="32">
        <v>11659194.380000001</v>
      </c>
      <c r="G82" s="32">
        <v>6100597.6200000001</v>
      </c>
    </row>
    <row r="83" spans="1:7" ht="13.2">
      <c r="A83" s="95" t="s">
        <v>506</v>
      </c>
      <c r="B83" s="32">
        <v>20895480</v>
      </c>
      <c r="C83" s="32">
        <v>27240</v>
      </c>
      <c r="D83" s="32">
        <v>20922720</v>
      </c>
      <c r="E83" s="32">
        <v>9176450</v>
      </c>
      <c r="F83" s="32">
        <v>9176450</v>
      </c>
      <c r="G83" s="32">
        <v>11746270</v>
      </c>
    </row>
    <row r="84" spans="1:7" ht="13.2">
      <c r="A84" s="95" t="s">
        <v>507</v>
      </c>
      <c r="B84" s="32">
        <v>17178139</v>
      </c>
      <c r="C84" s="32">
        <v>450074</v>
      </c>
      <c r="D84" s="32">
        <v>17628213</v>
      </c>
      <c r="E84" s="32">
        <v>6677006</v>
      </c>
      <c r="F84" s="32">
        <v>6677006</v>
      </c>
      <c r="G84" s="32">
        <v>10951207</v>
      </c>
    </row>
    <row r="85" spans="1:7" ht="13.2">
      <c r="A85" s="95" t="s">
        <v>508</v>
      </c>
      <c r="B85" s="32">
        <v>15646505</v>
      </c>
      <c r="C85" s="32">
        <v>398106</v>
      </c>
      <c r="D85" s="32">
        <v>16044611</v>
      </c>
      <c r="E85" s="32">
        <v>6146555</v>
      </c>
      <c r="F85" s="32">
        <v>6146555</v>
      </c>
      <c r="G85" s="32">
        <v>9898056</v>
      </c>
    </row>
    <row r="86" spans="1:7" ht="13.2">
      <c r="A86" s="95" t="s">
        <v>509</v>
      </c>
      <c r="B86" s="32">
        <v>27890632</v>
      </c>
      <c r="C86" s="32">
        <v>-333307</v>
      </c>
      <c r="D86" s="32">
        <v>27557325</v>
      </c>
      <c r="E86" s="32">
        <v>12855147.74</v>
      </c>
      <c r="F86" s="32">
        <v>12855147.74</v>
      </c>
      <c r="G86" s="32">
        <v>14702177.26</v>
      </c>
    </row>
    <row r="87" spans="1:7" ht="13.2">
      <c r="A87" s="95" t="s">
        <v>510</v>
      </c>
      <c r="B87" s="32">
        <v>17286700</v>
      </c>
      <c r="C87" s="32">
        <v>485700</v>
      </c>
      <c r="D87" s="32">
        <v>17772400</v>
      </c>
      <c r="E87" s="32">
        <v>6554003</v>
      </c>
      <c r="F87" s="32">
        <v>6554003</v>
      </c>
      <c r="G87" s="32">
        <v>11218397</v>
      </c>
    </row>
    <row r="88" spans="1:7" ht="26.4">
      <c r="A88" s="95" t="s">
        <v>511</v>
      </c>
      <c r="B88" s="32">
        <v>14033450</v>
      </c>
      <c r="C88" s="32">
        <v>499831</v>
      </c>
      <c r="D88" s="32">
        <v>14533281</v>
      </c>
      <c r="E88" s="32">
        <v>7272397</v>
      </c>
      <c r="F88" s="32">
        <v>7272397</v>
      </c>
      <c r="G88" s="32">
        <v>7260884</v>
      </c>
    </row>
    <row r="89" spans="1:7" ht="13.2">
      <c r="A89" s="95" t="s">
        <v>512</v>
      </c>
      <c r="B89" s="32">
        <v>250776052</v>
      </c>
      <c r="C89" s="32">
        <v>0</v>
      </c>
      <c r="D89" s="32">
        <v>250776052</v>
      </c>
      <c r="E89" s="32">
        <v>131541256</v>
      </c>
      <c r="F89" s="32">
        <v>131541256</v>
      </c>
      <c r="G89" s="32">
        <v>119234796</v>
      </c>
    </row>
    <row r="90" spans="1:7" ht="26.4">
      <c r="A90" s="95" t="s">
        <v>513</v>
      </c>
      <c r="B90" s="32">
        <v>27629051</v>
      </c>
      <c r="C90" s="32">
        <v>1999938.63</v>
      </c>
      <c r="D90" s="32">
        <v>29628989.629999999</v>
      </c>
      <c r="E90" s="32">
        <v>22821836.629999999</v>
      </c>
      <c r="F90" s="32">
        <v>22821836.629999999</v>
      </c>
      <c r="G90" s="32">
        <v>6807153</v>
      </c>
    </row>
    <row r="91" spans="1:7" ht="26.4">
      <c r="A91" s="95" t="s">
        <v>514</v>
      </c>
      <c r="B91" s="32">
        <v>32911711</v>
      </c>
      <c r="C91" s="32">
        <v>1671670.35</v>
      </c>
      <c r="D91" s="32">
        <v>34583381.350000001</v>
      </c>
      <c r="E91" s="32">
        <v>10116567.35</v>
      </c>
      <c r="F91" s="32">
        <v>10116567.35</v>
      </c>
      <c r="G91" s="32">
        <v>24466814</v>
      </c>
    </row>
    <row r="92" spans="1:7" ht="26.4">
      <c r="A92" s="95" t="s">
        <v>515</v>
      </c>
      <c r="B92" s="32">
        <v>3790568</v>
      </c>
      <c r="C92" s="32">
        <v>-5500</v>
      </c>
      <c r="D92" s="32">
        <v>3785068</v>
      </c>
      <c r="E92" s="32">
        <v>1889780</v>
      </c>
      <c r="F92" s="32">
        <v>1889780</v>
      </c>
      <c r="G92" s="32">
        <v>1895288</v>
      </c>
    </row>
    <row r="93" spans="1:7" ht="13.2">
      <c r="A93" s="95" t="s">
        <v>516</v>
      </c>
      <c r="B93" s="32">
        <v>7980000</v>
      </c>
      <c r="C93" s="32">
        <v>17200</v>
      </c>
      <c r="D93" s="32">
        <v>7997200</v>
      </c>
      <c r="E93" s="32">
        <v>4917199.67</v>
      </c>
      <c r="F93" s="32">
        <v>4917199.67</v>
      </c>
      <c r="G93" s="32">
        <v>3080000.33</v>
      </c>
    </row>
    <row r="94" spans="1:7" ht="13.2">
      <c r="A94" s="95" t="s">
        <v>517</v>
      </c>
      <c r="B94" s="32">
        <v>14765141</v>
      </c>
      <c r="C94" s="32">
        <v>27040</v>
      </c>
      <c r="D94" s="32">
        <v>14792181</v>
      </c>
      <c r="E94" s="32">
        <v>8278922.7699999996</v>
      </c>
      <c r="F94" s="32">
        <v>8278922.7699999996</v>
      </c>
      <c r="G94" s="32">
        <v>6513258.2300000004</v>
      </c>
    </row>
    <row r="95" spans="1:7" ht="13.2">
      <c r="A95" s="95" t="s">
        <v>518</v>
      </c>
      <c r="B95" s="32">
        <v>13559298</v>
      </c>
      <c r="C95" s="32">
        <v>24300</v>
      </c>
      <c r="D95" s="32">
        <v>13583598</v>
      </c>
      <c r="E95" s="32">
        <v>8805403.0899999999</v>
      </c>
      <c r="F95" s="32">
        <v>8805403.0899999999</v>
      </c>
      <c r="G95" s="32">
        <v>4778194.91</v>
      </c>
    </row>
    <row r="96" spans="1:7" ht="26.4">
      <c r="A96" s="95" t="s">
        <v>519</v>
      </c>
      <c r="B96" s="32">
        <v>26411779</v>
      </c>
      <c r="C96" s="32">
        <v>-1439.96</v>
      </c>
      <c r="D96" s="32">
        <v>26410339.039999999</v>
      </c>
      <c r="E96" s="32">
        <v>11880131.039999999</v>
      </c>
      <c r="F96" s="32">
        <v>11880131.039999999</v>
      </c>
      <c r="G96" s="32">
        <v>14530208</v>
      </c>
    </row>
    <row r="97" spans="1:8" ht="26.4">
      <c r="A97" s="95" t="s">
        <v>520</v>
      </c>
      <c r="B97" s="32">
        <v>17515221</v>
      </c>
      <c r="C97" s="32">
        <v>0</v>
      </c>
      <c r="D97" s="32">
        <v>17515221</v>
      </c>
      <c r="E97" s="32">
        <v>8018002</v>
      </c>
      <c r="F97" s="32">
        <v>8018002</v>
      </c>
      <c r="G97" s="32">
        <v>9497219</v>
      </c>
    </row>
    <row r="98" spans="1:8" ht="13.2">
      <c r="A98" s="95" t="s">
        <v>521</v>
      </c>
      <c r="B98" s="32">
        <v>23923572</v>
      </c>
      <c r="C98" s="32">
        <v>392896</v>
      </c>
      <c r="D98" s="32">
        <v>24316468</v>
      </c>
      <c r="E98" s="32">
        <v>10625008.199999999</v>
      </c>
      <c r="F98" s="32">
        <v>10625008.199999999</v>
      </c>
      <c r="G98" s="32">
        <v>13691459.800000001</v>
      </c>
    </row>
    <row r="99" spans="1:8" ht="13.2">
      <c r="A99" s="29" t="s">
        <v>165</v>
      </c>
      <c r="B99" s="30">
        <v>3301774641</v>
      </c>
      <c r="C99" s="30">
        <v>-520236</v>
      </c>
      <c r="D99" s="30">
        <v>3301254405</v>
      </c>
      <c r="E99" s="30">
        <v>335090645</v>
      </c>
      <c r="F99" s="30">
        <v>335090645</v>
      </c>
      <c r="G99" s="30">
        <v>2966163760</v>
      </c>
    </row>
    <row r="100" spans="1:8" ht="26.4">
      <c r="A100" s="95" t="s">
        <v>522</v>
      </c>
      <c r="B100" s="32">
        <v>3301774641</v>
      </c>
      <c r="C100" s="32">
        <v>-520236</v>
      </c>
      <c r="D100" s="32">
        <v>3301254405</v>
      </c>
      <c r="E100" s="32">
        <v>335090645</v>
      </c>
      <c r="F100" s="32">
        <v>335090645</v>
      </c>
      <c r="G100" s="32">
        <v>2966163760</v>
      </c>
    </row>
    <row r="101" spans="1:8" ht="26.4">
      <c r="A101" s="96" t="s">
        <v>543</v>
      </c>
      <c r="B101" s="30">
        <v>72397134</v>
      </c>
      <c r="C101" s="30">
        <v>8738026</v>
      </c>
      <c r="D101" s="30">
        <v>81135160</v>
      </c>
      <c r="E101" s="30">
        <v>33766829</v>
      </c>
      <c r="F101" s="30">
        <v>33766829</v>
      </c>
      <c r="G101" s="30">
        <v>47368331</v>
      </c>
      <c r="H101" s="94"/>
    </row>
    <row r="102" spans="1:8" ht="26.4">
      <c r="A102" s="95" t="s">
        <v>523</v>
      </c>
      <c r="B102" s="32">
        <v>2040625</v>
      </c>
      <c r="C102" s="32">
        <v>0</v>
      </c>
      <c r="D102" s="32">
        <v>2040625</v>
      </c>
      <c r="E102" s="32">
        <v>0</v>
      </c>
      <c r="F102" s="32">
        <v>0</v>
      </c>
      <c r="G102" s="32">
        <v>2040625</v>
      </c>
    </row>
    <row r="103" spans="1:8" ht="13.2">
      <c r="A103" s="95" t="s">
        <v>524</v>
      </c>
      <c r="B103" s="32">
        <v>0</v>
      </c>
      <c r="C103" s="32">
        <v>0</v>
      </c>
      <c r="D103" s="32">
        <v>0</v>
      </c>
      <c r="E103" s="32">
        <v>0</v>
      </c>
      <c r="F103" s="32">
        <v>0</v>
      </c>
      <c r="G103" s="32">
        <v>0</v>
      </c>
    </row>
    <row r="104" spans="1:8" ht="13.2">
      <c r="A104" s="95" t="s">
        <v>525</v>
      </c>
      <c r="B104" s="32">
        <v>48730782</v>
      </c>
      <c r="C104" s="32">
        <v>8858906</v>
      </c>
      <c r="D104" s="32">
        <v>57589688</v>
      </c>
      <c r="E104" s="32">
        <v>24186243</v>
      </c>
      <c r="F104" s="32">
        <v>24186243</v>
      </c>
      <c r="G104" s="32">
        <v>33403445</v>
      </c>
    </row>
    <row r="105" spans="1:8" ht="26.4">
      <c r="A105" s="95" t="s">
        <v>526</v>
      </c>
      <c r="B105" s="32">
        <v>21625727</v>
      </c>
      <c r="C105" s="32">
        <v>-120880</v>
      </c>
      <c r="D105" s="32">
        <v>21504847</v>
      </c>
      <c r="E105" s="32">
        <v>9580586</v>
      </c>
      <c r="F105" s="32">
        <v>9580586</v>
      </c>
      <c r="G105" s="32">
        <v>11924261</v>
      </c>
    </row>
    <row r="106" spans="1:8" ht="13.2">
      <c r="A106" s="27" t="s">
        <v>166</v>
      </c>
      <c r="B106" s="28">
        <v>26275861297</v>
      </c>
      <c r="C106" s="28">
        <v>68951039.569999993</v>
      </c>
      <c r="D106" s="28">
        <v>26344812336.57</v>
      </c>
      <c r="E106" s="28">
        <v>11805702629.18</v>
      </c>
      <c r="F106" s="28">
        <v>11783317063.18</v>
      </c>
      <c r="G106" s="28">
        <v>14539109707.389999</v>
      </c>
    </row>
    <row r="107" spans="1:8" ht="13.2">
      <c r="A107" s="29" t="s">
        <v>130</v>
      </c>
      <c r="B107" s="30">
        <v>17755447989</v>
      </c>
      <c r="C107" s="30">
        <v>-28284463.719999999</v>
      </c>
      <c r="D107" s="30">
        <v>17727163525.279999</v>
      </c>
      <c r="E107" s="30">
        <v>7647988619.8599997</v>
      </c>
      <c r="F107" s="30">
        <v>7625603053.8599997</v>
      </c>
      <c r="G107" s="30">
        <v>10079174905.42</v>
      </c>
    </row>
    <row r="108" spans="1:8" ht="13.2">
      <c r="A108" s="31" t="s">
        <v>131</v>
      </c>
      <c r="B108" s="32">
        <v>0</v>
      </c>
      <c r="C108" s="32">
        <v>0</v>
      </c>
      <c r="D108" s="32">
        <v>0</v>
      </c>
      <c r="E108" s="32">
        <v>0</v>
      </c>
      <c r="F108" s="32">
        <v>0</v>
      </c>
      <c r="G108" s="32">
        <v>0</v>
      </c>
    </row>
    <row r="109" spans="1:8" ht="13.2">
      <c r="A109" s="31" t="s">
        <v>132</v>
      </c>
      <c r="B109" s="32">
        <v>55501</v>
      </c>
      <c r="C109" s="32">
        <v>2068908.76</v>
      </c>
      <c r="D109" s="32">
        <v>2124409.7599999998</v>
      </c>
      <c r="E109" s="32">
        <v>0</v>
      </c>
      <c r="F109" s="32">
        <v>0</v>
      </c>
      <c r="G109" s="32">
        <v>2124409.7599999998</v>
      </c>
    </row>
    <row r="110" spans="1:8" ht="13.2">
      <c r="A110" s="31" t="s">
        <v>133</v>
      </c>
      <c r="B110" s="32">
        <v>0</v>
      </c>
      <c r="C110" s="32">
        <v>0</v>
      </c>
      <c r="D110" s="32">
        <v>0</v>
      </c>
      <c r="E110" s="32">
        <v>0</v>
      </c>
      <c r="F110" s="32">
        <v>0</v>
      </c>
      <c r="G110" s="32">
        <v>0</v>
      </c>
    </row>
    <row r="111" spans="1:8" ht="13.2">
      <c r="A111" s="31" t="s">
        <v>134</v>
      </c>
      <c r="B111" s="32">
        <v>244068338</v>
      </c>
      <c r="C111" s="32">
        <v>223326</v>
      </c>
      <c r="D111" s="32">
        <v>244291664</v>
      </c>
      <c r="E111" s="32">
        <v>133288958.73999999</v>
      </c>
      <c r="F111" s="32">
        <v>111076392.73999999</v>
      </c>
      <c r="G111" s="32">
        <v>111002705.26000001</v>
      </c>
    </row>
    <row r="112" spans="1:8" ht="13.2">
      <c r="A112" s="31" t="s">
        <v>135</v>
      </c>
      <c r="B112" s="32">
        <v>11304630910</v>
      </c>
      <c r="C112" s="32">
        <v>-61431514.829999998</v>
      </c>
      <c r="D112" s="32">
        <v>11243199395.17</v>
      </c>
      <c r="E112" s="32">
        <v>5002287061.9899998</v>
      </c>
      <c r="F112" s="32">
        <v>5002287061.9899998</v>
      </c>
      <c r="G112" s="32">
        <v>6240912333.1800003</v>
      </c>
    </row>
    <row r="113" spans="1:7" ht="13.2">
      <c r="A113" s="31" t="s">
        <v>136</v>
      </c>
      <c r="B113" s="32">
        <v>120826895</v>
      </c>
      <c r="C113" s="32">
        <v>0</v>
      </c>
      <c r="D113" s="32">
        <v>120826895</v>
      </c>
      <c r="E113" s="32">
        <v>4169100</v>
      </c>
      <c r="F113" s="32">
        <v>4169100</v>
      </c>
      <c r="G113" s="32">
        <v>116657795</v>
      </c>
    </row>
    <row r="114" spans="1:7" ht="13.2">
      <c r="A114" s="31" t="s">
        <v>137</v>
      </c>
      <c r="B114" s="32">
        <v>4457649</v>
      </c>
      <c r="C114" s="32">
        <v>0</v>
      </c>
      <c r="D114" s="32">
        <v>4457649</v>
      </c>
      <c r="E114" s="32">
        <v>4328219.5</v>
      </c>
      <c r="F114" s="32">
        <v>4328219.5</v>
      </c>
      <c r="G114" s="32">
        <v>129429.5</v>
      </c>
    </row>
    <row r="115" spans="1:7" ht="13.2">
      <c r="A115" s="31" t="s">
        <v>138</v>
      </c>
      <c r="B115" s="32">
        <v>0</v>
      </c>
      <c r="C115" s="32">
        <v>0</v>
      </c>
      <c r="D115" s="32">
        <v>0</v>
      </c>
      <c r="E115" s="32">
        <v>0</v>
      </c>
      <c r="F115" s="32">
        <v>0</v>
      </c>
      <c r="G115" s="32">
        <v>0</v>
      </c>
    </row>
    <row r="116" spans="1:7" ht="13.2">
      <c r="A116" s="31" t="s">
        <v>139</v>
      </c>
      <c r="B116" s="32">
        <v>0</v>
      </c>
      <c r="C116" s="32">
        <v>0</v>
      </c>
      <c r="D116" s="32">
        <v>0</v>
      </c>
      <c r="E116" s="32">
        <v>0</v>
      </c>
      <c r="F116" s="32">
        <v>0</v>
      </c>
      <c r="G116" s="32">
        <v>0</v>
      </c>
    </row>
    <row r="117" spans="1:7" ht="13.2">
      <c r="A117" s="31" t="s">
        <v>140</v>
      </c>
      <c r="B117" s="32">
        <v>0</v>
      </c>
      <c r="C117" s="32">
        <v>0</v>
      </c>
      <c r="D117" s="32">
        <v>0</v>
      </c>
      <c r="E117" s="32">
        <v>0</v>
      </c>
      <c r="F117" s="32">
        <v>0</v>
      </c>
      <c r="G117" s="32">
        <v>0</v>
      </c>
    </row>
    <row r="118" spans="1:7" ht="13.2">
      <c r="A118" s="31" t="s">
        <v>141</v>
      </c>
      <c r="B118" s="32">
        <v>0</v>
      </c>
      <c r="C118" s="32">
        <v>0</v>
      </c>
      <c r="D118" s="32">
        <v>0</v>
      </c>
      <c r="E118" s="32">
        <v>0</v>
      </c>
      <c r="F118" s="32">
        <v>0</v>
      </c>
      <c r="G118" s="32">
        <v>0</v>
      </c>
    </row>
    <row r="119" spans="1:7" ht="13.2">
      <c r="A119" s="31" t="s">
        <v>142</v>
      </c>
      <c r="B119" s="32">
        <v>0</v>
      </c>
      <c r="C119" s="32">
        <v>0</v>
      </c>
      <c r="D119" s="32">
        <v>0</v>
      </c>
      <c r="E119" s="32">
        <v>0</v>
      </c>
      <c r="F119" s="32">
        <v>0</v>
      </c>
      <c r="G119" s="32">
        <v>0</v>
      </c>
    </row>
    <row r="120" spans="1:7" ht="13.2">
      <c r="A120" s="31" t="s">
        <v>143</v>
      </c>
      <c r="B120" s="32">
        <v>0</v>
      </c>
      <c r="C120" s="32">
        <v>0</v>
      </c>
      <c r="D120" s="32">
        <v>0</v>
      </c>
      <c r="E120" s="32">
        <v>0</v>
      </c>
      <c r="F120" s="32">
        <v>0</v>
      </c>
      <c r="G120" s="32">
        <v>0</v>
      </c>
    </row>
    <row r="121" spans="1:7" ht="26.4">
      <c r="A121" s="95" t="s">
        <v>478</v>
      </c>
      <c r="B121" s="32">
        <v>4735592207</v>
      </c>
      <c r="C121" s="32">
        <v>15248244.35</v>
      </c>
      <c r="D121" s="32">
        <v>4750840451.3500004</v>
      </c>
      <c r="E121" s="32">
        <v>2066655909.3499999</v>
      </c>
      <c r="F121" s="32">
        <v>2066655909.3499999</v>
      </c>
      <c r="G121" s="32">
        <v>2684184542</v>
      </c>
    </row>
    <row r="122" spans="1:7" ht="13.2">
      <c r="A122" s="95" t="s">
        <v>527</v>
      </c>
      <c r="B122" s="32">
        <v>1296364971</v>
      </c>
      <c r="C122" s="32">
        <v>0</v>
      </c>
      <c r="D122" s="32">
        <v>1296364971</v>
      </c>
      <c r="E122" s="32">
        <v>430218160.27999997</v>
      </c>
      <c r="F122" s="32">
        <v>430218160.27999997</v>
      </c>
      <c r="G122" s="32">
        <v>866146810.72000003</v>
      </c>
    </row>
    <row r="123" spans="1:7" ht="13.2">
      <c r="A123" s="95" t="s">
        <v>528</v>
      </c>
      <c r="B123" s="32">
        <v>2332860</v>
      </c>
      <c r="C123" s="32">
        <v>0</v>
      </c>
      <c r="D123" s="32">
        <v>2332860</v>
      </c>
      <c r="E123" s="32">
        <v>0</v>
      </c>
      <c r="F123" s="32">
        <v>0</v>
      </c>
      <c r="G123" s="32">
        <v>2332860</v>
      </c>
    </row>
    <row r="124" spans="1:7" ht="13.2">
      <c r="A124" s="95" t="s">
        <v>529</v>
      </c>
      <c r="B124" s="32">
        <v>3119547</v>
      </c>
      <c r="C124" s="32">
        <v>0</v>
      </c>
      <c r="D124" s="32">
        <v>3119547</v>
      </c>
      <c r="E124" s="32">
        <v>0</v>
      </c>
      <c r="F124" s="32">
        <v>0</v>
      </c>
      <c r="G124" s="32">
        <v>3119547</v>
      </c>
    </row>
    <row r="125" spans="1:7" ht="13.2">
      <c r="A125" s="95" t="s">
        <v>530</v>
      </c>
      <c r="B125" s="32">
        <v>1831714</v>
      </c>
      <c r="C125" s="32">
        <v>0</v>
      </c>
      <c r="D125" s="32">
        <v>1831714</v>
      </c>
      <c r="E125" s="32">
        <v>0</v>
      </c>
      <c r="F125" s="32">
        <v>0</v>
      </c>
      <c r="G125" s="32">
        <v>1831714</v>
      </c>
    </row>
    <row r="126" spans="1:7" ht="26.4">
      <c r="A126" s="95" t="s">
        <v>545</v>
      </c>
      <c r="B126" s="32">
        <v>0</v>
      </c>
      <c r="C126" s="32">
        <v>0</v>
      </c>
      <c r="D126" s="32">
        <v>0</v>
      </c>
      <c r="E126" s="32">
        <v>0</v>
      </c>
      <c r="F126" s="32">
        <v>0</v>
      </c>
      <c r="G126" s="32">
        <v>0</v>
      </c>
    </row>
    <row r="127" spans="1:7" ht="13.2">
      <c r="A127" s="95" t="s">
        <v>531</v>
      </c>
      <c r="B127" s="32">
        <v>42167397</v>
      </c>
      <c r="C127" s="32">
        <v>15606572</v>
      </c>
      <c r="D127" s="32">
        <v>57773969</v>
      </c>
      <c r="E127" s="32">
        <v>7041210</v>
      </c>
      <c r="F127" s="32">
        <v>6868210</v>
      </c>
      <c r="G127" s="32">
        <v>50732759</v>
      </c>
    </row>
    <row r="128" spans="1:7" ht="13.2">
      <c r="A128" s="95" t="s">
        <v>532</v>
      </c>
      <c r="B128" s="32">
        <v>0</v>
      </c>
      <c r="C128" s="32">
        <v>0</v>
      </c>
      <c r="D128" s="32">
        <v>0</v>
      </c>
      <c r="E128" s="32">
        <v>0</v>
      </c>
      <c r="F128" s="32">
        <v>0</v>
      </c>
      <c r="G128" s="32">
        <v>0</v>
      </c>
    </row>
    <row r="129" spans="1:7" ht="13.2">
      <c r="A129" s="95" t="s">
        <v>548</v>
      </c>
      <c r="B129" s="32">
        <v>0</v>
      </c>
      <c r="C129" s="32">
        <v>0</v>
      </c>
      <c r="D129" s="32">
        <v>0</v>
      </c>
      <c r="E129" s="32">
        <v>0</v>
      </c>
      <c r="F129" s="32">
        <v>0</v>
      </c>
      <c r="G129" s="32">
        <v>0</v>
      </c>
    </row>
    <row r="130" spans="1:7" ht="13.2">
      <c r="A130" s="29" t="s">
        <v>150</v>
      </c>
      <c r="B130" s="30">
        <v>287300</v>
      </c>
      <c r="C130" s="30">
        <v>0</v>
      </c>
      <c r="D130" s="30">
        <v>287300</v>
      </c>
      <c r="E130" s="30">
        <v>0</v>
      </c>
      <c r="F130" s="30">
        <v>0</v>
      </c>
      <c r="G130" s="30">
        <v>287300</v>
      </c>
    </row>
    <row r="131" spans="1:7" ht="13.2">
      <c r="A131" s="31" t="s">
        <v>151</v>
      </c>
      <c r="B131" s="32">
        <v>287300</v>
      </c>
      <c r="C131" s="32">
        <v>0</v>
      </c>
      <c r="D131" s="32">
        <v>287300</v>
      </c>
      <c r="E131" s="32">
        <v>0</v>
      </c>
      <c r="F131" s="32">
        <v>0</v>
      </c>
      <c r="G131" s="32">
        <v>287300</v>
      </c>
    </row>
    <row r="132" spans="1:7" ht="13.2">
      <c r="A132" s="29" t="s">
        <v>152</v>
      </c>
      <c r="B132" s="30">
        <v>0</v>
      </c>
      <c r="C132" s="30">
        <v>0</v>
      </c>
      <c r="D132" s="30">
        <v>0</v>
      </c>
      <c r="E132" s="30">
        <v>0</v>
      </c>
      <c r="F132" s="30">
        <v>0</v>
      </c>
      <c r="G132" s="30">
        <v>0</v>
      </c>
    </row>
    <row r="133" spans="1:7" ht="13.2">
      <c r="A133" s="31" t="s">
        <v>153</v>
      </c>
      <c r="B133" s="32">
        <v>0</v>
      </c>
      <c r="C133" s="32">
        <v>0</v>
      </c>
      <c r="D133" s="32">
        <v>0</v>
      </c>
      <c r="E133" s="32">
        <v>0</v>
      </c>
      <c r="F133" s="32">
        <v>0</v>
      </c>
      <c r="G133" s="32">
        <v>0</v>
      </c>
    </row>
    <row r="134" spans="1:7" ht="13.2">
      <c r="A134" s="29" t="s">
        <v>154</v>
      </c>
      <c r="B134" s="30">
        <v>2552086201</v>
      </c>
      <c r="C134" s="30">
        <v>1544232.06</v>
      </c>
      <c r="D134" s="30">
        <v>2553630433.0599999</v>
      </c>
      <c r="E134" s="30">
        <v>1675353334.46</v>
      </c>
      <c r="F134" s="30">
        <v>1675353334.46</v>
      </c>
      <c r="G134" s="30">
        <v>878277098.60000002</v>
      </c>
    </row>
    <row r="135" spans="1:7" ht="13.2">
      <c r="A135" s="95" t="s">
        <v>533</v>
      </c>
      <c r="B135" s="32">
        <v>0</v>
      </c>
      <c r="C135" s="32">
        <v>0</v>
      </c>
      <c r="D135" s="32">
        <v>0</v>
      </c>
      <c r="E135" s="32">
        <v>0</v>
      </c>
      <c r="F135" s="32">
        <v>0</v>
      </c>
      <c r="G135" s="32">
        <v>0</v>
      </c>
    </row>
    <row r="136" spans="1:7" ht="26.4">
      <c r="A136" s="95" t="s">
        <v>473</v>
      </c>
      <c r="B136" s="32">
        <v>0</v>
      </c>
      <c r="C136" s="32">
        <v>0</v>
      </c>
      <c r="D136" s="32">
        <v>0</v>
      </c>
      <c r="E136" s="32">
        <v>0</v>
      </c>
      <c r="F136" s="32">
        <v>0</v>
      </c>
      <c r="G136" s="32">
        <v>0</v>
      </c>
    </row>
    <row r="137" spans="1:7" ht="26.4">
      <c r="A137" s="95" t="s">
        <v>472</v>
      </c>
      <c r="B137" s="32">
        <v>0</v>
      </c>
      <c r="C137" s="32">
        <v>0</v>
      </c>
      <c r="D137" s="32">
        <v>0</v>
      </c>
      <c r="E137" s="32">
        <v>0</v>
      </c>
      <c r="F137" s="32">
        <v>0</v>
      </c>
      <c r="G137" s="32">
        <v>0</v>
      </c>
    </row>
    <row r="138" spans="1:7" ht="13.2">
      <c r="A138" s="95" t="s">
        <v>534</v>
      </c>
      <c r="B138" s="32">
        <v>2552086201</v>
      </c>
      <c r="C138" s="32">
        <v>1544232.06</v>
      </c>
      <c r="D138" s="32">
        <v>2553630433.0599999</v>
      </c>
      <c r="E138" s="32">
        <v>1675353334.46</v>
      </c>
      <c r="F138" s="32">
        <v>1675353334.46</v>
      </c>
      <c r="G138" s="32">
        <v>878277098.60000002</v>
      </c>
    </row>
    <row r="139" spans="1:7" ht="26.4">
      <c r="A139" s="95" t="s">
        <v>474</v>
      </c>
      <c r="B139" s="32">
        <v>0</v>
      </c>
      <c r="C139" s="32">
        <v>0</v>
      </c>
      <c r="D139" s="32">
        <v>0</v>
      </c>
      <c r="E139" s="32">
        <v>0</v>
      </c>
      <c r="F139" s="32">
        <v>0</v>
      </c>
      <c r="G139" s="32">
        <v>0</v>
      </c>
    </row>
    <row r="140" spans="1:7" ht="26.4">
      <c r="A140" s="95" t="s">
        <v>546</v>
      </c>
      <c r="B140" s="32">
        <v>0</v>
      </c>
      <c r="C140" s="32">
        <v>0</v>
      </c>
      <c r="D140" s="32">
        <v>0</v>
      </c>
      <c r="E140" s="32">
        <v>0</v>
      </c>
      <c r="F140" s="32">
        <v>0</v>
      </c>
      <c r="G140" s="32">
        <v>0</v>
      </c>
    </row>
    <row r="141" spans="1:7" ht="26.4">
      <c r="A141" s="95" t="s">
        <v>475</v>
      </c>
      <c r="B141" s="32">
        <v>0</v>
      </c>
      <c r="C141" s="32">
        <v>0</v>
      </c>
      <c r="D141" s="32">
        <v>0</v>
      </c>
      <c r="E141" s="32">
        <v>0</v>
      </c>
      <c r="F141" s="32">
        <v>0</v>
      </c>
      <c r="G141" s="32">
        <v>0</v>
      </c>
    </row>
    <row r="142" spans="1:7" ht="13.2">
      <c r="A142" s="95" t="s">
        <v>549</v>
      </c>
      <c r="B142" s="32">
        <v>0</v>
      </c>
      <c r="C142" s="32">
        <v>0</v>
      </c>
      <c r="D142" s="32">
        <v>0</v>
      </c>
      <c r="E142" s="32">
        <v>0</v>
      </c>
      <c r="F142" s="32">
        <v>0</v>
      </c>
      <c r="G142" s="32">
        <v>0</v>
      </c>
    </row>
    <row r="143" spans="1:7" ht="13.2">
      <c r="A143" s="95" t="s">
        <v>535</v>
      </c>
      <c r="B143" s="32">
        <v>0</v>
      </c>
      <c r="C143" s="32">
        <v>0</v>
      </c>
      <c r="D143" s="32">
        <v>0</v>
      </c>
      <c r="E143" s="32">
        <v>0</v>
      </c>
      <c r="F143" s="32">
        <v>0</v>
      </c>
      <c r="G143" s="32">
        <v>0</v>
      </c>
    </row>
    <row r="144" spans="1:7" ht="26.4">
      <c r="A144" s="96" t="s">
        <v>476</v>
      </c>
      <c r="B144" s="30">
        <v>5887841903</v>
      </c>
      <c r="C144" s="30">
        <v>95691271.230000004</v>
      </c>
      <c r="D144" s="30">
        <v>5983533174.2299995</v>
      </c>
      <c r="E144" s="30">
        <v>2482360674.8600001</v>
      </c>
      <c r="F144" s="30">
        <v>2482360674.8600001</v>
      </c>
      <c r="G144" s="30">
        <v>3501172499.3699999</v>
      </c>
    </row>
    <row r="145" spans="1:7" ht="13.2">
      <c r="A145" s="95" t="s">
        <v>536</v>
      </c>
      <c r="B145" s="32">
        <v>0</v>
      </c>
      <c r="C145" s="32">
        <v>0</v>
      </c>
      <c r="D145" s="32">
        <v>0</v>
      </c>
      <c r="E145" s="32">
        <v>0</v>
      </c>
      <c r="F145" s="32">
        <v>0</v>
      </c>
      <c r="G145" s="32">
        <v>0</v>
      </c>
    </row>
    <row r="146" spans="1:7" ht="13.2">
      <c r="A146" s="95" t="s">
        <v>537</v>
      </c>
      <c r="B146" s="32">
        <v>3798245219</v>
      </c>
      <c r="C146" s="32">
        <v>1802689.33</v>
      </c>
      <c r="D146" s="32">
        <v>3800047908.3299999</v>
      </c>
      <c r="E146" s="32">
        <v>1682391197.0999999</v>
      </c>
      <c r="F146" s="32">
        <v>1682391197.0999999</v>
      </c>
      <c r="G146" s="32">
        <v>2117656711.23</v>
      </c>
    </row>
    <row r="147" spans="1:7" ht="26.4">
      <c r="A147" s="95" t="s">
        <v>477</v>
      </c>
      <c r="B147" s="32">
        <v>0</v>
      </c>
      <c r="C147" s="32">
        <v>0</v>
      </c>
      <c r="D147" s="32">
        <v>0</v>
      </c>
      <c r="E147" s="32">
        <v>0</v>
      </c>
      <c r="F147" s="32">
        <v>0</v>
      </c>
      <c r="G147" s="32">
        <v>0</v>
      </c>
    </row>
    <row r="148" spans="1:7" ht="13.2">
      <c r="A148" s="95" t="s">
        <v>538</v>
      </c>
      <c r="B148" s="32">
        <v>0</v>
      </c>
      <c r="C148" s="32">
        <v>0</v>
      </c>
      <c r="D148" s="32">
        <v>0</v>
      </c>
      <c r="E148" s="32">
        <v>0</v>
      </c>
      <c r="F148" s="32">
        <v>0</v>
      </c>
      <c r="G148" s="32">
        <v>0</v>
      </c>
    </row>
    <row r="149" spans="1:7" ht="13.2">
      <c r="A149" s="95" t="s">
        <v>539</v>
      </c>
      <c r="B149" s="32">
        <v>0</v>
      </c>
      <c r="C149" s="32">
        <v>0</v>
      </c>
      <c r="D149" s="32">
        <v>0</v>
      </c>
      <c r="E149" s="32">
        <v>0</v>
      </c>
      <c r="F149" s="32">
        <v>0</v>
      </c>
      <c r="G149" s="32">
        <v>0</v>
      </c>
    </row>
    <row r="150" spans="1:7" ht="13.2">
      <c r="A150" s="95" t="s">
        <v>540</v>
      </c>
      <c r="B150" s="32">
        <v>0</v>
      </c>
      <c r="C150" s="32">
        <v>0</v>
      </c>
      <c r="D150" s="32">
        <v>0</v>
      </c>
      <c r="E150" s="32">
        <v>0</v>
      </c>
      <c r="F150" s="32">
        <v>0</v>
      </c>
      <c r="G150" s="32">
        <v>0</v>
      </c>
    </row>
    <row r="151" spans="1:7" ht="13.2">
      <c r="A151" s="95" t="s">
        <v>541</v>
      </c>
      <c r="B151" s="32">
        <v>0</v>
      </c>
      <c r="C151" s="32">
        <v>0</v>
      </c>
      <c r="D151" s="32">
        <v>0</v>
      </c>
      <c r="E151" s="32">
        <v>0</v>
      </c>
      <c r="F151" s="32">
        <v>0</v>
      </c>
      <c r="G151" s="32">
        <v>0</v>
      </c>
    </row>
    <row r="152" spans="1:7" ht="13.2">
      <c r="A152" s="95" t="s">
        <v>542</v>
      </c>
      <c r="B152" s="32">
        <v>0</v>
      </c>
      <c r="C152" s="32">
        <v>0</v>
      </c>
      <c r="D152" s="32">
        <v>0</v>
      </c>
      <c r="E152" s="32">
        <v>0</v>
      </c>
      <c r="F152" s="32">
        <v>0</v>
      </c>
      <c r="G152" s="32">
        <v>0</v>
      </c>
    </row>
    <row r="153" spans="1:7" ht="26.4">
      <c r="A153" s="95" t="s">
        <v>479</v>
      </c>
      <c r="B153" s="32">
        <v>0</v>
      </c>
      <c r="C153" s="32">
        <v>0</v>
      </c>
      <c r="D153" s="32">
        <v>0</v>
      </c>
      <c r="E153" s="32">
        <v>0</v>
      </c>
      <c r="F153" s="32">
        <v>0</v>
      </c>
      <c r="G153" s="32">
        <v>0</v>
      </c>
    </row>
    <row r="154" spans="1:7" ht="26.4">
      <c r="A154" s="95" t="s">
        <v>480</v>
      </c>
      <c r="B154" s="32">
        <v>0</v>
      </c>
      <c r="C154" s="32">
        <v>0</v>
      </c>
      <c r="D154" s="32">
        <v>0</v>
      </c>
      <c r="E154" s="32">
        <v>0</v>
      </c>
      <c r="F154" s="32">
        <v>0</v>
      </c>
      <c r="G154" s="32">
        <v>0</v>
      </c>
    </row>
    <row r="155" spans="1:7" ht="26.4">
      <c r="A155" s="95" t="s">
        <v>481</v>
      </c>
      <c r="B155" s="32">
        <v>0</v>
      </c>
      <c r="C155" s="32">
        <v>0</v>
      </c>
      <c r="D155" s="32">
        <v>0</v>
      </c>
      <c r="E155" s="32">
        <v>0</v>
      </c>
      <c r="F155" s="32">
        <v>0</v>
      </c>
      <c r="G155" s="32">
        <v>0</v>
      </c>
    </row>
    <row r="156" spans="1:7" ht="26.4">
      <c r="A156" s="95" t="s">
        <v>482</v>
      </c>
      <c r="B156" s="32">
        <v>0</v>
      </c>
      <c r="C156" s="32">
        <v>0</v>
      </c>
      <c r="D156" s="32">
        <v>0</v>
      </c>
      <c r="E156" s="32">
        <v>0</v>
      </c>
      <c r="F156" s="32">
        <v>0</v>
      </c>
      <c r="G156" s="32">
        <v>0</v>
      </c>
    </row>
    <row r="157" spans="1:7" ht="26.4">
      <c r="A157" s="95" t="s">
        <v>483</v>
      </c>
      <c r="B157" s="32">
        <v>2002002</v>
      </c>
      <c r="C157" s="32">
        <v>622758.9</v>
      </c>
      <c r="D157" s="32">
        <v>2624760.9</v>
      </c>
      <c r="E157" s="32">
        <v>2624760.9</v>
      </c>
      <c r="F157" s="32">
        <v>2624760.9</v>
      </c>
      <c r="G157" s="32">
        <v>0</v>
      </c>
    </row>
    <row r="158" spans="1:7" ht="26.4">
      <c r="A158" s="95" t="s">
        <v>484</v>
      </c>
      <c r="B158" s="32">
        <v>490903448</v>
      </c>
      <c r="C158" s="32">
        <v>697769.73</v>
      </c>
      <c r="D158" s="32">
        <v>491601217.73000002</v>
      </c>
      <c r="E158" s="32">
        <v>240077036.59</v>
      </c>
      <c r="F158" s="32">
        <v>240077036.59</v>
      </c>
      <c r="G158" s="32">
        <v>251524181.13999999</v>
      </c>
    </row>
    <row r="159" spans="1:7" ht="39.6">
      <c r="A159" s="95" t="s">
        <v>485</v>
      </c>
      <c r="B159" s="32">
        <v>0</v>
      </c>
      <c r="C159" s="32">
        <v>93738386.269999996</v>
      </c>
      <c r="D159" s="32">
        <v>93738386.269999996</v>
      </c>
      <c r="E159" s="32">
        <v>40511530.270000003</v>
      </c>
      <c r="F159" s="32">
        <v>40511530.270000003</v>
      </c>
      <c r="G159" s="32">
        <v>53226856</v>
      </c>
    </row>
    <row r="160" spans="1:7" ht="26.4">
      <c r="A160" s="95" t="s">
        <v>486</v>
      </c>
      <c r="B160" s="32">
        <v>0</v>
      </c>
      <c r="C160" s="32">
        <v>0</v>
      </c>
      <c r="D160" s="32">
        <v>0</v>
      </c>
      <c r="E160" s="32">
        <v>0</v>
      </c>
      <c r="F160" s="32">
        <v>0</v>
      </c>
      <c r="G160" s="32">
        <v>0</v>
      </c>
    </row>
    <row r="161" spans="1:7" ht="26.4">
      <c r="A161" s="95" t="s">
        <v>487</v>
      </c>
      <c r="B161" s="32">
        <v>62416400</v>
      </c>
      <c r="C161" s="32">
        <v>0</v>
      </c>
      <c r="D161" s="32">
        <v>62416400</v>
      </c>
      <c r="E161" s="32">
        <v>0</v>
      </c>
      <c r="F161" s="32">
        <v>0</v>
      </c>
      <c r="G161" s="32">
        <v>62416400</v>
      </c>
    </row>
    <row r="162" spans="1:7" ht="13.2">
      <c r="A162" s="95" t="s">
        <v>488</v>
      </c>
      <c r="B162" s="32">
        <v>0</v>
      </c>
      <c r="C162" s="32">
        <v>0</v>
      </c>
      <c r="D162" s="32">
        <v>0</v>
      </c>
      <c r="E162" s="32">
        <v>0</v>
      </c>
      <c r="F162" s="32">
        <v>0</v>
      </c>
      <c r="G162" s="32">
        <v>0</v>
      </c>
    </row>
    <row r="163" spans="1:7" ht="26.4">
      <c r="A163" s="95" t="s">
        <v>489</v>
      </c>
      <c r="B163" s="32">
        <v>169258026</v>
      </c>
      <c r="C163" s="32">
        <v>0</v>
      </c>
      <c r="D163" s="32">
        <v>169258026</v>
      </c>
      <c r="E163" s="32">
        <v>0</v>
      </c>
      <c r="F163" s="32">
        <v>0</v>
      </c>
      <c r="G163" s="32">
        <v>169258026</v>
      </c>
    </row>
    <row r="164" spans="1:7" ht="26.4">
      <c r="A164" s="95" t="s">
        <v>490</v>
      </c>
      <c r="B164" s="32">
        <v>0</v>
      </c>
      <c r="C164" s="32">
        <v>0</v>
      </c>
      <c r="D164" s="32">
        <v>0</v>
      </c>
      <c r="E164" s="32">
        <v>0</v>
      </c>
      <c r="F164" s="32">
        <v>0</v>
      </c>
      <c r="G164" s="32">
        <v>0</v>
      </c>
    </row>
    <row r="165" spans="1:7" ht="26.4">
      <c r="A165" s="95" t="s">
        <v>491</v>
      </c>
      <c r="B165" s="32">
        <v>0</v>
      </c>
      <c r="C165" s="32">
        <v>0</v>
      </c>
      <c r="D165" s="32">
        <v>0</v>
      </c>
      <c r="E165" s="32">
        <v>0</v>
      </c>
      <c r="F165" s="32">
        <v>0</v>
      </c>
      <c r="G165" s="32">
        <v>0</v>
      </c>
    </row>
    <row r="166" spans="1:7" ht="26.4">
      <c r="A166" s="95" t="s">
        <v>492</v>
      </c>
      <c r="B166" s="32">
        <v>0</v>
      </c>
      <c r="C166" s="32">
        <v>0</v>
      </c>
      <c r="D166" s="32">
        <v>0</v>
      </c>
      <c r="E166" s="32">
        <v>0</v>
      </c>
      <c r="F166" s="32">
        <v>0</v>
      </c>
      <c r="G166" s="32">
        <v>0</v>
      </c>
    </row>
    <row r="167" spans="1:7" ht="13.2">
      <c r="A167" s="95" t="s">
        <v>493</v>
      </c>
      <c r="B167" s="32">
        <v>140436901</v>
      </c>
      <c r="C167" s="32">
        <v>0</v>
      </c>
      <c r="D167" s="32">
        <v>140436901</v>
      </c>
      <c r="E167" s="32">
        <v>0</v>
      </c>
      <c r="F167" s="32">
        <v>0</v>
      </c>
      <c r="G167" s="32">
        <v>140436901</v>
      </c>
    </row>
    <row r="168" spans="1:7" ht="13.2">
      <c r="A168" s="95" t="s">
        <v>494</v>
      </c>
      <c r="B168" s="32">
        <v>0</v>
      </c>
      <c r="C168" s="32">
        <v>0</v>
      </c>
      <c r="D168" s="32">
        <v>0</v>
      </c>
      <c r="E168" s="32">
        <v>0</v>
      </c>
      <c r="F168" s="32">
        <v>0</v>
      </c>
      <c r="G168" s="32">
        <v>0</v>
      </c>
    </row>
    <row r="169" spans="1:7" ht="13.2">
      <c r="A169" s="95" t="s">
        <v>495</v>
      </c>
      <c r="B169" s="32">
        <v>0</v>
      </c>
      <c r="C169" s="32">
        <v>0</v>
      </c>
      <c r="D169" s="32">
        <v>0</v>
      </c>
      <c r="E169" s="32">
        <v>0</v>
      </c>
      <c r="F169" s="32">
        <v>0</v>
      </c>
      <c r="G169" s="32">
        <v>0</v>
      </c>
    </row>
    <row r="170" spans="1:7" ht="13.2">
      <c r="A170" s="95" t="s">
        <v>496</v>
      </c>
      <c r="B170" s="32">
        <v>0</v>
      </c>
      <c r="C170" s="32">
        <v>0</v>
      </c>
      <c r="D170" s="32">
        <v>0</v>
      </c>
      <c r="E170" s="32">
        <v>0</v>
      </c>
      <c r="F170" s="32">
        <v>0</v>
      </c>
      <c r="G170" s="32">
        <v>0</v>
      </c>
    </row>
    <row r="171" spans="1:7" ht="26.4">
      <c r="A171" s="95" t="s">
        <v>497</v>
      </c>
      <c r="B171" s="32">
        <v>7630447</v>
      </c>
      <c r="C171" s="32">
        <v>40547</v>
      </c>
      <c r="D171" s="32">
        <v>7670994</v>
      </c>
      <c r="E171" s="32">
        <v>3679375</v>
      </c>
      <c r="F171" s="32">
        <v>3679375</v>
      </c>
      <c r="G171" s="32">
        <v>3991619</v>
      </c>
    </row>
    <row r="172" spans="1:7" ht="26.4">
      <c r="A172" s="95" t="s">
        <v>498</v>
      </c>
      <c r="B172" s="32">
        <v>0</v>
      </c>
      <c r="C172" s="32">
        <v>0</v>
      </c>
      <c r="D172" s="32">
        <v>0</v>
      </c>
      <c r="E172" s="32">
        <v>0</v>
      </c>
      <c r="F172" s="32">
        <v>0</v>
      </c>
      <c r="G172" s="32">
        <v>0</v>
      </c>
    </row>
    <row r="173" spans="1:7" ht="13.2">
      <c r="A173" s="95" t="s">
        <v>499</v>
      </c>
      <c r="B173" s="32">
        <v>92060000</v>
      </c>
      <c r="C173" s="32">
        <v>0</v>
      </c>
      <c r="D173" s="32">
        <v>92060000</v>
      </c>
      <c r="E173" s="32">
        <v>20464000</v>
      </c>
      <c r="F173" s="32">
        <v>20464000</v>
      </c>
      <c r="G173" s="32">
        <v>71596000</v>
      </c>
    </row>
    <row r="174" spans="1:7" ht="26.4">
      <c r="A174" s="95" t="s">
        <v>500</v>
      </c>
      <c r="B174" s="32">
        <v>0</v>
      </c>
      <c r="C174" s="32">
        <v>0</v>
      </c>
      <c r="D174" s="32">
        <v>0</v>
      </c>
      <c r="E174" s="32">
        <v>0</v>
      </c>
      <c r="F174" s="32">
        <v>0</v>
      </c>
      <c r="G174" s="32">
        <v>0</v>
      </c>
    </row>
    <row r="175" spans="1:7" ht="13.2">
      <c r="A175" s="95" t="s">
        <v>501</v>
      </c>
      <c r="B175" s="32">
        <v>0</v>
      </c>
      <c r="C175" s="32">
        <v>0</v>
      </c>
      <c r="D175" s="32">
        <v>0</v>
      </c>
      <c r="E175" s="32">
        <v>0</v>
      </c>
      <c r="F175" s="32">
        <v>0</v>
      </c>
      <c r="G175" s="32">
        <v>0</v>
      </c>
    </row>
    <row r="176" spans="1:7" ht="26.4">
      <c r="A176" s="95" t="s">
        <v>502</v>
      </c>
      <c r="B176" s="32">
        <v>0</v>
      </c>
      <c r="C176" s="32">
        <v>0</v>
      </c>
      <c r="D176" s="32">
        <v>0</v>
      </c>
      <c r="E176" s="32">
        <v>0</v>
      </c>
      <c r="F176" s="32">
        <v>0</v>
      </c>
      <c r="G176" s="32">
        <v>0</v>
      </c>
    </row>
    <row r="177" spans="1:7" ht="13.2">
      <c r="A177" s="95" t="s">
        <v>503</v>
      </c>
      <c r="B177" s="32">
        <v>0</v>
      </c>
      <c r="C177" s="32">
        <v>0</v>
      </c>
      <c r="D177" s="32">
        <v>0</v>
      </c>
      <c r="E177" s="32">
        <v>0</v>
      </c>
      <c r="F177" s="32">
        <v>0</v>
      </c>
      <c r="G177" s="32">
        <v>0</v>
      </c>
    </row>
    <row r="178" spans="1:7" ht="13.2">
      <c r="A178" s="95" t="s">
        <v>504</v>
      </c>
      <c r="B178" s="32">
        <v>60229273</v>
      </c>
      <c r="C178" s="32">
        <v>-539744</v>
      </c>
      <c r="D178" s="32">
        <v>59689529</v>
      </c>
      <c r="E178" s="32">
        <v>41782669</v>
      </c>
      <c r="F178" s="32">
        <v>41782669</v>
      </c>
      <c r="G178" s="32">
        <v>17906860</v>
      </c>
    </row>
    <row r="179" spans="1:7" ht="13.2">
      <c r="A179" s="95" t="s">
        <v>505</v>
      </c>
      <c r="B179" s="32">
        <v>19587669</v>
      </c>
      <c r="C179" s="32">
        <v>900645</v>
      </c>
      <c r="D179" s="32">
        <v>20488314</v>
      </c>
      <c r="E179" s="32">
        <v>14341819</v>
      </c>
      <c r="F179" s="32">
        <v>14341819</v>
      </c>
      <c r="G179" s="32">
        <v>6146495</v>
      </c>
    </row>
    <row r="180" spans="1:7" ht="13.2">
      <c r="A180" s="95" t="s">
        <v>506</v>
      </c>
      <c r="B180" s="32">
        <v>20056183</v>
      </c>
      <c r="C180" s="32">
        <v>0</v>
      </c>
      <c r="D180" s="32">
        <v>20056183</v>
      </c>
      <c r="E180" s="32">
        <v>14301000</v>
      </c>
      <c r="F180" s="32">
        <v>14301000</v>
      </c>
      <c r="G180" s="32">
        <v>5755183</v>
      </c>
    </row>
    <row r="181" spans="1:7" ht="13.2">
      <c r="A181" s="95" t="s">
        <v>507</v>
      </c>
      <c r="B181" s="32">
        <v>35767930</v>
      </c>
      <c r="C181" s="32">
        <v>0</v>
      </c>
      <c r="D181" s="32">
        <v>35767930</v>
      </c>
      <c r="E181" s="32">
        <v>0</v>
      </c>
      <c r="F181" s="32">
        <v>0</v>
      </c>
      <c r="G181" s="32">
        <v>35767930</v>
      </c>
    </row>
    <row r="182" spans="1:7" ht="13.2">
      <c r="A182" s="95" t="s">
        <v>508</v>
      </c>
      <c r="B182" s="32">
        <v>28122897</v>
      </c>
      <c r="C182" s="32">
        <v>0</v>
      </c>
      <c r="D182" s="32">
        <v>28122897</v>
      </c>
      <c r="E182" s="32">
        <v>0</v>
      </c>
      <c r="F182" s="32">
        <v>0</v>
      </c>
      <c r="G182" s="32">
        <v>28122897</v>
      </c>
    </row>
    <row r="183" spans="1:7" ht="13.2">
      <c r="A183" s="95" t="s">
        <v>509</v>
      </c>
      <c r="B183" s="32">
        <v>0</v>
      </c>
      <c r="C183" s="32">
        <v>0</v>
      </c>
      <c r="D183" s="32">
        <v>0</v>
      </c>
      <c r="E183" s="32">
        <v>0</v>
      </c>
      <c r="F183" s="32">
        <v>0</v>
      </c>
      <c r="G183" s="32">
        <v>0</v>
      </c>
    </row>
    <row r="184" spans="1:7" ht="13.2">
      <c r="A184" s="95" t="s">
        <v>510</v>
      </c>
      <c r="B184" s="32">
        <v>37620634</v>
      </c>
      <c r="C184" s="32">
        <v>0</v>
      </c>
      <c r="D184" s="32">
        <v>37620634</v>
      </c>
      <c r="E184" s="32">
        <v>0</v>
      </c>
      <c r="F184" s="32">
        <v>0</v>
      </c>
      <c r="G184" s="32">
        <v>37620634</v>
      </c>
    </row>
    <row r="185" spans="1:7" ht="26.4">
      <c r="A185" s="95" t="s">
        <v>511</v>
      </c>
      <c r="B185" s="32">
        <v>38145523</v>
      </c>
      <c r="C185" s="32">
        <v>0</v>
      </c>
      <c r="D185" s="32">
        <v>38145523</v>
      </c>
      <c r="E185" s="32">
        <v>0</v>
      </c>
      <c r="F185" s="32">
        <v>0</v>
      </c>
      <c r="G185" s="32">
        <v>38145523</v>
      </c>
    </row>
    <row r="186" spans="1:7" ht="13.2">
      <c r="A186" s="95" t="s">
        <v>512</v>
      </c>
      <c r="B186" s="32">
        <v>469815749</v>
      </c>
      <c r="C186" s="32">
        <v>-4863764</v>
      </c>
      <c r="D186" s="32">
        <v>464951985</v>
      </c>
      <c r="E186" s="32">
        <v>203952421</v>
      </c>
      <c r="F186" s="32">
        <v>203952421</v>
      </c>
      <c r="G186" s="32">
        <v>260999564</v>
      </c>
    </row>
    <row r="187" spans="1:7" ht="26.4">
      <c r="A187" s="95" t="s">
        <v>513</v>
      </c>
      <c r="B187" s="32">
        <v>90229713</v>
      </c>
      <c r="C187" s="32">
        <v>0</v>
      </c>
      <c r="D187" s="32">
        <v>90229713</v>
      </c>
      <c r="E187" s="32">
        <v>47055261</v>
      </c>
      <c r="F187" s="32">
        <v>47055261</v>
      </c>
      <c r="G187" s="32">
        <v>43174452</v>
      </c>
    </row>
    <row r="188" spans="1:7" ht="26.4">
      <c r="A188" s="95" t="s">
        <v>514</v>
      </c>
      <c r="B188" s="32">
        <v>154035205</v>
      </c>
      <c r="C188" s="32">
        <v>0</v>
      </c>
      <c r="D188" s="32">
        <v>154035205</v>
      </c>
      <c r="E188" s="32">
        <v>74105994</v>
      </c>
      <c r="F188" s="32">
        <v>74105994</v>
      </c>
      <c r="G188" s="32">
        <v>79929211</v>
      </c>
    </row>
    <row r="189" spans="1:7" ht="26.4">
      <c r="A189" s="95" t="s">
        <v>515</v>
      </c>
      <c r="B189" s="32">
        <v>128344131</v>
      </c>
      <c r="C189" s="32">
        <v>0</v>
      </c>
      <c r="D189" s="32">
        <v>128344131</v>
      </c>
      <c r="E189" s="32">
        <v>64715037</v>
      </c>
      <c r="F189" s="32">
        <v>64715037</v>
      </c>
      <c r="G189" s="32">
        <v>63629094</v>
      </c>
    </row>
    <row r="190" spans="1:7" ht="13.2">
      <c r="A190" s="95" t="s">
        <v>516</v>
      </c>
      <c r="B190" s="32">
        <v>11822626</v>
      </c>
      <c r="C190" s="32">
        <v>649422</v>
      </c>
      <c r="D190" s="32">
        <v>12472048</v>
      </c>
      <c r="E190" s="32">
        <v>8730433</v>
      </c>
      <c r="F190" s="32">
        <v>8730433</v>
      </c>
      <c r="G190" s="32">
        <v>3741615</v>
      </c>
    </row>
    <row r="191" spans="1:7" ht="13.2">
      <c r="A191" s="95" t="s">
        <v>517</v>
      </c>
      <c r="B191" s="32">
        <v>11823952</v>
      </c>
      <c r="C191" s="32">
        <v>-1384894</v>
      </c>
      <c r="D191" s="32">
        <v>10439058</v>
      </c>
      <c r="E191" s="32">
        <v>7307340</v>
      </c>
      <c r="F191" s="32">
        <v>7307340</v>
      </c>
      <c r="G191" s="32">
        <v>3131718</v>
      </c>
    </row>
    <row r="192" spans="1:7" ht="13.2">
      <c r="A192" s="95" t="s">
        <v>518</v>
      </c>
      <c r="B192" s="32">
        <v>13400833</v>
      </c>
      <c r="C192" s="32">
        <v>372097</v>
      </c>
      <c r="D192" s="32">
        <v>13772930</v>
      </c>
      <c r="E192" s="32">
        <v>9641051</v>
      </c>
      <c r="F192" s="32">
        <v>9641051</v>
      </c>
      <c r="G192" s="32">
        <v>4131879</v>
      </c>
    </row>
    <row r="193" spans="1:7" ht="26.4">
      <c r="A193" s="95" t="s">
        <v>519</v>
      </c>
      <c r="B193" s="32">
        <v>0</v>
      </c>
      <c r="C193" s="32">
        <v>0</v>
      </c>
      <c r="D193" s="32">
        <v>0</v>
      </c>
      <c r="E193" s="32">
        <v>0</v>
      </c>
      <c r="F193" s="32">
        <v>0</v>
      </c>
      <c r="G193" s="32">
        <v>0</v>
      </c>
    </row>
    <row r="194" spans="1:7" ht="26.4">
      <c r="A194" s="95" t="s">
        <v>520</v>
      </c>
      <c r="B194" s="32">
        <v>0</v>
      </c>
      <c r="C194" s="32">
        <v>0</v>
      </c>
      <c r="D194" s="32">
        <v>0</v>
      </c>
      <c r="E194" s="32">
        <v>0</v>
      </c>
      <c r="F194" s="32">
        <v>0</v>
      </c>
      <c r="G194" s="32">
        <v>0</v>
      </c>
    </row>
    <row r="195" spans="1:7" ht="13.2">
      <c r="A195" s="95" t="s">
        <v>521</v>
      </c>
      <c r="B195" s="32">
        <v>5887142</v>
      </c>
      <c r="C195" s="32">
        <v>3655358</v>
      </c>
      <c r="D195" s="32">
        <v>9542500</v>
      </c>
      <c r="E195" s="32">
        <v>6679750</v>
      </c>
      <c r="F195" s="32">
        <v>6679750</v>
      </c>
      <c r="G195" s="32">
        <v>2862750</v>
      </c>
    </row>
    <row r="196" spans="1:7" ht="13.2">
      <c r="A196" s="29" t="s">
        <v>165</v>
      </c>
      <c r="B196" s="30">
        <v>80197904</v>
      </c>
      <c r="C196" s="30">
        <v>0</v>
      </c>
      <c r="D196" s="30">
        <v>80197904</v>
      </c>
      <c r="E196" s="30">
        <v>0</v>
      </c>
      <c r="F196" s="30">
        <v>0</v>
      </c>
      <c r="G196" s="30">
        <v>80197904</v>
      </c>
    </row>
    <row r="197" spans="1:7" ht="26.4">
      <c r="A197" s="95" t="s">
        <v>522</v>
      </c>
      <c r="B197" s="32">
        <v>80197904</v>
      </c>
      <c r="C197" s="32">
        <v>0</v>
      </c>
      <c r="D197" s="32">
        <v>80197904</v>
      </c>
      <c r="E197" s="32">
        <v>0</v>
      </c>
      <c r="F197" s="32">
        <v>0</v>
      </c>
      <c r="G197" s="32">
        <v>80197904</v>
      </c>
    </row>
    <row r="198" spans="1:7" ht="26.4">
      <c r="A198" s="96" t="s">
        <v>543</v>
      </c>
      <c r="B198" s="30">
        <v>0</v>
      </c>
      <c r="C198" s="30">
        <v>0</v>
      </c>
      <c r="D198" s="30">
        <v>0</v>
      </c>
      <c r="E198" s="30">
        <v>0</v>
      </c>
      <c r="F198" s="30">
        <v>0</v>
      </c>
      <c r="G198" s="30">
        <v>0</v>
      </c>
    </row>
    <row r="199" spans="1:7" ht="26.4">
      <c r="A199" s="95" t="s">
        <v>523</v>
      </c>
      <c r="B199" s="32">
        <v>0</v>
      </c>
      <c r="C199" s="32">
        <v>0</v>
      </c>
      <c r="D199" s="32">
        <v>0</v>
      </c>
      <c r="E199" s="32">
        <v>0</v>
      </c>
      <c r="F199" s="32">
        <v>0</v>
      </c>
      <c r="G199" s="32">
        <v>0</v>
      </c>
    </row>
    <row r="200" spans="1:7" ht="13.2">
      <c r="A200" s="95" t="s">
        <v>524</v>
      </c>
      <c r="B200" s="32">
        <v>0</v>
      </c>
      <c r="C200" s="32">
        <v>0</v>
      </c>
      <c r="D200" s="32">
        <v>0</v>
      </c>
      <c r="E200" s="32">
        <v>0</v>
      </c>
      <c r="F200" s="32">
        <v>0</v>
      </c>
      <c r="G200" s="32">
        <v>0</v>
      </c>
    </row>
    <row r="201" spans="1:7" ht="13.2">
      <c r="A201" s="95" t="s">
        <v>525</v>
      </c>
      <c r="B201" s="32">
        <v>0</v>
      </c>
      <c r="C201" s="32">
        <v>0</v>
      </c>
      <c r="D201" s="32">
        <v>0</v>
      </c>
      <c r="E201" s="32">
        <v>0</v>
      </c>
      <c r="F201" s="32">
        <v>0</v>
      </c>
      <c r="G201" s="32">
        <v>0</v>
      </c>
    </row>
    <row r="202" spans="1:7" ht="26.4">
      <c r="A202" s="95" t="s">
        <v>526</v>
      </c>
      <c r="B202" s="32">
        <v>0</v>
      </c>
      <c r="C202" s="32">
        <v>0</v>
      </c>
      <c r="D202" s="32">
        <v>0</v>
      </c>
      <c r="E202" s="32">
        <v>0</v>
      </c>
      <c r="F202" s="32">
        <v>0</v>
      </c>
      <c r="G202" s="32">
        <v>0</v>
      </c>
    </row>
    <row r="203" spans="1:7" ht="13.2">
      <c r="A203" s="33" t="s">
        <v>167</v>
      </c>
      <c r="B203" s="34">
        <v>66379310677</v>
      </c>
      <c r="C203" s="34">
        <v>1204720024.24</v>
      </c>
      <c r="D203" s="34">
        <v>67584030701.239998</v>
      </c>
      <c r="E203" s="34">
        <v>28553341714.98</v>
      </c>
      <c r="F203" s="34">
        <v>27665890714.130001</v>
      </c>
      <c r="G203" s="34">
        <v>39030688986.260002</v>
      </c>
    </row>
    <row r="204" spans="1:7" ht="13.2">
      <c r="A204" s="15"/>
      <c r="B204" s="15"/>
      <c r="C204" s="46"/>
      <c r="D204" s="46"/>
      <c r="E204" s="46"/>
      <c r="F204" s="46"/>
      <c r="G204" s="46"/>
    </row>
    <row r="205" spans="1:7" ht="17.25" customHeight="1">
      <c r="A205" s="15"/>
      <c r="B205" s="15"/>
      <c r="C205" s="44"/>
      <c r="D205" s="44"/>
      <c r="E205" s="44"/>
      <c r="F205" s="44"/>
      <c r="G205" s="44"/>
    </row>
    <row r="206" spans="1:7" ht="12.75" customHeight="1">
      <c r="A206" s="15"/>
      <c r="B206" s="15"/>
      <c r="C206" s="15"/>
      <c r="D206" s="15"/>
      <c r="E206" s="15"/>
      <c r="F206" s="15"/>
      <c r="G206" s="15"/>
    </row>
  </sheetData>
  <mergeCells count="8">
    <mergeCell ref="A6:A8"/>
    <mergeCell ref="B6:F6"/>
    <mergeCell ref="G6:G8"/>
    <mergeCell ref="A1:G1"/>
    <mergeCell ref="A2:G2"/>
    <mergeCell ref="A3:G3"/>
    <mergeCell ref="A4:G4"/>
    <mergeCell ref="A5:G5"/>
  </mergeCells>
  <printOptions horizontalCentered="1"/>
  <pageMargins left="0.31496062992125984" right="0.31496062992125984" top="0.74803149606299213" bottom="0.74803149606299213" header="0.31496062992125984" footer="0.31496062992125984"/>
  <pageSetup scale="6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ransitionEntry="1">
    <outlinePr summaryBelow="0" summaryRight="0"/>
    <pageSetUpPr autoPageBreaks="0"/>
  </sheetPr>
  <dimension ref="A1:H76"/>
  <sheetViews>
    <sheetView workbookViewId="0">
      <selection activeCell="A34" sqref="A34"/>
    </sheetView>
  </sheetViews>
  <sheetFormatPr baseColWidth="10" defaultColWidth="9.109375" defaultRowHeight="12.75" customHeight="1"/>
  <cols>
    <col min="1" max="1" width="58.5546875" customWidth="1"/>
    <col min="2" max="7" width="22.109375" customWidth="1"/>
    <col min="8" max="8" width="17.33203125" bestFit="1" customWidth="1"/>
  </cols>
  <sheetData>
    <row r="1" spans="1:8" ht="13.8">
      <c r="A1" s="130" t="s">
        <v>0</v>
      </c>
      <c r="B1" s="130"/>
      <c r="C1" s="130"/>
      <c r="D1" s="130"/>
      <c r="E1" s="130"/>
      <c r="F1" s="130"/>
      <c r="G1" s="130"/>
    </row>
    <row r="2" spans="1:8" ht="13.8">
      <c r="A2" s="130" t="s">
        <v>126</v>
      </c>
      <c r="B2" s="130"/>
      <c r="C2" s="130"/>
      <c r="D2" s="130"/>
      <c r="E2" s="130"/>
      <c r="F2" s="130"/>
      <c r="G2" s="130"/>
    </row>
    <row r="3" spans="1:8" ht="13.8">
      <c r="A3" s="130" t="s">
        <v>168</v>
      </c>
      <c r="B3" s="130"/>
      <c r="C3" s="130"/>
      <c r="D3" s="130"/>
      <c r="E3" s="130"/>
      <c r="F3" s="130"/>
      <c r="G3" s="130"/>
    </row>
    <row r="4" spans="1:8" ht="13.8">
      <c r="A4" s="130" t="s">
        <v>2</v>
      </c>
      <c r="B4" s="130"/>
      <c r="C4" s="130"/>
      <c r="D4" s="130"/>
      <c r="E4" s="130"/>
      <c r="F4" s="130"/>
      <c r="G4" s="130"/>
    </row>
    <row r="5" spans="1:8" ht="13.8">
      <c r="A5" s="131" t="s">
        <v>3</v>
      </c>
      <c r="B5" s="131"/>
      <c r="C5" s="131"/>
      <c r="D5" s="131"/>
      <c r="E5" s="131"/>
      <c r="F5" s="131"/>
      <c r="G5" s="131"/>
    </row>
    <row r="6" spans="1:8" ht="13.8">
      <c r="A6" s="128" t="s">
        <v>4</v>
      </c>
      <c r="B6" s="128" t="s">
        <v>46</v>
      </c>
      <c r="C6" s="128"/>
      <c r="D6" s="128"/>
      <c r="E6" s="128"/>
      <c r="F6" s="128"/>
      <c r="G6" s="128" t="s">
        <v>47</v>
      </c>
    </row>
    <row r="7" spans="1:8" ht="27.6">
      <c r="A7" s="129"/>
      <c r="B7" s="2" t="s">
        <v>48</v>
      </c>
      <c r="C7" s="2" t="s">
        <v>49</v>
      </c>
      <c r="D7" s="2" t="s">
        <v>50</v>
      </c>
      <c r="E7" s="2" t="s">
        <v>6</v>
      </c>
      <c r="F7" s="2" t="s">
        <v>23</v>
      </c>
      <c r="G7" s="129"/>
    </row>
    <row r="8" spans="1:8" ht="13.8">
      <c r="A8" s="20" t="s">
        <v>169</v>
      </c>
      <c r="B8" s="21">
        <v>40103449380</v>
      </c>
      <c r="C8" s="21">
        <v>1135768984.6700001</v>
      </c>
      <c r="D8" s="21">
        <v>41239218364.669998</v>
      </c>
      <c r="E8" s="21">
        <v>16747639085.799999</v>
      </c>
      <c r="F8" s="21">
        <v>15882573650.950001</v>
      </c>
      <c r="G8" s="21">
        <v>24491579278.869999</v>
      </c>
    </row>
    <row r="9" spans="1:8" ht="13.8">
      <c r="A9" s="35" t="s">
        <v>170</v>
      </c>
      <c r="B9" s="21">
        <v>10177022304</v>
      </c>
      <c r="C9" s="21">
        <v>283026535.81999999</v>
      </c>
      <c r="D9" s="21">
        <v>10460048839.82</v>
      </c>
      <c r="E9" s="21">
        <v>4707724018.8100004</v>
      </c>
      <c r="F9" s="21">
        <v>4286245636.0100002</v>
      </c>
      <c r="G9" s="21">
        <v>5752324821.0100002</v>
      </c>
      <c r="H9" s="94"/>
    </row>
    <row r="10" spans="1:8" ht="13.8">
      <c r="A10" s="36" t="s">
        <v>171</v>
      </c>
      <c r="B10" s="23">
        <v>326358855</v>
      </c>
      <c r="C10" s="23">
        <v>0</v>
      </c>
      <c r="D10" s="23">
        <v>326358855</v>
      </c>
      <c r="E10" s="23">
        <v>161998938</v>
      </c>
      <c r="F10" s="23">
        <v>161998938</v>
      </c>
      <c r="G10" s="23">
        <v>164359917</v>
      </c>
    </row>
    <row r="11" spans="1:8" ht="13.8">
      <c r="A11" s="36" t="s">
        <v>172</v>
      </c>
      <c r="B11" s="23">
        <v>2178625858</v>
      </c>
      <c r="C11" s="23">
        <v>6915601.54</v>
      </c>
      <c r="D11" s="23">
        <v>2185541459.54</v>
      </c>
      <c r="E11" s="23">
        <v>1077819684.8599999</v>
      </c>
      <c r="F11" s="23">
        <v>1070816246.23</v>
      </c>
      <c r="G11" s="23">
        <v>1107721774.6800001</v>
      </c>
    </row>
    <row r="12" spans="1:8" ht="13.8">
      <c r="A12" s="36" t="s">
        <v>173</v>
      </c>
      <c r="B12" s="23">
        <v>1023575808</v>
      </c>
      <c r="C12" s="23">
        <v>9398092.1199999992</v>
      </c>
      <c r="D12" s="23">
        <v>1032973900.12</v>
      </c>
      <c r="E12" s="23">
        <v>451803661.14999998</v>
      </c>
      <c r="F12" s="23">
        <v>433865618.95999998</v>
      </c>
      <c r="G12" s="23">
        <v>581170238.97000003</v>
      </c>
    </row>
    <row r="13" spans="1:8" ht="13.8">
      <c r="A13" s="36" t="s">
        <v>174</v>
      </c>
      <c r="B13" s="23">
        <v>0</v>
      </c>
      <c r="C13" s="23">
        <v>0</v>
      </c>
      <c r="D13" s="23">
        <v>0</v>
      </c>
      <c r="E13" s="23">
        <v>0</v>
      </c>
      <c r="F13" s="23">
        <v>0</v>
      </c>
      <c r="G13" s="23">
        <v>0</v>
      </c>
    </row>
    <row r="14" spans="1:8" ht="13.8">
      <c r="A14" s="36" t="s">
        <v>175</v>
      </c>
      <c r="B14" s="23">
        <v>396175264</v>
      </c>
      <c r="C14" s="23">
        <v>-15117091.07</v>
      </c>
      <c r="D14" s="23">
        <v>381058172.93000001</v>
      </c>
      <c r="E14" s="23">
        <v>170144372.19</v>
      </c>
      <c r="F14" s="23">
        <v>156427011.65000001</v>
      </c>
      <c r="G14" s="23">
        <v>210913800.74000001</v>
      </c>
    </row>
    <row r="15" spans="1:8" ht="13.8">
      <c r="A15" s="36" t="s">
        <v>176</v>
      </c>
      <c r="B15" s="23">
        <v>0</v>
      </c>
      <c r="C15" s="23">
        <v>0</v>
      </c>
      <c r="D15" s="23">
        <v>0</v>
      </c>
      <c r="E15" s="23">
        <v>0</v>
      </c>
      <c r="F15" s="23">
        <v>0</v>
      </c>
      <c r="G15" s="23">
        <v>0</v>
      </c>
    </row>
    <row r="16" spans="1:8" ht="13.8">
      <c r="A16" s="36" t="s">
        <v>177</v>
      </c>
      <c r="B16" s="23">
        <v>5333516785</v>
      </c>
      <c r="C16" s="23">
        <v>160630395.31</v>
      </c>
      <c r="D16" s="23">
        <v>5494147180.3100004</v>
      </c>
      <c r="E16" s="23">
        <v>2439546177.8800001</v>
      </c>
      <c r="F16" s="23">
        <v>2065339463.49</v>
      </c>
      <c r="G16" s="23">
        <v>3054601002.4299998</v>
      </c>
    </row>
    <row r="17" spans="1:8" ht="13.8">
      <c r="A17" s="36" t="s">
        <v>178</v>
      </c>
      <c r="B17" s="23">
        <v>918769734</v>
      </c>
      <c r="C17" s="23">
        <v>121199537.92</v>
      </c>
      <c r="D17" s="23">
        <v>1039969271.92</v>
      </c>
      <c r="E17" s="23">
        <v>406411184.73000002</v>
      </c>
      <c r="F17" s="23">
        <v>397798357.68000001</v>
      </c>
      <c r="G17" s="23">
        <v>633558087.19000006</v>
      </c>
    </row>
    <row r="18" spans="1:8" ht="13.8">
      <c r="A18" s="35" t="s">
        <v>179</v>
      </c>
      <c r="B18" s="21">
        <v>17325999045</v>
      </c>
      <c r="C18" s="21">
        <v>731686178.26999998</v>
      </c>
      <c r="D18" s="21">
        <v>18057685223.27</v>
      </c>
      <c r="E18" s="21">
        <v>7333641743.25</v>
      </c>
      <c r="F18" s="21">
        <v>7047431802.7600002</v>
      </c>
      <c r="G18" s="21">
        <v>10724043480.02</v>
      </c>
      <c r="H18" s="94"/>
    </row>
    <row r="19" spans="1:8" ht="13.8">
      <c r="A19" s="36" t="s">
        <v>180</v>
      </c>
      <c r="B19" s="23">
        <v>478265016</v>
      </c>
      <c r="C19" s="23">
        <v>275269.17</v>
      </c>
      <c r="D19" s="23">
        <v>478540285.17000002</v>
      </c>
      <c r="E19" s="23">
        <v>122424982.34999999</v>
      </c>
      <c r="F19" s="23">
        <v>119340866.54000001</v>
      </c>
      <c r="G19" s="23">
        <v>356115302.81999999</v>
      </c>
    </row>
    <row r="20" spans="1:8" ht="13.8">
      <c r="A20" s="36" t="s">
        <v>181</v>
      </c>
      <c r="B20" s="23">
        <v>1466611336</v>
      </c>
      <c r="C20" s="23">
        <v>799912786.33000004</v>
      </c>
      <c r="D20" s="23">
        <v>2266524122.3299999</v>
      </c>
      <c r="E20" s="23">
        <v>1080904630.6700001</v>
      </c>
      <c r="F20" s="23">
        <v>941483178.39999998</v>
      </c>
      <c r="G20" s="23">
        <v>1185619491.6600001</v>
      </c>
    </row>
    <row r="21" spans="1:8" ht="13.8">
      <c r="A21" s="36" t="s">
        <v>182</v>
      </c>
      <c r="B21" s="23">
        <v>2062368449</v>
      </c>
      <c r="C21" s="23">
        <v>-32000705.899999999</v>
      </c>
      <c r="D21" s="23">
        <v>2030367743.0999999</v>
      </c>
      <c r="E21" s="23">
        <v>868396496.04999995</v>
      </c>
      <c r="F21" s="23">
        <v>868343580.90999997</v>
      </c>
      <c r="G21" s="23">
        <v>1161971247.05</v>
      </c>
    </row>
    <row r="22" spans="1:8" ht="13.8">
      <c r="A22" s="36" t="s">
        <v>183</v>
      </c>
      <c r="B22" s="23">
        <v>1491046442</v>
      </c>
      <c r="C22" s="23">
        <v>-27595951.129999999</v>
      </c>
      <c r="D22" s="23">
        <v>1463450490.8699999</v>
      </c>
      <c r="E22" s="23">
        <v>663903940.57000005</v>
      </c>
      <c r="F22" s="23">
        <v>649470929.45000005</v>
      </c>
      <c r="G22" s="23">
        <v>799546550.29999995</v>
      </c>
    </row>
    <row r="23" spans="1:8" ht="13.8">
      <c r="A23" s="36" t="s">
        <v>184</v>
      </c>
      <c r="B23" s="23">
        <v>5539239785</v>
      </c>
      <c r="C23" s="23">
        <v>123097735.45</v>
      </c>
      <c r="D23" s="23">
        <v>5662337520.4499998</v>
      </c>
      <c r="E23" s="23">
        <v>3095979188.54</v>
      </c>
      <c r="F23" s="23">
        <v>2997703374.5599999</v>
      </c>
      <c r="G23" s="23">
        <v>2566358331.9099998</v>
      </c>
    </row>
    <row r="24" spans="1:8" ht="13.8">
      <c r="A24" s="36" t="s">
        <v>185</v>
      </c>
      <c r="B24" s="23">
        <v>6200442430</v>
      </c>
      <c r="C24" s="23">
        <v>-129497974.87</v>
      </c>
      <c r="D24" s="23">
        <v>6070944455.1300001</v>
      </c>
      <c r="E24" s="23">
        <v>1475098282.05</v>
      </c>
      <c r="F24" s="23">
        <v>1444894580.04</v>
      </c>
      <c r="G24" s="23">
        <v>4595846173.0799999</v>
      </c>
    </row>
    <row r="25" spans="1:8" ht="13.8">
      <c r="A25" s="36" t="s">
        <v>186</v>
      </c>
      <c r="B25" s="23">
        <v>88025587</v>
      </c>
      <c r="C25" s="23">
        <v>-2504980.7799999998</v>
      </c>
      <c r="D25" s="23">
        <v>85520606.219999999</v>
      </c>
      <c r="E25" s="23">
        <v>26934223.02</v>
      </c>
      <c r="F25" s="23">
        <v>26195292.859999999</v>
      </c>
      <c r="G25" s="23">
        <v>58586383.200000003</v>
      </c>
    </row>
    <row r="26" spans="1:8" ht="27.6">
      <c r="A26" s="35" t="s">
        <v>187</v>
      </c>
      <c r="B26" s="21">
        <v>6406896745</v>
      </c>
      <c r="C26" s="21">
        <v>14292665.119999999</v>
      </c>
      <c r="D26" s="21">
        <v>6421189410.1199999</v>
      </c>
      <c r="E26" s="21">
        <v>1653170412.8800001</v>
      </c>
      <c r="F26" s="21">
        <v>1574313623.1900001</v>
      </c>
      <c r="G26" s="21">
        <v>4768018997.2399998</v>
      </c>
      <c r="H26" s="94"/>
    </row>
    <row r="27" spans="1:8" ht="27.6">
      <c r="A27" s="36" t="s">
        <v>188</v>
      </c>
      <c r="B27" s="23">
        <v>35201477</v>
      </c>
      <c r="C27" s="23">
        <v>3154612.5</v>
      </c>
      <c r="D27" s="23">
        <v>38356089.5</v>
      </c>
      <c r="E27" s="23">
        <v>12535694.23</v>
      </c>
      <c r="F27" s="23">
        <v>11296738.66</v>
      </c>
      <c r="G27" s="23">
        <v>25820395.27</v>
      </c>
    </row>
    <row r="28" spans="1:8" ht="13.8">
      <c r="A28" s="36" t="s">
        <v>189</v>
      </c>
      <c r="B28" s="23">
        <v>641817619</v>
      </c>
      <c r="C28" s="23">
        <v>59956710.229999997</v>
      </c>
      <c r="D28" s="23">
        <v>701774329.23000002</v>
      </c>
      <c r="E28" s="23">
        <v>108701555.34999999</v>
      </c>
      <c r="F28" s="23">
        <v>105560845.54000001</v>
      </c>
      <c r="G28" s="23">
        <v>593072773.88</v>
      </c>
    </row>
    <row r="29" spans="1:8" ht="13.8">
      <c r="A29" s="36" t="s">
        <v>190</v>
      </c>
      <c r="B29" s="23">
        <v>22532383</v>
      </c>
      <c r="C29" s="23">
        <v>0</v>
      </c>
      <c r="D29" s="23">
        <v>22532383</v>
      </c>
      <c r="E29" s="23">
        <v>7641126.8799999999</v>
      </c>
      <c r="F29" s="23">
        <v>7641126.8799999999</v>
      </c>
      <c r="G29" s="23">
        <v>14891256.119999999</v>
      </c>
    </row>
    <row r="30" spans="1:8" ht="13.8">
      <c r="A30" s="36" t="s">
        <v>191</v>
      </c>
      <c r="B30" s="23">
        <v>0</v>
      </c>
      <c r="C30" s="23">
        <v>0</v>
      </c>
      <c r="D30" s="23">
        <v>0</v>
      </c>
      <c r="E30" s="23">
        <v>0</v>
      </c>
      <c r="F30" s="23">
        <v>0</v>
      </c>
      <c r="G30" s="23">
        <v>0</v>
      </c>
    </row>
    <row r="31" spans="1:8" ht="13.8">
      <c r="A31" s="36" t="s">
        <v>192</v>
      </c>
      <c r="B31" s="23">
        <v>4089288214</v>
      </c>
      <c r="C31" s="23">
        <v>-8637194.4000000004</v>
      </c>
      <c r="D31" s="23">
        <v>4080651019.5999999</v>
      </c>
      <c r="E31" s="23">
        <v>1006841618.53</v>
      </c>
      <c r="F31" s="23">
        <v>950792505.78999996</v>
      </c>
      <c r="G31" s="23">
        <v>3073809401.0700002</v>
      </c>
    </row>
    <row r="32" spans="1:8" ht="13.8">
      <c r="A32" s="36" t="s">
        <v>193</v>
      </c>
      <c r="B32" s="23">
        <v>0</v>
      </c>
      <c r="C32" s="23">
        <v>0</v>
      </c>
      <c r="D32" s="23">
        <v>0</v>
      </c>
      <c r="E32" s="23">
        <v>0</v>
      </c>
      <c r="F32" s="23">
        <v>0</v>
      </c>
      <c r="G32" s="23">
        <v>0</v>
      </c>
    </row>
    <row r="33" spans="1:8" ht="13.8">
      <c r="A33" s="36" t="s">
        <v>194</v>
      </c>
      <c r="B33" s="23">
        <v>470775771</v>
      </c>
      <c r="C33" s="23">
        <v>64908501.950000003</v>
      </c>
      <c r="D33" s="23">
        <v>535684272.94999999</v>
      </c>
      <c r="E33" s="23">
        <v>188854620.18000001</v>
      </c>
      <c r="F33" s="23">
        <v>185135425.69999999</v>
      </c>
      <c r="G33" s="23">
        <v>346829652.76999998</v>
      </c>
    </row>
    <row r="34" spans="1:8" ht="13.8">
      <c r="A34" s="36" t="s">
        <v>195</v>
      </c>
      <c r="B34" s="23">
        <v>45571468</v>
      </c>
      <c r="C34" s="23">
        <v>-2166694.11</v>
      </c>
      <c r="D34" s="23">
        <v>43404773.890000001</v>
      </c>
      <c r="E34" s="23">
        <v>16388017.92</v>
      </c>
      <c r="F34" s="23">
        <v>15023683.57</v>
      </c>
      <c r="G34" s="23">
        <v>27016755.969999999</v>
      </c>
    </row>
    <row r="35" spans="1:8" ht="13.8">
      <c r="A35" s="36" t="s">
        <v>196</v>
      </c>
      <c r="B35" s="23">
        <v>1101709813</v>
      </c>
      <c r="C35" s="23">
        <v>-102923271.05</v>
      </c>
      <c r="D35" s="23">
        <v>998786541.95000005</v>
      </c>
      <c r="E35" s="23">
        <v>312207779.79000002</v>
      </c>
      <c r="F35" s="23">
        <v>298863297.05000001</v>
      </c>
      <c r="G35" s="23">
        <v>686578762.15999997</v>
      </c>
    </row>
    <row r="36" spans="1:8" ht="27.6">
      <c r="A36" s="35" t="s">
        <v>197</v>
      </c>
      <c r="B36" s="21">
        <v>6193531286</v>
      </c>
      <c r="C36" s="21">
        <v>106763605.45999999</v>
      </c>
      <c r="D36" s="21">
        <v>6300294891.46</v>
      </c>
      <c r="E36" s="21">
        <v>3053102910.8600001</v>
      </c>
      <c r="F36" s="21">
        <v>2974582588.9899998</v>
      </c>
      <c r="G36" s="21">
        <v>3247191980.5999999</v>
      </c>
      <c r="H36" s="94"/>
    </row>
    <row r="37" spans="1:8" ht="27.6">
      <c r="A37" s="36" t="s">
        <v>198</v>
      </c>
      <c r="B37" s="23">
        <v>0</v>
      </c>
      <c r="C37" s="23">
        <v>0</v>
      </c>
      <c r="D37" s="23">
        <v>0</v>
      </c>
      <c r="E37" s="23">
        <v>0</v>
      </c>
      <c r="F37" s="23">
        <v>0</v>
      </c>
      <c r="G37" s="23">
        <v>0</v>
      </c>
    </row>
    <row r="38" spans="1:8" ht="27.6">
      <c r="A38" s="36" t="s">
        <v>199</v>
      </c>
      <c r="B38" s="23">
        <v>5868049409</v>
      </c>
      <c r="C38" s="23">
        <v>115730339.98</v>
      </c>
      <c r="D38" s="23">
        <v>5983779748.9799995</v>
      </c>
      <c r="E38" s="23">
        <v>2943382397.9400001</v>
      </c>
      <c r="F38" s="23">
        <v>2943382397.9400001</v>
      </c>
      <c r="G38" s="23">
        <v>3040397351.04</v>
      </c>
    </row>
    <row r="39" spans="1:8" ht="13.8">
      <c r="A39" s="36" t="s">
        <v>200</v>
      </c>
      <c r="B39" s="23">
        <v>0</v>
      </c>
      <c r="C39" s="23">
        <v>0</v>
      </c>
      <c r="D39" s="23">
        <v>0</v>
      </c>
      <c r="E39" s="23">
        <v>0</v>
      </c>
      <c r="F39" s="23">
        <v>0</v>
      </c>
      <c r="G39" s="23">
        <v>0</v>
      </c>
    </row>
    <row r="40" spans="1:8" ht="13.8">
      <c r="A40" s="36" t="s">
        <v>201</v>
      </c>
      <c r="B40" s="23">
        <v>325481877</v>
      </c>
      <c r="C40" s="23">
        <v>-8966734.5199999996</v>
      </c>
      <c r="D40" s="23">
        <v>316515142.48000002</v>
      </c>
      <c r="E40" s="23">
        <v>109720512.92</v>
      </c>
      <c r="F40" s="23">
        <v>31200191.050000001</v>
      </c>
      <c r="G40" s="23">
        <v>206794629.56</v>
      </c>
    </row>
    <row r="41" spans="1:8" ht="13.8">
      <c r="A41" s="20" t="s">
        <v>202</v>
      </c>
      <c r="B41" s="21">
        <v>26275861297</v>
      </c>
      <c r="C41" s="21">
        <v>68951039.569999993</v>
      </c>
      <c r="D41" s="21">
        <v>26344812336.57</v>
      </c>
      <c r="E41" s="21">
        <v>11805702629.18</v>
      </c>
      <c r="F41" s="21">
        <v>11783317063.18</v>
      </c>
      <c r="G41" s="21">
        <v>14539109707.389999</v>
      </c>
    </row>
    <row r="42" spans="1:8" ht="13.8">
      <c r="A42" s="35" t="s">
        <v>203</v>
      </c>
      <c r="B42" s="21">
        <v>255093891</v>
      </c>
      <c r="C42" s="21">
        <v>8936560.6600000001</v>
      </c>
      <c r="D42" s="21">
        <v>264030451.66</v>
      </c>
      <c r="E42" s="21">
        <v>138374328.24000001</v>
      </c>
      <c r="F42" s="21">
        <v>116121762.23999999</v>
      </c>
      <c r="G42" s="21">
        <v>125656123.42</v>
      </c>
    </row>
    <row r="43" spans="1:8" ht="13.8">
      <c r="A43" s="36" t="s">
        <v>171</v>
      </c>
      <c r="B43" s="23">
        <v>0</v>
      </c>
      <c r="C43" s="23">
        <v>0</v>
      </c>
      <c r="D43" s="23">
        <v>0</v>
      </c>
      <c r="E43" s="23">
        <v>0</v>
      </c>
      <c r="F43" s="23">
        <v>0</v>
      </c>
      <c r="G43" s="23">
        <v>0</v>
      </c>
    </row>
    <row r="44" spans="1:8" ht="13.8">
      <c r="A44" s="36" t="s">
        <v>204</v>
      </c>
      <c r="B44" s="23">
        <v>4569277</v>
      </c>
      <c r="C44" s="23">
        <v>7315565.7599999998</v>
      </c>
      <c r="D44" s="23">
        <v>11884842.76</v>
      </c>
      <c r="E44" s="23">
        <v>1684500</v>
      </c>
      <c r="F44" s="23">
        <v>1644500</v>
      </c>
      <c r="G44" s="23">
        <v>10200342.76</v>
      </c>
    </row>
    <row r="45" spans="1:8" ht="13.8">
      <c r="A45" s="36" t="s">
        <v>173</v>
      </c>
      <c r="B45" s="23">
        <v>2620160</v>
      </c>
      <c r="C45" s="23">
        <v>0</v>
      </c>
      <c r="D45" s="23">
        <v>2620160</v>
      </c>
      <c r="E45" s="23">
        <v>0</v>
      </c>
      <c r="F45" s="23">
        <v>0</v>
      </c>
      <c r="G45" s="23">
        <v>2620160</v>
      </c>
    </row>
    <row r="46" spans="1:8" ht="13.8">
      <c r="A46" s="36" t="s">
        <v>174</v>
      </c>
      <c r="B46" s="23">
        <v>0</v>
      </c>
      <c r="C46" s="23">
        <v>0</v>
      </c>
      <c r="D46" s="23">
        <v>0</v>
      </c>
      <c r="E46" s="23">
        <v>0</v>
      </c>
      <c r="F46" s="23">
        <v>0</v>
      </c>
      <c r="G46" s="23">
        <v>0</v>
      </c>
    </row>
    <row r="47" spans="1:8" ht="13.8">
      <c r="A47" s="36" t="s">
        <v>175</v>
      </c>
      <c r="B47" s="23">
        <v>0</v>
      </c>
      <c r="C47" s="23">
        <v>0</v>
      </c>
      <c r="D47" s="23">
        <v>0</v>
      </c>
      <c r="E47" s="23">
        <v>0</v>
      </c>
      <c r="F47" s="23">
        <v>0</v>
      </c>
      <c r="G47" s="23">
        <v>0</v>
      </c>
    </row>
    <row r="48" spans="1:8" ht="13.8">
      <c r="A48" s="36" t="s">
        <v>176</v>
      </c>
      <c r="B48" s="23">
        <v>0</v>
      </c>
      <c r="C48" s="23">
        <v>0</v>
      </c>
      <c r="D48" s="23">
        <v>0</v>
      </c>
      <c r="E48" s="23">
        <v>0</v>
      </c>
      <c r="F48" s="23">
        <v>0</v>
      </c>
      <c r="G48" s="23">
        <v>0</v>
      </c>
    </row>
    <row r="49" spans="1:7" ht="13.8">
      <c r="A49" s="36" t="s">
        <v>177</v>
      </c>
      <c r="B49" s="23">
        <v>244070738</v>
      </c>
      <c r="C49" s="23">
        <v>998236</v>
      </c>
      <c r="D49" s="23">
        <v>245068974</v>
      </c>
      <c r="E49" s="23">
        <v>134065067.34</v>
      </c>
      <c r="F49" s="23">
        <v>111852501.34</v>
      </c>
      <c r="G49" s="23">
        <v>111003906.66</v>
      </c>
    </row>
    <row r="50" spans="1:7" ht="13.8">
      <c r="A50" s="36" t="s">
        <v>205</v>
      </c>
      <c r="B50" s="23">
        <v>3833716</v>
      </c>
      <c r="C50" s="23">
        <v>622758.9</v>
      </c>
      <c r="D50" s="23">
        <v>4456474.9000000004</v>
      </c>
      <c r="E50" s="23">
        <v>2624760.9</v>
      </c>
      <c r="F50" s="23">
        <v>2624760.9</v>
      </c>
      <c r="G50" s="23">
        <v>1831714</v>
      </c>
    </row>
    <row r="51" spans="1:7" ht="13.8">
      <c r="A51" s="35" t="s">
        <v>179</v>
      </c>
      <c r="B51" s="21">
        <v>19793478837</v>
      </c>
      <c r="C51" s="21">
        <v>44725687.560000002</v>
      </c>
      <c r="D51" s="21">
        <v>19838204524.560001</v>
      </c>
      <c r="E51" s="21">
        <v>9158277536.8099995</v>
      </c>
      <c r="F51" s="21">
        <v>9158144536.8099995</v>
      </c>
      <c r="G51" s="21">
        <v>10679926987.75</v>
      </c>
    </row>
    <row r="52" spans="1:7" ht="13.8">
      <c r="A52" s="36" t="s">
        <v>180</v>
      </c>
      <c r="B52" s="23">
        <v>0</v>
      </c>
      <c r="C52" s="23">
        <v>0</v>
      </c>
      <c r="D52" s="23">
        <v>0</v>
      </c>
      <c r="E52" s="23">
        <v>0</v>
      </c>
      <c r="F52" s="23">
        <v>0</v>
      </c>
      <c r="G52" s="23">
        <v>0</v>
      </c>
    </row>
    <row r="53" spans="1:7" ht="13.8">
      <c r="A53" s="36" t="s">
        <v>181</v>
      </c>
      <c r="B53" s="23">
        <v>311181646</v>
      </c>
      <c r="C53" s="23">
        <v>0</v>
      </c>
      <c r="D53" s="23">
        <v>311181646</v>
      </c>
      <c r="E53" s="23">
        <v>6000</v>
      </c>
      <c r="F53" s="23">
        <v>6000</v>
      </c>
      <c r="G53" s="23">
        <v>311175646</v>
      </c>
    </row>
    <row r="54" spans="1:7" ht="13.8">
      <c r="A54" s="36" t="s">
        <v>182</v>
      </c>
      <c r="B54" s="23">
        <v>3580119096</v>
      </c>
      <c r="C54" s="23">
        <v>3760939.06</v>
      </c>
      <c r="D54" s="23">
        <v>3583880035.0599999</v>
      </c>
      <c r="E54" s="23">
        <v>1609960310.23</v>
      </c>
      <c r="F54" s="23">
        <v>1609960310.23</v>
      </c>
      <c r="G54" s="23">
        <v>1973919724.8299999</v>
      </c>
    </row>
    <row r="55" spans="1:7" ht="13.8">
      <c r="A55" s="36" t="s">
        <v>183</v>
      </c>
      <c r="B55" s="23">
        <v>2115331973</v>
      </c>
      <c r="C55" s="23">
        <v>467032957.83999997</v>
      </c>
      <c r="D55" s="23">
        <v>2582364930.8400002</v>
      </c>
      <c r="E55" s="23">
        <v>1322079654.3599999</v>
      </c>
      <c r="F55" s="23">
        <v>1322079654.3599999</v>
      </c>
      <c r="G55" s="23">
        <v>1260285276.48</v>
      </c>
    </row>
    <row r="56" spans="1:7" ht="13.8">
      <c r="A56" s="36" t="s">
        <v>184</v>
      </c>
      <c r="B56" s="23">
        <v>12961553457</v>
      </c>
      <c r="C56" s="23">
        <v>-434392734.33999997</v>
      </c>
      <c r="D56" s="23">
        <v>12527160722.66</v>
      </c>
      <c r="E56" s="23">
        <v>5909191183.3599997</v>
      </c>
      <c r="F56" s="23">
        <v>5909191183.3599997</v>
      </c>
      <c r="G56" s="23">
        <v>6617969539.3000002</v>
      </c>
    </row>
    <row r="57" spans="1:7" ht="13.8">
      <c r="A57" s="36" t="s">
        <v>185</v>
      </c>
      <c r="B57" s="23">
        <v>786954529</v>
      </c>
      <c r="C57" s="23">
        <v>-2164064</v>
      </c>
      <c r="D57" s="23">
        <v>784790465</v>
      </c>
      <c r="E57" s="23">
        <v>309636313.86000001</v>
      </c>
      <c r="F57" s="23">
        <v>309636313.86000001</v>
      </c>
      <c r="G57" s="23">
        <v>475154151.13999999</v>
      </c>
    </row>
    <row r="58" spans="1:7" ht="13.8">
      <c r="A58" s="36" t="s">
        <v>186</v>
      </c>
      <c r="B58" s="23">
        <v>38338136</v>
      </c>
      <c r="C58" s="23">
        <v>10488589</v>
      </c>
      <c r="D58" s="23">
        <v>48826725</v>
      </c>
      <c r="E58" s="23">
        <v>7404075</v>
      </c>
      <c r="F58" s="23">
        <v>7271075</v>
      </c>
      <c r="G58" s="23">
        <v>41422650</v>
      </c>
    </row>
    <row r="59" spans="1:7" ht="27.6">
      <c r="A59" s="35" t="s">
        <v>187</v>
      </c>
      <c r="B59" s="21">
        <v>195331391</v>
      </c>
      <c r="C59" s="21">
        <v>40547</v>
      </c>
      <c r="D59" s="21">
        <v>195371938</v>
      </c>
      <c r="E59" s="21">
        <v>12176694.5</v>
      </c>
      <c r="F59" s="21">
        <v>12176694.5</v>
      </c>
      <c r="G59" s="21">
        <v>183195243.5</v>
      </c>
    </row>
    <row r="60" spans="1:7" ht="27.6">
      <c r="A60" s="36" t="s">
        <v>188</v>
      </c>
      <c r="B60" s="23">
        <v>11830431</v>
      </c>
      <c r="C60" s="23">
        <v>17075</v>
      </c>
      <c r="D60" s="23">
        <v>11847506</v>
      </c>
      <c r="E60" s="23">
        <v>7870792.5</v>
      </c>
      <c r="F60" s="23">
        <v>7870792.5</v>
      </c>
      <c r="G60" s="23">
        <v>3976713.5</v>
      </c>
    </row>
    <row r="61" spans="1:7" ht="13.8">
      <c r="A61" s="36" t="s">
        <v>189</v>
      </c>
      <c r="B61" s="23">
        <v>120826895</v>
      </c>
      <c r="C61" s="23">
        <v>0</v>
      </c>
      <c r="D61" s="23">
        <v>120826895</v>
      </c>
      <c r="E61" s="23">
        <v>4169100</v>
      </c>
      <c r="F61" s="23">
        <v>4169100</v>
      </c>
      <c r="G61" s="23">
        <v>116657795</v>
      </c>
    </row>
    <row r="62" spans="1:7" ht="13.8">
      <c r="A62" s="36" t="s">
        <v>190</v>
      </c>
      <c r="B62" s="23">
        <v>0</v>
      </c>
      <c r="C62" s="23">
        <v>0</v>
      </c>
      <c r="D62" s="23">
        <v>0</v>
      </c>
      <c r="E62" s="23">
        <v>0</v>
      </c>
      <c r="F62" s="23">
        <v>0</v>
      </c>
      <c r="G62" s="23">
        <v>0</v>
      </c>
    </row>
    <row r="63" spans="1:7" ht="13.8">
      <c r="A63" s="36" t="s">
        <v>191</v>
      </c>
      <c r="B63" s="23">
        <v>0</v>
      </c>
      <c r="C63" s="23">
        <v>0</v>
      </c>
      <c r="D63" s="23">
        <v>0</v>
      </c>
      <c r="E63" s="23">
        <v>0</v>
      </c>
      <c r="F63" s="23">
        <v>0</v>
      </c>
      <c r="G63" s="23">
        <v>0</v>
      </c>
    </row>
    <row r="64" spans="1:7" ht="13.8">
      <c r="A64" s="36" t="s">
        <v>192</v>
      </c>
      <c r="B64" s="23">
        <v>62416400</v>
      </c>
      <c r="C64" s="23">
        <v>0</v>
      </c>
      <c r="D64" s="23">
        <v>62416400</v>
      </c>
      <c r="E64" s="23">
        <v>0</v>
      </c>
      <c r="F64" s="23">
        <v>0</v>
      </c>
      <c r="G64" s="23">
        <v>62416400</v>
      </c>
    </row>
    <row r="65" spans="1:7" ht="13.8">
      <c r="A65" s="36" t="s">
        <v>193</v>
      </c>
      <c r="B65" s="23">
        <v>0</v>
      </c>
      <c r="C65" s="23">
        <v>0</v>
      </c>
      <c r="D65" s="23">
        <v>0</v>
      </c>
      <c r="E65" s="23">
        <v>0</v>
      </c>
      <c r="F65" s="23">
        <v>0</v>
      </c>
      <c r="G65" s="23">
        <v>0</v>
      </c>
    </row>
    <row r="66" spans="1:7" ht="13.8">
      <c r="A66" s="36" t="s">
        <v>194</v>
      </c>
      <c r="B66" s="23">
        <v>0</v>
      </c>
      <c r="C66" s="23">
        <v>0</v>
      </c>
      <c r="D66" s="23">
        <v>0</v>
      </c>
      <c r="E66" s="23">
        <v>0</v>
      </c>
      <c r="F66" s="23">
        <v>0</v>
      </c>
      <c r="G66" s="23">
        <v>0</v>
      </c>
    </row>
    <row r="67" spans="1:7" ht="13.8">
      <c r="A67" s="36" t="s">
        <v>195</v>
      </c>
      <c r="B67" s="23">
        <v>0</v>
      </c>
      <c r="C67" s="23">
        <v>0</v>
      </c>
      <c r="D67" s="23">
        <v>0</v>
      </c>
      <c r="E67" s="23">
        <v>0</v>
      </c>
      <c r="F67" s="23">
        <v>0</v>
      </c>
      <c r="G67" s="23">
        <v>0</v>
      </c>
    </row>
    <row r="68" spans="1:7" ht="13.8">
      <c r="A68" s="36" t="s">
        <v>196</v>
      </c>
      <c r="B68" s="23">
        <v>257665</v>
      </c>
      <c r="C68" s="23">
        <v>23472</v>
      </c>
      <c r="D68" s="23">
        <v>281137</v>
      </c>
      <c r="E68" s="23">
        <v>136802</v>
      </c>
      <c r="F68" s="23">
        <v>136802</v>
      </c>
      <c r="G68" s="23">
        <v>144335</v>
      </c>
    </row>
    <row r="69" spans="1:7" ht="27.6">
      <c r="A69" s="35" t="s">
        <v>197</v>
      </c>
      <c r="B69" s="21">
        <v>6031957178</v>
      </c>
      <c r="C69" s="21">
        <v>15248244.35</v>
      </c>
      <c r="D69" s="21">
        <v>6047205422.3500004</v>
      </c>
      <c r="E69" s="21">
        <v>2496874069.6300001</v>
      </c>
      <c r="F69" s="21">
        <v>2496874069.6300001</v>
      </c>
      <c r="G69" s="21">
        <v>3550331352.7199998</v>
      </c>
    </row>
    <row r="70" spans="1:7" ht="27.6">
      <c r="A70" s="36" t="s">
        <v>198</v>
      </c>
      <c r="B70" s="23">
        <v>0</v>
      </c>
      <c r="C70" s="23">
        <v>0</v>
      </c>
      <c r="D70" s="23">
        <v>0</v>
      </c>
      <c r="E70" s="23">
        <v>0</v>
      </c>
      <c r="F70" s="23">
        <v>0</v>
      </c>
      <c r="G70" s="23">
        <v>0</v>
      </c>
    </row>
    <row r="71" spans="1:7" ht="27.6">
      <c r="A71" s="36" t="s">
        <v>199</v>
      </c>
      <c r="B71" s="23">
        <v>4735592207</v>
      </c>
      <c r="C71" s="23">
        <v>15248244.35</v>
      </c>
      <c r="D71" s="23">
        <v>4750840451.3500004</v>
      </c>
      <c r="E71" s="23">
        <v>2066655909.3499999</v>
      </c>
      <c r="F71" s="23">
        <v>2066655909.3499999</v>
      </c>
      <c r="G71" s="23">
        <v>2684184542</v>
      </c>
    </row>
    <row r="72" spans="1:7" ht="13.8">
      <c r="A72" s="36" t="s">
        <v>200</v>
      </c>
      <c r="B72" s="23">
        <v>0</v>
      </c>
      <c r="C72" s="23">
        <v>0</v>
      </c>
      <c r="D72" s="23">
        <v>0</v>
      </c>
      <c r="E72" s="23">
        <v>0</v>
      </c>
      <c r="F72" s="23">
        <v>0</v>
      </c>
      <c r="G72" s="23">
        <v>0</v>
      </c>
    </row>
    <row r="73" spans="1:7" ht="13.8">
      <c r="A73" s="36" t="s">
        <v>201</v>
      </c>
      <c r="B73" s="23">
        <v>1296364971</v>
      </c>
      <c r="C73" s="23">
        <v>0</v>
      </c>
      <c r="D73" s="23">
        <v>1296364971</v>
      </c>
      <c r="E73" s="23">
        <v>430218160.27999997</v>
      </c>
      <c r="F73" s="23">
        <v>430218160.27999997</v>
      </c>
      <c r="G73" s="23">
        <v>866146810.72000003</v>
      </c>
    </row>
    <row r="74" spans="1:7" ht="13.8">
      <c r="A74" s="20" t="s">
        <v>125</v>
      </c>
      <c r="B74" s="21">
        <v>66379310677</v>
      </c>
      <c r="C74" s="21">
        <v>1204720024.24</v>
      </c>
      <c r="D74" s="21">
        <v>67584030701.239998</v>
      </c>
      <c r="E74" s="21">
        <v>28553341714.98</v>
      </c>
      <c r="F74" s="21">
        <v>27665890714.130001</v>
      </c>
      <c r="G74" s="21">
        <v>39030688986.260002</v>
      </c>
    </row>
    <row r="75" spans="1:7" ht="13.2">
      <c r="A75" s="45"/>
      <c r="B75" s="45"/>
      <c r="C75" s="45"/>
      <c r="D75" s="45"/>
      <c r="E75" s="45"/>
      <c r="F75" s="45"/>
      <c r="G75" s="45"/>
    </row>
    <row r="76" spans="1:7" ht="12.75" customHeight="1">
      <c r="B76" s="94"/>
      <c r="C76" s="94"/>
      <c r="D76" s="94"/>
      <c r="E76" s="94"/>
      <c r="F76" s="94"/>
      <c r="G76" s="94"/>
    </row>
  </sheetData>
  <mergeCells count="8">
    <mergeCell ref="A6:A7"/>
    <mergeCell ref="B6:F6"/>
    <mergeCell ref="G6:G7"/>
    <mergeCell ref="A1:G1"/>
    <mergeCell ref="A2:G2"/>
    <mergeCell ref="A3:G3"/>
    <mergeCell ref="A4:G4"/>
    <mergeCell ref="A5:G5"/>
  </mergeCells>
  <printOptions horizontalCentered="1"/>
  <pageMargins left="0.31496062992125984" right="0.31496062992125984" top="0.74803149606299213" bottom="0.74803149606299213" header="0.31496062992125984" footer="0.31496062992125984"/>
  <pageSetup scale="6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ransitionEntry="1">
    <outlinePr summaryBelow="0" summaryRight="0"/>
    <pageSetUpPr autoPageBreaks="0"/>
  </sheetPr>
  <dimension ref="A1:G35"/>
  <sheetViews>
    <sheetView workbookViewId="0">
      <selection activeCell="A34" sqref="A34"/>
    </sheetView>
  </sheetViews>
  <sheetFormatPr baseColWidth="10" defaultColWidth="9.109375" defaultRowHeight="12.75" customHeight="1"/>
  <cols>
    <col min="1" max="1" width="58.5546875" customWidth="1"/>
    <col min="2" max="7" width="18.88671875" customWidth="1"/>
  </cols>
  <sheetData>
    <row r="1" spans="1:7" ht="13.8">
      <c r="A1" s="141" t="s">
        <v>0</v>
      </c>
      <c r="B1" s="141"/>
      <c r="C1" s="141"/>
      <c r="D1" s="141"/>
      <c r="E1" s="141"/>
      <c r="F1" s="141"/>
      <c r="G1" s="141"/>
    </row>
    <row r="2" spans="1:7" ht="13.8">
      <c r="A2" s="141" t="s">
        <v>126</v>
      </c>
      <c r="B2" s="141"/>
      <c r="C2" s="141"/>
      <c r="D2" s="141"/>
      <c r="E2" s="141"/>
      <c r="F2" s="141"/>
      <c r="G2" s="141"/>
    </row>
    <row r="3" spans="1:7" ht="13.8">
      <c r="A3" s="141" t="s">
        <v>206</v>
      </c>
      <c r="B3" s="141"/>
      <c r="C3" s="141"/>
      <c r="D3" s="141"/>
      <c r="E3" s="141"/>
      <c r="F3" s="141"/>
      <c r="G3" s="141"/>
    </row>
    <row r="4" spans="1:7" ht="13.8">
      <c r="A4" s="141" t="s">
        <v>2</v>
      </c>
      <c r="B4" s="141"/>
      <c r="C4" s="141"/>
      <c r="D4" s="141"/>
      <c r="E4" s="141"/>
      <c r="F4" s="141"/>
      <c r="G4" s="141"/>
    </row>
    <row r="5" spans="1:7" ht="13.8">
      <c r="A5" s="141" t="s">
        <v>3</v>
      </c>
      <c r="B5" s="141"/>
      <c r="C5" s="141"/>
      <c r="D5" s="141"/>
      <c r="E5" s="141"/>
      <c r="F5" s="141"/>
      <c r="G5" s="141"/>
    </row>
    <row r="6" spans="1:7" ht="13.8">
      <c r="A6" s="142"/>
      <c r="B6" s="142"/>
      <c r="C6" s="142"/>
      <c r="D6" s="142"/>
      <c r="E6" s="142"/>
      <c r="F6" s="142"/>
      <c r="G6" s="142"/>
    </row>
    <row r="7" spans="1:7" ht="13.8">
      <c r="A7" s="128" t="s">
        <v>4</v>
      </c>
      <c r="B7" s="128" t="s">
        <v>46</v>
      </c>
      <c r="C7" s="128"/>
      <c r="D7" s="128"/>
      <c r="E7" s="128"/>
      <c r="F7" s="128"/>
      <c r="G7" s="128" t="s">
        <v>47</v>
      </c>
    </row>
    <row r="8" spans="1:7" ht="27.6">
      <c r="A8" s="129"/>
      <c r="B8" s="2" t="s">
        <v>48</v>
      </c>
      <c r="C8" s="2" t="s">
        <v>49</v>
      </c>
      <c r="D8" s="2" t="s">
        <v>50</v>
      </c>
      <c r="E8" s="2" t="s">
        <v>6</v>
      </c>
      <c r="F8" s="2" t="s">
        <v>23</v>
      </c>
      <c r="G8" s="129"/>
    </row>
    <row r="9" spans="1:7" ht="13.2">
      <c r="A9" s="37" t="s">
        <v>207</v>
      </c>
      <c r="B9" s="38">
        <v>7809599828</v>
      </c>
      <c r="C9" s="38">
        <v>-1740220.24</v>
      </c>
      <c r="D9" s="38">
        <v>7807859607.7600002</v>
      </c>
      <c r="E9" s="38">
        <v>3961738956.9099998</v>
      </c>
      <c r="F9" s="38">
        <v>3865693158.3099999</v>
      </c>
      <c r="G9" s="38">
        <v>3846120650.8499999</v>
      </c>
    </row>
    <row r="10" spans="1:7" ht="13.2">
      <c r="A10" s="39" t="s">
        <v>208</v>
      </c>
      <c r="B10" s="40">
        <v>2087107085</v>
      </c>
      <c r="C10" s="40">
        <v>-1944490.82</v>
      </c>
      <c r="D10" s="40">
        <v>2085162594.1800001</v>
      </c>
      <c r="E10" s="40">
        <v>843978110.34000003</v>
      </c>
      <c r="F10" s="40">
        <v>814535049.29999995</v>
      </c>
      <c r="G10" s="40">
        <v>1241184483.8399999</v>
      </c>
    </row>
    <row r="11" spans="1:7" ht="13.2">
      <c r="A11" s="39" t="s">
        <v>209</v>
      </c>
      <c r="B11" s="40">
        <v>3340421133</v>
      </c>
      <c r="C11" s="40">
        <v>204270.58</v>
      </c>
      <c r="D11" s="40">
        <v>3340625403.5799999</v>
      </c>
      <c r="E11" s="40">
        <v>2136539473.7</v>
      </c>
      <c r="F11" s="40">
        <v>2098174045.71</v>
      </c>
      <c r="G11" s="40">
        <v>1204085929.8800001</v>
      </c>
    </row>
    <row r="12" spans="1:7" ht="13.2">
      <c r="A12" s="39" t="s">
        <v>210</v>
      </c>
      <c r="B12" s="40">
        <v>0</v>
      </c>
      <c r="C12" s="40">
        <v>0</v>
      </c>
      <c r="D12" s="40">
        <v>0</v>
      </c>
      <c r="E12" s="40">
        <v>0</v>
      </c>
      <c r="F12" s="40">
        <v>0</v>
      </c>
      <c r="G12" s="40">
        <v>0</v>
      </c>
    </row>
    <row r="13" spans="1:7" ht="13.2">
      <c r="A13" s="41" t="s">
        <v>211</v>
      </c>
      <c r="B13" s="40">
        <v>0</v>
      </c>
      <c r="C13" s="40">
        <v>0</v>
      </c>
      <c r="D13" s="40">
        <v>0</v>
      </c>
      <c r="E13" s="40">
        <v>0</v>
      </c>
      <c r="F13" s="40">
        <v>0</v>
      </c>
      <c r="G13" s="40">
        <v>0</v>
      </c>
    </row>
    <row r="14" spans="1:7" ht="13.2">
      <c r="A14" s="41" t="s">
        <v>212</v>
      </c>
      <c r="B14" s="40">
        <v>0</v>
      </c>
      <c r="C14" s="40">
        <v>0</v>
      </c>
      <c r="D14" s="40">
        <v>0</v>
      </c>
      <c r="E14" s="40">
        <v>0</v>
      </c>
      <c r="F14" s="40">
        <v>0</v>
      </c>
      <c r="G14" s="40">
        <v>0</v>
      </c>
    </row>
    <row r="15" spans="1:7" ht="13.2">
      <c r="A15" s="39" t="s">
        <v>213</v>
      </c>
      <c r="B15" s="40">
        <v>2382071610</v>
      </c>
      <c r="C15" s="40">
        <v>0</v>
      </c>
      <c r="D15" s="40">
        <v>2382071610</v>
      </c>
      <c r="E15" s="40">
        <v>981221372.87</v>
      </c>
      <c r="F15" s="40">
        <v>952984063.29999995</v>
      </c>
      <c r="G15" s="40">
        <v>1400850237.1300001</v>
      </c>
    </row>
    <row r="16" spans="1:7" ht="26.4">
      <c r="A16" s="39" t="s">
        <v>214</v>
      </c>
      <c r="B16" s="40">
        <v>0</v>
      </c>
      <c r="C16" s="40">
        <v>0</v>
      </c>
      <c r="D16" s="40">
        <v>0</v>
      </c>
      <c r="E16" s="40">
        <v>0</v>
      </c>
      <c r="F16" s="40">
        <v>0</v>
      </c>
      <c r="G16" s="40">
        <v>0</v>
      </c>
    </row>
    <row r="17" spans="1:7" ht="13.2">
      <c r="A17" s="41" t="s">
        <v>215</v>
      </c>
      <c r="B17" s="40">
        <v>0</v>
      </c>
      <c r="C17" s="40">
        <v>0</v>
      </c>
      <c r="D17" s="40">
        <v>0</v>
      </c>
      <c r="E17" s="40">
        <v>0</v>
      </c>
      <c r="F17" s="40">
        <v>0</v>
      </c>
      <c r="G17" s="40">
        <v>0</v>
      </c>
    </row>
    <row r="18" spans="1:7" ht="13.2">
      <c r="A18" s="41" t="s">
        <v>216</v>
      </c>
      <c r="B18" s="40">
        <v>0</v>
      </c>
      <c r="C18" s="40">
        <v>0</v>
      </c>
      <c r="D18" s="40">
        <v>0</v>
      </c>
      <c r="E18" s="40">
        <v>0</v>
      </c>
      <c r="F18" s="40">
        <v>0</v>
      </c>
      <c r="G18" s="40">
        <v>0</v>
      </c>
    </row>
    <row r="19" spans="1:7" ht="13.2">
      <c r="A19" s="39" t="s">
        <v>217</v>
      </c>
      <c r="B19" s="40">
        <v>0</v>
      </c>
      <c r="C19" s="40">
        <v>0</v>
      </c>
      <c r="D19" s="40">
        <v>0</v>
      </c>
      <c r="E19" s="40">
        <v>0</v>
      </c>
      <c r="F19" s="40">
        <v>0</v>
      </c>
      <c r="G19" s="40">
        <v>0</v>
      </c>
    </row>
    <row r="20" spans="1:7" ht="13.2">
      <c r="A20" s="37" t="s">
        <v>218</v>
      </c>
      <c r="B20" s="38">
        <v>10293944781</v>
      </c>
      <c r="C20" s="38">
        <v>64636.93</v>
      </c>
      <c r="D20" s="38">
        <v>10294009417.93</v>
      </c>
      <c r="E20" s="38">
        <v>4765454701.3599997</v>
      </c>
      <c r="F20" s="38">
        <v>4765454701.3599997</v>
      </c>
      <c r="G20" s="38">
        <v>5528554716.5699997</v>
      </c>
    </row>
    <row r="21" spans="1:7" ht="13.2">
      <c r="A21" s="39" t="s">
        <v>208</v>
      </c>
      <c r="B21" s="40">
        <v>4457649</v>
      </c>
      <c r="C21" s="40">
        <v>0</v>
      </c>
      <c r="D21" s="40">
        <v>4457649</v>
      </c>
      <c r="E21" s="40">
        <v>4328219.5</v>
      </c>
      <c r="F21" s="40">
        <v>4328219.5</v>
      </c>
      <c r="G21" s="40">
        <v>129429.5</v>
      </c>
    </row>
    <row r="22" spans="1:7" ht="13.2">
      <c r="A22" s="39" t="s">
        <v>209</v>
      </c>
      <c r="B22" s="40">
        <v>10289487132</v>
      </c>
      <c r="C22" s="40">
        <v>64636.93</v>
      </c>
      <c r="D22" s="40">
        <v>10289551768.93</v>
      </c>
      <c r="E22" s="40">
        <v>4761126481.8599997</v>
      </c>
      <c r="F22" s="40">
        <v>4761126481.8599997</v>
      </c>
      <c r="G22" s="40">
        <v>5528425287.0699997</v>
      </c>
    </row>
    <row r="23" spans="1:7" ht="13.2">
      <c r="A23" s="39" t="s">
        <v>210</v>
      </c>
      <c r="B23" s="40">
        <v>0</v>
      </c>
      <c r="C23" s="40">
        <v>0</v>
      </c>
      <c r="D23" s="40">
        <v>0</v>
      </c>
      <c r="E23" s="40">
        <v>0</v>
      </c>
      <c r="F23" s="40">
        <v>0</v>
      </c>
      <c r="G23" s="40">
        <v>0</v>
      </c>
    </row>
    <row r="24" spans="1:7" ht="13.2">
      <c r="A24" s="41" t="s">
        <v>211</v>
      </c>
      <c r="B24" s="40">
        <v>0</v>
      </c>
      <c r="C24" s="40">
        <v>0</v>
      </c>
      <c r="D24" s="40">
        <v>0</v>
      </c>
      <c r="E24" s="40">
        <v>0</v>
      </c>
      <c r="F24" s="40">
        <v>0</v>
      </c>
      <c r="G24" s="40">
        <v>0</v>
      </c>
    </row>
    <row r="25" spans="1:7" ht="13.2">
      <c r="A25" s="41" t="s">
        <v>212</v>
      </c>
      <c r="B25" s="40">
        <v>0</v>
      </c>
      <c r="C25" s="40">
        <v>0</v>
      </c>
      <c r="D25" s="40">
        <v>0</v>
      </c>
      <c r="E25" s="40">
        <v>0</v>
      </c>
      <c r="F25" s="40">
        <v>0</v>
      </c>
      <c r="G25" s="40">
        <v>0</v>
      </c>
    </row>
    <row r="26" spans="1:7" ht="13.2">
      <c r="A26" s="39" t="s">
        <v>213</v>
      </c>
      <c r="B26" s="40">
        <v>0</v>
      </c>
      <c r="C26" s="40">
        <v>0</v>
      </c>
      <c r="D26" s="40">
        <v>0</v>
      </c>
      <c r="E26" s="40">
        <v>0</v>
      </c>
      <c r="F26" s="40">
        <v>0</v>
      </c>
      <c r="G26" s="40">
        <v>0</v>
      </c>
    </row>
    <row r="27" spans="1:7" ht="26.4">
      <c r="A27" s="39" t="s">
        <v>214</v>
      </c>
      <c r="B27" s="40">
        <v>0</v>
      </c>
      <c r="C27" s="40">
        <v>0</v>
      </c>
      <c r="D27" s="40">
        <v>0</v>
      </c>
      <c r="E27" s="40">
        <v>0</v>
      </c>
      <c r="F27" s="40">
        <v>0</v>
      </c>
      <c r="G27" s="40">
        <v>0</v>
      </c>
    </row>
    <row r="28" spans="1:7" ht="13.2">
      <c r="A28" s="41" t="s">
        <v>215</v>
      </c>
      <c r="B28" s="40">
        <v>0</v>
      </c>
      <c r="C28" s="40">
        <v>0</v>
      </c>
      <c r="D28" s="40">
        <v>0</v>
      </c>
      <c r="E28" s="40">
        <v>0</v>
      </c>
      <c r="F28" s="40">
        <v>0</v>
      </c>
      <c r="G28" s="40">
        <v>0</v>
      </c>
    </row>
    <row r="29" spans="1:7" ht="13.2">
      <c r="A29" s="41" t="s">
        <v>216</v>
      </c>
      <c r="B29" s="40">
        <v>0</v>
      </c>
      <c r="C29" s="40">
        <v>0</v>
      </c>
      <c r="D29" s="40">
        <v>0</v>
      </c>
      <c r="E29" s="40">
        <v>0</v>
      </c>
      <c r="F29" s="40">
        <v>0</v>
      </c>
      <c r="G29" s="40">
        <v>0</v>
      </c>
    </row>
    <row r="30" spans="1:7" ht="13.2">
      <c r="A30" s="39" t="s">
        <v>217</v>
      </c>
      <c r="B30" s="40">
        <v>0</v>
      </c>
      <c r="C30" s="40">
        <v>0</v>
      </c>
      <c r="D30" s="40">
        <v>0</v>
      </c>
      <c r="E30" s="40">
        <v>0</v>
      </c>
      <c r="F30" s="40">
        <v>0</v>
      </c>
      <c r="G30" s="40">
        <v>0</v>
      </c>
    </row>
    <row r="31" spans="1:7" ht="13.2">
      <c r="A31" s="37" t="s">
        <v>219</v>
      </c>
      <c r="B31" s="38">
        <v>18103544609</v>
      </c>
      <c r="C31" s="38">
        <v>-1675583.31</v>
      </c>
      <c r="D31" s="38">
        <v>18101869025.689999</v>
      </c>
      <c r="E31" s="38">
        <v>8727193658.2700005</v>
      </c>
      <c r="F31" s="38">
        <v>8631147859.6700001</v>
      </c>
      <c r="G31" s="38">
        <v>9374675367.4200001</v>
      </c>
    </row>
    <row r="32" spans="1:7" ht="13.2">
      <c r="A32" s="45"/>
      <c r="B32" s="45"/>
      <c r="C32" s="45"/>
      <c r="D32" s="45"/>
      <c r="E32" s="45"/>
      <c r="F32" s="45"/>
      <c r="G32" s="45"/>
    </row>
    <row r="35" spans="2:7" ht="12.75" customHeight="1">
      <c r="B35" s="94"/>
      <c r="C35" s="94"/>
      <c r="D35" s="94"/>
      <c r="E35" s="94"/>
      <c r="F35" s="94"/>
      <c r="G35" s="94"/>
    </row>
  </sheetData>
  <mergeCells count="9">
    <mergeCell ref="A7:A8"/>
    <mergeCell ref="B7:F7"/>
    <mergeCell ref="G7:G8"/>
    <mergeCell ref="A1:G1"/>
    <mergeCell ref="A2:G2"/>
    <mergeCell ref="A3:G3"/>
    <mergeCell ref="A4:G4"/>
    <mergeCell ref="A5:G5"/>
    <mergeCell ref="A6:G6"/>
  </mergeCells>
  <printOptions horizontalCentered="1"/>
  <pageMargins left="0.31496062992125984" right="0.31496062992125984" top="0.74803149606299213" bottom="0.74803149606299213" header="0.31496062992125984" footer="0.31496062992125984"/>
  <pageSetup scale="6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7</vt:i4>
      </vt:variant>
    </vt:vector>
  </HeadingPairs>
  <TitlesOfParts>
    <vt:vector size="16" baseType="lpstr">
      <vt:lpstr>1. SITUACION FINANCIERA</vt:lpstr>
      <vt:lpstr>2. ANALÍTICO DE DEUDA</vt:lpstr>
      <vt:lpstr>3.ANALÍTICO DEUDA-OBLIGACIONES</vt:lpstr>
      <vt:lpstr>4. BALANCE PRESUPUESTARIO</vt:lpstr>
      <vt:lpstr>5. ANALÍTICO DE INGRESOS</vt:lpstr>
      <vt:lpstr>6a. OBJETO DE GASTO</vt:lpstr>
      <vt:lpstr>6b.CLASIFICACIÓN ADMINISTRATIVA</vt:lpstr>
      <vt:lpstr>6c. CLASIFICACIÓN FUNCIONAL</vt:lpstr>
      <vt:lpstr>6d. SERVICIOS PERSONALES</vt:lpstr>
      <vt:lpstr>'2. ANALÍTICO DE DEUDA'!Área_de_impresión</vt:lpstr>
      <vt:lpstr>'3.ANALÍTICO DEUDA-OBLIGACIONES'!Área_de_impresión</vt:lpstr>
      <vt:lpstr>'1. SITUACION FINANCIERA'!Títulos_a_imprimir</vt:lpstr>
      <vt:lpstr>'4. BALANCE PRESUPUESTARIO'!Títulos_a_imprimir</vt:lpstr>
      <vt:lpstr>'6a. OBJETO DE GASTO'!Títulos_a_imprimir</vt:lpstr>
      <vt:lpstr>'6b.CLASIFICACIÓN ADMINISTRATIVA'!Títulos_a_imprimir</vt:lpstr>
      <vt:lpstr>'6c. CLASIFICACIÓN FUNCIONAL'!Títulos_a_imprimir</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V. Pacheco Cardeña</dc:creator>
  <cp:lastModifiedBy>Rita Aurora Hernandez Cruz</cp:lastModifiedBy>
  <cp:lastPrinted>2026-07-29T16:28:03Z</cp:lastPrinted>
  <dcterms:created xsi:type="dcterms:W3CDTF">2026-07-22T02:12:13Z</dcterms:created>
  <dcterms:modified xsi:type="dcterms:W3CDTF">2026-07-29T16:29:46Z</dcterms:modified>
</cp:coreProperties>
</file>