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yucatan1-my.sharepoint.com/personal/inci_dorantes_yucatan_gob_mx/Documents/SAF-UA/Informes trimestrales/TERCER TRIMESTRE/IF_IIIT_24/"/>
    </mc:Choice>
  </mc:AlternateContent>
  <xr:revisionPtr revIDLastSave="8" documentId="13_ncr:1_{8C680874-F87B-46DD-8D77-286C4FF8CE5B}" xr6:coauthVersionLast="47" xr6:coauthVersionMax="47" xr10:uidLastSave="{F5C6C787-ECAA-449A-8B3C-D689B2C691DA}"/>
  <bookViews>
    <workbookView xWindow="-120" yWindow="-120" windowWidth="20730" windowHeight="11310" xr2:uid="{00000000-000D-0000-FFFF-FFFF00000000}"/>
  </bookViews>
  <sheets>
    <sheet name="1. SITUACIÓN FINANCIERA" sheetId="1" r:id="rId1"/>
    <sheet name="2. ANÁLITICO DE DEUDA" sheetId="3" r:id="rId2"/>
    <sheet name="3.ANÁLITICO DEUDA-OBLIGACIONES" sheetId="4" r:id="rId3"/>
    <sheet name="4. BALANCE PRESUPUESTARIO" sheetId="5" r:id="rId4"/>
    <sheet name="5. ANÁLITICO DE INGRESOS" sheetId="6" r:id="rId5"/>
    <sheet name="6A) OBJETO DE GASTO" sheetId="7" r:id="rId6"/>
    <sheet name="6B)CLASIFICACIÓN ADMINISTRATIVA" sheetId="8" r:id="rId7"/>
    <sheet name="6C) CLASIFICACIÓN FUNCIONAL" sheetId="9" r:id="rId8"/>
    <sheet name="6D) SERVICIOS PERSONALES" sheetId="10" r:id="rId9"/>
  </sheets>
  <definedNames>
    <definedName name="_xlnm._FilterDatabase" localSheetId="5" hidden="1">'6A) OBJETO DE GASTO'!$A$8:$H$8</definedName>
    <definedName name="_xlnm._FilterDatabase" localSheetId="6" hidden="1">'6B)CLASIFICACIÓN ADMINISTRATIVA'!$A$9:$H$9</definedName>
    <definedName name="_xlnm._FilterDatabase" localSheetId="7" hidden="1">'6C) CLASIFICACIÓN FUNCIONAL'!$A$8:$H$8</definedName>
    <definedName name="_xlnm.Print_Area" localSheetId="1">'2. ANÁLITICO DE DEUDA'!$A$1:$H$37</definedName>
    <definedName name="_xlnm.Print_Area" localSheetId="2">'3.ANÁLITICO DEUDA-OBLIGACIONES'!$A$1:$K$23</definedName>
    <definedName name="_xlnm.Print_Titles" localSheetId="2">'3.ANÁLITICO DEUDA-OBLIGACIONES'!$A:$G,'3.ANÁLITICO DEUDA-OBLIGACIONES'!$1:$7</definedName>
    <definedName name="_xlnm.Print_Titles" localSheetId="3">'4. BALANCE PRESUPUESTARIO'!$A:$G,'4. BALANCE PRESUPUESTARIO'!$1:$6</definedName>
    <definedName name="_xlnm.Print_Titles" localSheetId="4">'5. ANÁLITICO DE INGRESOS'!$A:$G,'5. ANÁLITICO DE INGRESOS'!$1:$7</definedName>
    <definedName name="_xlnm.Print_Titles" localSheetId="5">'6A) OBJETO DE GASTO'!$A:$G,'6A) OBJETO DE GASTO'!$1:$9</definedName>
    <definedName name="_xlnm.Print_Titles" localSheetId="7">'6C) CLASIFICACIÓN FUNCIONAL'!$A:$G,'6C) CLASIFICACIÓN FUNCIONAL'!$1:$10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5" l="1"/>
  <c r="C38" i="5"/>
  <c r="D38" i="5"/>
  <c r="B48" i="5"/>
  <c r="C48" i="5"/>
  <c r="D48" i="5"/>
  <c r="E7" i="4"/>
  <c r="E19" i="4" s="1"/>
  <c r="G7" i="4"/>
  <c r="H7" i="4"/>
  <c r="I7" i="4"/>
  <c r="J7" i="4"/>
  <c r="K8" i="4"/>
  <c r="K7" i="4" s="1"/>
  <c r="K19" i="4" s="1"/>
  <c r="G19" i="4"/>
  <c r="H19" i="4"/>
  <c r="I19" i="4"/>
  <c r="J19" i="4"/>
  <c r="H22" i="3"/>
  <c r="G22" i="3"/>
  <c r="F22" i="3"/>
  <c r="E22" i="3"/>
  <c r="D22" i="3"/>
  <c r="C22" i="3"/>
  <c r="B22" i="3"/>
  <c r="F16" i="3"/>
  <c r="F15" i="3"/>
  <c r="F14" i="3"/>
  <c r="F13" i="3"/>
  <c r="F12" i="3" s="1"/>
  <c r="H12" i="3"/>
  <c r="G12" i="3"/>
  <c r="E12" i="3"/>
  <c r="D12" i="3"/>
  <c r="D7" i="3" s="1"/>
  <c r="D17" i="3" s="1"/>
  <c r="C12" i="3"/>
  <c r="C7" i="3" s="1"/>
  <c r="C17" i="3" s="1"/>
  <c r="B12" i="3"/>
  <c r="F11" i="3"/>
  <c r="F10" i="3"/>
  <c r="F9" i="3"/>
  <c r="F8" i="3" s="1"/>
  <c r="H8" i="3"/>
  <c r="H7" i="3" s="1"/>
  <c r="H17" i="3" s="1"/>
  <c r="G8" i="3"/>
  <c r="G7" i="3" s="1"/>
  <c r="G17" i="3" s="1"/>
  <c r="E8" i="3"/>
  <c r="D8" i="3"/>
  <c r="C8" i="3"/>
  <c r="B8" i="3"/>
  <c r="E7" i="3"/>
  <c r="E17" i="3" s="1"/>
  <c r="B7" i="3"/>
  <c r="B17" i="3" s="1"/>
  <c r="F7" i="3" l="1"/>
  <c r="F17" i="3" s="1"/>
</calcChain>
</file>

<file path=xl/sharedStrings.xml><?xml version="1.0" encoding="utf-8"?>
<sst xmlns="http://schemas.openxmlformats.org/spreadsheetml/2006/main" count="911" uniqueCount="535">
  <si>
    <t>PODER EJECUTIVO (a)</t>
  </si>
  <si>
    <t>Estado de Situación Financiera Detallado - LDF</t>
  </si>
  <si>
    <t>Al 30 de septiembre de 2024 y al 31 de diciembre de 2023 (b)</t>
  </si>
  <si>
    <t>(PESOS)</t>
  </si>
  <si>
    <t>Concepto (c)</t>
  </si>
  <si>
    <t>2024 (d)</t>
  </si>
  <si>
    <t>31 de diciembre de 2023 (e)</t>
  </si>
  <si>
    <t>ACTIVO</t>
  </si>
  <si>
    <t/>
  </si>
  <si>
    <t>PASIVO</t>
  </si>
  <si>
    <t>Activo Circulante  </t>
  </si>
  <si>
    <t>Pasivo Circulante</t>
  </si>
  <si>
    <t>a. Efectivo y Equivalentes (a=a1+a2+a3+a4+a5+a6+a7) </t>
  </si>
  <si>
    <t>a. Cuentas por Pagar a Corto Plazo (a=a1+a2+a3+a4+a5+a6+a7+a8+a9)</t>
  </si>
  <si>
    <t>a1) Efectivo </t>
  </si>
  <si>
    <t>a1) Servicios Personales por Pagar a Corto Plazo </t>
  </si>
  <si>
    <t>a2) Bancos/Tesorería</t>
  </si>
  <si>
    <t>a2) Proveedores por Pagar a Corto Plazo</t>
  </si>
  <si>
    <t>a3) Bancos/Dependencias y Otros</t>
  </si>
  <si>
    <t>a3) Contratistas por Obras Públicas por Pagar a Corto Plazo </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</si>
  <si>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</si>
  <si>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</si>
  <si>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</si>
  <si>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</si>
  <si>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</si>
  <si>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 </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</si>
  <si>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</si>
  <si>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</si>
  <si>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</si>
  <si>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</si>
  <si>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</si>
  <si>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</si>
  <si>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</si>
  <si>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 </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</si>
  <si>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</si>
  <si>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</si>
  <si>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</si>
  <si>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</si>
  <si>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</si>
  <si>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</si>
  <si>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</si>
  <si>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</si>
  <si>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</si>
  <si>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 </t>
  </si>
  <si>
    <t>c. Derechos a Recibir Bienes o Servicios (c=c1+c2+c3+c4+c5)</t>
  </si>
  <si>
    <t>c2) Porción a Corto Plazo de Arrendamiento Financiero</t>
  </si>
  <si>
    <t>c1) Anticipo a Proveedores por Adquisición de Bienes y Prestación de Servicios a Corto Plazo</t>
  </si>
  <si>
    <t>d. Títulos y Valores a Corto Plazo </t>
  </si>
  <si>
    <t>c2) Anticipo a Proveedores por Adquisición de Bienes Inmuebles y Muebles a Corto Plazo</t>
  </si>
  <si>
    <t>e. Pasivos Diferidos a Corto Plazo (e=e1+e2+e3) </t>
  </si>
  <si>
    <t>c3) Anticipo a Proveedores por Adquisición de Bienes Intangibles a Corto Plazo</t>
  </si>
  <si>
    <t>e1) Ingresos Cobrados por Adelantado a Corto Plazo</t>
  </si>
  <si>
    <t>c4) Anticipo a Contratistas por Obras Públicas a Corto Plazo</t>
  </si>
  <si>
    <t>e2) Intereses Cobrados por Adelantado a Corto Plazo </t>
  </si>
  <si>
    <t>c5) Otros Derechos a Recibir Bienes o Servicios a Corto Plazo</t>
  </si>
  <si>
    <t>e3) Otros Pasivos Diferidos a Corto Plazo</t>
  </si>
  <si>
    <t>d. Inventarios (d=d1+d2+d3+d4+d5)</t>
  </si>
  <si>
    <t xml:space="preserve">          f. Fondos y Bienes de Terceros en Garantía y/o Administración a Corto Plazo (f=f1+f2+f3+f4+f5+f6) </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</si>
  <si>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</si>
  <si>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</si>
  <si>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</si>
  <si>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</si>
  <si>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</si>
  <si>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</si>
  <si>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</si>
  <si>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</si>
  <si>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</si>
  <si>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 </t>
  </si>
  <si>
    <t>e. Almacenes</t>
  </si>
  <si>
    <t>f6) Valores y Bienes en Garantía a Corto Plazo</t>
  </si>
  <si>
    <t>f. Estimación por Pérdida o Deterioro de Activos Circulantes (f=f1+f2)</t>
  </si>
  <si>
    <t>g. Provisiones a Corto Plazo (g=g1+g2+g3) </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</si>
  <si>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</si>
  <si>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</si>
  <si>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</si>
  <si>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</si>
  <si>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</si>
  <si>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 </t>
  </si>
  <si>
    <t>g1) Valores en Garantía</t>
  </si>
  <si>
    <t>h. Otros Pasivos a Corto Plazo (h=h1+h2+h3) </t>
  </si>
  <si>
    <t>g2) Bienes en Garantía (excluye depósitos de fondos)</t>
  </si>
  <si>
    <t>h1) Ingresos por Clasificar</t>
  </si>
  <si>
    <t>g3) Bienes Derivados de Embargos, Decomisos, Aseguramientos y Dación en Pago</t>
  </si>
  <si>
    <t>h2) Recaudación por Participar </t>
  </si>
  <si>
    <t>g4) Adquisición con Fondos de Terceros</t>
  </si>
  <si>
    <t>h3) Otros Pasivos Circulantes </t>
  </si>
  <si>
    <t>IA. Total de Activos Circulantes (IA=a+b+c+d+e+f+g)</t>
  </si>
  <si>
    <t>IIA. Total de Pasivos Circulantes (IIA=a+b+c+d+e+f+g+h) </t>
  </si>
  <si>
    <t>Activo No Circulante  </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</si>
  <si>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</si>
  <si>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</si>
  <si>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</si>
  <si>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</si>
  <si>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</si>
  <si>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</si>
  <si>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  </t>
  </si>
  <si>
    <t>d. Bienes Muebles</t>
  </si>
  <si>
    <t>d. Pasivos Diferidos a Largo Plazo  </t>
  </si>
  <si>
    <t>e. Activos Intangibles</t>
  </si>
  <si>
    <t>e. Fondos y Bienes de Terceros en Garantía y/o en Administración a Largo Plazo</t>
  </si>
  <si>
    <t>f. Depreciación, Deterioro y Amortización Acumulada de Bienes</t>
  </si>
  <si>
    <t>f. Provisiones a Largo Plazo</t>
  </si>
  <si>
    <t>g. Activos Diferidos</t>
  </si>
  <si>
    <t>IIB. Total de Pasivos No Circulantes (IIB=a+b+c+d+e+f)</t>
  </si>
  <si>
    <t>h. Estimación por Pérdida o Deterioro de Activos no Circulantes</t>
  </si>
  <si>
    <t>II. Total del Pasivo (II=IIA + IIB)</t>
  </si>
  <si>
    <t>i. Otros Activos no Circulantes </t>
  </si>
  <si>
    <t>IB. Total de Activos No Circulantes (IB=a+b+c+d+e+f+g+h+i)</t>
  </si>
  <si>
    <t>HACIENDA PÚBLICA/PATRIMONIO</t>
  </si>
  <si>
    <t>I. Total del Activo (I=IA + IB) </t>
  </si>
  <si>
    <t>IIIA. Hacienda Pública/Patrimonio Contribuido (IIIA=a+b+c)</t>
  </si>
  <si>
    <t>a. Aportaciones</t>
  </si>
  <si>
    <t>b. Donaciones de Capital</t>
  </si>
  <si>
    <t>c. Actualización de la Hacienda Pública/Patrimonio</t>
  </si>
  <si>
    <t>IIIB. Hacienda Pública/Patrimonio Generado (IIIB=a+b+c+d+e)</t>
  </si>
  <si>
    <t>a. Resultados del Ejercicio (Ahorro/Desahorro)</t>
  </si>
  <si>
    <t>b. Resultados de Ejercicios Anteriores </t>
  </si>
  <si>
    <t>c. Revalúos </t>
  </si>
  <si>
    <t>d. Reservas </t>
  </si>
  <si>
    <t>e. Rectificaciones de Resultados de Ejercicios Anteriores</t>
  </si>
  <si>
    <t>IIIC. Exceso o Insuficiencia en la Actualización de la Hacienda Pública/Patrimonio (IIIC=a+b)</t>
  </si>
  <si>
    <t>a. Resultado por Posición Monetaria</t>
  </si>
  <si>
    <t>b. Resultado por Tenencia de Activos no Monetarios </t>
  </si>
  <si>
    <t>III. Total Hacienda Pública/Patrimonio (III=IIIA+IIIB+IIIC)</t>
  </si>
  <si>
    <t>IV. Total del Pasivo y Hacienda Pública/Patrimonio (IV=II+III)</t>
  </si>
  <si>
    <t>Bajo protesta de decir verdad declaramos que los Estados Financieros y sus Notas son razonablemente correctos y son responsabilidad del emisor.</t>
  </si>
  <si>
    <t>Informe Analítico de la Deuda Pública y Otros Pasivos - LDF</t>
  </si>
  <si>
    <t>Del 1 de enero al 30 de septiembre de 2024 (b)</t>
  </si>
  <si>
    <t>Denominación de la Deuda Pública y Otros Pasivos (c)</t>
  </si>
  <si>
    <t>Saldo al 31 de diciembre de 2023 (d)</t>
  </si>
  <si>
    <t>Disposiciones del Periodo (e)</t>
  </si>
  <si>
    <t>Amortizaciones del Periodo (f)</t>
  </si>
  <si>
    <t>Revaluaciones, Reclasificaciones y Otros Ajustes (g)</t>
  </si>
  <si>
    <t>Saldo Final del Período (h) 
 h = d + e - f + 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</si>
  <si>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</si>
  <si>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</si>
  <si>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</si>
  <si>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</si>
  <si>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</si>
  <si>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</si>
  <si>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</si>
  <si>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</si>
  <si>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</si>
  <si>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</si>
  <si>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</si>
  <si>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2. Otros Pasivos</t>
  </si>
  <si>
    <t>3. Total de la Deuda Pública y Otros Pasivos (3=1+2)</t>
  </si>
  <si>
    <t>4. Deuda Contingente ¹ (Informativo)</t>
  </si>
  <si>
    <t>A. Deuda Contingente 1</t>
  </si>
  <si>
    <t>B. Deuda Contingente 2</t>
  </si>
  <si>
    <t>C. Deuda Contingente XX</t>
  </si>
  <si>
    <t>5. Valor de Instrumentos Bono Cupón Cero ² (Informativo)</t>
  </si>
  <si>
    <t>A. Instrumento Bono Cupón Cero 1</t>
  </si>
  <si>
    <t>B. Instrumento Bono Cupón Cero 2</t>
  </si>
  <si>
    <t>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</si>
  <si>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</si>
  <si>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</si>
  <si>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</si>
  <si>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</si>
  <si>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</si>
  <si>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</si>
  <si>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</si>
  <si>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</si>
  <si>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</si>
  <si>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</si>
  <si>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</si>
  <si>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</si>
  <si>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</si>
  <si>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</si>
  <si>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</si>
  <si>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</si>
  <si>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</si>
  <si>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</si>
  <si>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</si>
  <si>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</si>
  <si>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</si>
  <si>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30 de septiembre de 2024 (k)</t>
  </si>
  <si>
    <t>Monto pagado de la inversión actualizado al 30 de septiembre de 2024 (l)</t>
  </si>
  <si>
    <t>Saldo pendiente por pagar de la inversión al 30 de septiembre de 2024 (m=g-l)</t>
  </si>
  <si>
    <t>A. Asociaciones Público Privadas (APPA´s) (A=a+b+c+d)</t>
  </si>
  <si>
    <t>a) Gran Museo del Mundo Maya de Mérida</t>
  </si>
  <si>
    <t>237 meses</t>
  </si>
  <si>
    <t>b) APP 2</t>
  </si>
  <si>
    <t>c) APP 3</t>
  </si>
  <si>
    <t>d) APP XX</t>
  </si>
  <si>
    <t>B. Otros Instrumentos (B=a+b+c+d)</t>
  </si>
  <si>
    <t>a) Otro Instrumento 1</t>
  </si>
  <si>
    <t>b) Otro Instrumento 2</t>
  </si>
  <si>
    <t>c) Otro Instrumento 3</t>
  </si>
  <si>
    <t>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</si>
  <si>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</si>
  <si>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</si>
  <si>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Balance Presupuestario - LDF</t>
  </si>
  <si>
    <t>Estimado/Aprobado (d)</t>
  </si>
  <si>
    <t>Devengado</t>
  </si>
  <si>
    <t>Recaudado/Pagado</t>
  </si>
  <si>
    <t>A. Ingresos Totales (A = A1+A2+A3)</t>
  </si>
  <si>
    <t>A1. Ingresos de Libre Disposición</t>
  </si>
  <si>
    <t>A2. Transferencias Federales Etiquetadas</t>
  </si>
  <si>
    <t>A3. Financiamiento Neto</t>
  </si>
  <si>
    <t>B. Egresos Presupuestarios¹ (B = B1+B2)</t>
  </si>
  <si>
    <t xml:space="preserve">B1. Gasto No Etiquetado (sin incluir Amortización de la Deuda Pública) </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</si>
  <si>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</si>
  <si>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</si>
  <si>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</si>
  <si>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</si>
  <si>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</si>
  <si>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</si>
  <si>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_x000D_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</si>
  <si>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</si>
  <si>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</si>
  <si>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</si>
  <si>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</si>
  <si>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</si>
  <si>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</si>
  <si>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</si>
  <si>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Estimado/Aprobado</t>
  </si>
  <si>
    <t>F. Financiamiento (F = F1 + F2)</t>
  </si>
  <si>
    <t>F1. Financiamiento con Fuente de Pago de Ingresos de Libre Disposición</t>
  </si>
  <si>
    <t>F2. Financiamiento con Fuente de Pago de Transferencias Federales Etiquetadas</t>
  </si>
  <si>
    <t xml:space="preserve">G. Amortización de la Deuda (G = G1 + G2) </t>
  </si>
  <si>
    <t>G1. Amortización de la Deuda Pública con Gasto No Etiquetado</t>
  </si>
  <si>
    <t>G2. Amortización de la Deuda Pública con Gasto Etiquetado</t>
  </si>
  <si>
    <t>A3. Financiamiento Neto (A3 = F – G )</t>
  </si>
  <si>
    <t>A3.1 Financiamiento Neto con Fuente de Pago de Ingresos de Libre Disposición (A3.1 = F1 – G1)</t>
  </si>
  <si>
    <t>B1. Gasto No Etiquetado (sin incluir Amortización de la Deuda Pública)</t>
  </si>
  <si>
    <t>V. Balance Presupuestario de Recursos Disponibles (V = A1 + A3.1 – B 1 + C1)</t>
  </si>
  <si>
    <t xml:space="preserve">VI. Balance Presupuestario de Recursos Disponibles sin Financiamiento Neto (VI = V – A3.1) </t>
  </si>
  <si>
    <t>A3.2 Financiamiento Neto con Fuente de Pago de Transferencias Federales Etiquetadas (A3.2 = F2 – _x000D_
G2)</t>
  </si>
  <si>
    <t>VII. Balance Presupuestario de Recursos Etiquetados (VII = A2 + A3.2 – B2 + C2)</t>
  </si>
  <si>
    <t>VIII. Balance Presupuestario de Recursos Etiquetados sin Financiamiento Neto (VIII = VII – A3.2)</t>
  </si>
  <si>
    <t>Estado Analítico de Ingresos Detallado - LDF</t>
  </si>
  <si>
    <t>Ingreso</t>
  </si>
  <si>
    <t>Diferencia (e)</t>
  </si>
  <si>
    <t>Estimado (d)</t>
  </si>
  <si>
    <t>Ampliaciones /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</si>
  <si>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</si>
  <si>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</si>
  <si>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</si>
  <si>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</si>
  <si>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</si>
  <si>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</si>
  <si>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</si>
  <si>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</si>
  <si>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</si>
  <si>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</si>
  <si>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</si>
  <si>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h1) Fondo General de Participaciones</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</si>
  <si>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</si>
  <si>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</si>
  <si>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</si>
  <si>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</si>
  <si>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</si>
  <si>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</si>
  <si>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</si>
  <si>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</si>
  <si>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</si>
  <si>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</si>
  <si>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</si>
  <si>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</si>
  <si>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</si>
  <si>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</si>
  <si>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</si>
  <si>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</si>
  <si>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</si>
  <si>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</si>
  <si>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</si>
  <si>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</si>
  <si>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</si>
  <si>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</si>
  <si>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I.Total de Ingresos de Libre Disposición (I=A+B+C+D+E+F+G+H+I+J+K+L)</t>
  </si>
  <si>
    <t xml:space="preserve">Ingresos Excedentes de Ingresos de Libre Disposición </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</si>
  <si>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</si>
  <si>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</si>
  <si>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</si>
  <si>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</si>
  <si>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</si>
  <si>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</si>
  <si>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</si>
  <si>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</si>
  <si>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</si>
  <si>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</si>
  <si>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</si>
  <si>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</si>
  <si>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</si>
  <si>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</si>
  <si>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</si>
  <si>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</si>
  <si>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</si>
  <si>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</si>
  <si>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</si>
  <si>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</si>
  <si>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(II=A+B+C+D+E)</t>
  </si>
  <si>
    <t>III. Ingresos Derivados de Financiamientos (III=A)</t>
  </si>
  <si>
    <t>A. Ingresos Derivados de Financiamientos</t>
  </si>
  <si>
    <t>IV. Total de Ingresos (IV=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</si>
  <si>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</si>
  <si>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</si>
  <si>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</si>
  <si>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(3=1+2)</t>
  </si>
  <si>
    <t>Bajo protesta de decir verdad declaramos que los Estados Financieros y sus Notas son razonablemente correctos y responsabilidad del emisor</t>
  </si>
  <si>
    <t>Estado Analítico del Ejercicio del Presupuesto de Egresos Detallado -LDF</t>
  </si>
  <si>
    <t>Clasificación por Objeto del Gasto (Capítulo y Concepto)</t>
  </si>
  <si>
    <t>Egresos</t>
  </si>
  <si>
    <t>Subejercicio (e)</t>
  </si>
  <si>
    <t>Aprobado (d)</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</si>
  <si>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</si>
  <si>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</si>
  <si>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</si>
  <si>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</si>
  <si>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</si>
  <si>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</si>
  <si>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</si>
  <si>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</si>
  <si>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</si>
  <si>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</si>
  <si>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</si>
  <si>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</si>
  <si>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</si>
  <si>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</si>
  <si>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</si>
  <si>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</si>
  <si>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</si>
  <si>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</si>
  <si>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</si>
  <si>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</si>
  <si>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</si>
  <si>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</si>
  <si>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</si>
  <si>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</si>
  <si>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</si>
  <si>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</si>
  <si>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</si>
  <si>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</si>
  <si>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</si>
  <si>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</si>
  <si>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</si>
  <si>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</si>
  <si>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</si>
  <si>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</si>
  <si>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</si>
  <si>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</si>
  <si>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</si>
  <si>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</si>
  <si>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</si>
  <si>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</si>
  <si>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</si>
  <si>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</si>
  <si>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</si>
  <si>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</si>
  <si>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</si>
  <si>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</si>
  <si>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</si>
  <si>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</si>
  <si>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</si>
  <si>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</si>
  <si>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</si>
  <si>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</si>
  <si>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</si>
  <si>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</si>
  <si>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</si>
  <si>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</si>
  <si>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</si>
  <si>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</si>
  <si>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</si>
  <si>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</si>
  <si>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</si>
  <si>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</si>
  <si>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</si>
  <si>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</si>
  <si>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</si>
  <si>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</si>
  <si>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</si>
  <si>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</si>
  <si>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</si>
  <si>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</si>
  <si>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</si>
  <si>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</si>
  <si>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</si>
  <si>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</si>
  <si>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I + II)</t>
  </si>
  <si>
    <t>Estado Analítico del Ejercicio del Presupuesto de Egresos Detallado - LDF</t>
  </si>
  <si>
    <t>Clasificación Administrativa</t>
  </si>
  <si>
    <t>I. GASTO NO ETIQUETADO</t>
  </si>
  <si>
    <t xml:space="preserve">     PODER EJECUTIVO  </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</si>
  <si>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</si>
  <si>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</si>
  <si>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</si>
  <si>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</si>
  <si>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</si>
  <si>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</si>
  <si>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</si>
  <si>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</si>
  <si>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</si>
  <si>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</si>
  <si>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</si>
  <si>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</si>
  <si>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</si>
  <si>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</si>
  <si>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</si>
  <si>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</si>
  <si>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</si>
  <si>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</si>
  <si>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</si>
  <si>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</si>
  <si>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</si>
  <si>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  </t>
  </si>
  <si>
    <t xml:space="preserve">         PODER LEGISLATIVO</t>
  </si>
  <si>
    <t xml:space="preserve">     PODER JUDICIAL  </t>
  </si>
  <si>
    <t xml:space="preserve">         PODER JUDICIAL</t>
  </si>
  <si>
    <t xml:space="preserve">     ORGANISMOS AUTÓNOMOS  </t>
  </si>
  <si>
    <t xml:space="preserve">         TRIBUNAL ELECTORAL DEL ESTADO DE YUCATÁN</t>
  </si>
  <si>
    <t xml:space="preserve">         INSTITUTO ELECTORAL Y DE PARTICIPACION CIUDADANA DE YUCATÁN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</si>
  <si>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</si>
  <si>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</si>
  <si>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</si>
  <si>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</si>
  <si>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FISCALIA ESPECIALIZADA EN COMBATE A LA CORRUPCIÓN DEL ESTADO DE YUCATÁN</t>
  </si>
  <si>
    <t xml:space="preserve">         AGENCIA DE INTELIGENCIA PATRIMONIAL Y ECONÓMICA DEL ESTADO DE YUCATÁN</t>
  </si>
  <si>
    <t xml:space="preserve">         FISCALIA GENERAL DEL ESTADO</t>
  </si>
  <si>
    <t xml:space="preserve">         AGENCIA DE TRANSPORTE DE YUCATÁN</t>
  </si>
  <si>
    <t xml:space="preserve">     ENTIDADES PARAESTATALES Y FIDEICOMISOS NO EMPRESARIALES Y NO FINANCIEROS  </t>
  </si>
  <si>
    <t xml:space="preserve">         SERVICIOS DE SALUD DE YUCATÁN</t>
  </si>
  <si>
    <t xml:space="preserve">         ADMINISTRACIÓN DEL PATRIMONIO DE LA BENEFICENCIA PÚBLICA DEL ESTADO DE YUCATÁN</t>
  </si>
  <si>
    <t xml:space="preserve">         HOSPITAL DE LA AMISTAD</t>
  </si>
  <si>
    <t xml:space="preserve">         PARQUE CIENTÍFICO Y TECNOLÓGICO DE YUCATÁN</t>
  </si>
  <si>
    <t xml:space="preserve">         HOSPITAL COMUNITARIO DE TICUL YUCATÁN</t>
  </si>
  <si>
    <t xml:space="preserve">         HOSPITAL COMUNITARIO DE PETO YUCATAN</t>
  </si>
  <si>
    <t xml:space="preserve">         CENTRO ESTATAL DE TRASPLANTES DE YUCATÁN</t>
  </si>
  <si>
    <t xml:space="preserve">         FIDEICOMISO PARA LA PROMOCIÓN TURÍSTICA DEL ESTADO DE YUCATÁN</t>
  </si>
  <si>
    <t xml:space="preserve">         FIDEICOMISO GARANTE DE LA ORQUESTA SINFÓNICA DE YUCATÁN</t>
  </si>
  <si>
    <t xml:space="preserve">         UNIVERSIDAD DE LAS ARTES DE YUCATÁN</t>
  </si>
  <si>
    <t xml:space="preserve">         PATRONATO DE LAS UNIDADES DE SERVICIOS CULTURALES Y TURÍSTICOS DEL ESTADO DE YUCATÁN</t>
  </si>
  <si>
    <t xml:space="preserve">         UNIVERSIDAD TECNOLÓGICA METROPOLITANA</t>
  </si>
  <si>
    <t xml:space="preserve">         INSTITUTO DE SEGURIDAD JURÍDICA PATRIMONIAL DE YUCATÁN</t>
  </si>
  <si>
    <t xml:space="preserve">         INSTITUTO DE MOVILIDAD Y DESARROLLO URBANO TERRITORIAL</t>
  </si>
  <si>
    <t xml:space="preserve">         INSTITUTO TECNOLÓGICO SUPERIOR DE VALLADOLID</t>
  </si>
  <si>
    <t xml:space="preserve">         SISTEMA PARA EL DESARROLLO INTEGRAL DE LA FAMILIA EN YUCATÁN</t>
  </si>
  <si>
    <t xml:space="preserve">         UNIVERSIDAD TECNOLÓGICA DEL CENTRO</t>
  </si>
  <si>
    <t xml:space="preserve">         INSTITUTO PARA EL DESARROLLO Y CERTIFICACIÓN DE LA INFRAESTRUCTURA FÍSICA EDUCATIVA Y ELECTRICA DE YUCATÁN</t>
  </si>
  <si>
    <t xml:space="preserve">         FIDEICOMISO PÚBLICO PARA EL DESARROLLO DEL TURISMO DE REUNIONES EN YUCATÁN</t>
  </si>
  <si>
    <t xml:space="preserve">         UNIVERSIDAD TECNOLÓGICA DEL MAYAB</t>
  </si>
  <si>
    <t xml:space="preserve">         INSTITUTO DE INFRAESTRUCTURA CARRETERA DE YUCATÁN</t>
  </si>
  <si>
    <t xml:space="preserve">         INSTITUTO YUCATECO DE EMPRENDEDORES</t>
  </si>
  <si>
    <t xml:space="preserve">         JUNTA DE AGUA POTABLE Y ALCANTARILLADO DE YUCATÁN</t>
  </si>
  <si>
    <t xml:space="preserve">         UNIVERSIDAD TECNOLÓGICA DEL PONIENTE</t>
  </si>
  <si>
    <t xml:space="preserve">         JUNTA DE ASISTENCIA PRIVADA DEL ESTADO DE YUCATÁN</t>
  </si>
  <si>
    <t xml:space="preserve">         INSTITUTO PARA LA CONSTRUCCIÓN Y CONSERVACIÓN DE OBRA PÚBLICA EN YUCATÁN</t>
  </si>
  <si>
    <t xml:space="preserve">         INSTITUTO TECNOLÓGICO SUPERIOR DEL SUR DEL ESTADO DE YUCATÁN</t>
  </si>
  <si>
    <t xml:space="preserve">         INSTITUTO TECNOLÓGICO SUPERIOR DE MOTUL</t>
  </si>
  <si>
    <t xml:space="preserve">         FIDEICOMISO PÚBLICO PARA LA ADMINISTRACIÓN DEL PALACIO DE LA MÚSICA</t>
  </si>
  <si>
    <t xml:space="preserve">         INSTITUTO TECNOLÓGICO SUPERIOR PROGRESO</t>
  </si>
  <si>
    <t xml:space="preserve">         INSTITUTO DE VIVIENDA DEL ESTADO DE YUCATÁN</t>
  </si>
  <si>
    <t xml:space="preserve">         UNIVERSIDAD DE ORIENTE</t>
  </si>
  <si>
    <t xml:space="preserve">         INSTITUTO PROMOTOR DE FERIAS DE YUCATÁN</t>
  </si>
  <si>
    <t xml:space="preserve">         SECRETARIA TÉCNICA DE PLANEACIÓN Y EVALUACIÓN.</t>
  </si>
  <si>
    <t xml:space="preserve">         UNIVERSIDAD TECNOLÓGICA REGIONAL DEL SUR</t>
  </si>
  <si>
    <t xml:space="preserve">         UNIVERSIDAD POLITÉCNICA DE YUCATÁN</t>
  </si>
  <si>
    <t xml:space="preserve">         AGENCIA PARA EL DESARROLLO DE YUCATÁN</t>
  </si>
  <si>
    <t xml:space="preserve">         INSTITUTO DE CAPACITACIÓN PARA EL TRABAJO DEL ESTADO DE YUCATÁN</t>
  </si>
  <si>
    <t xml:space="preserve">         INSTITUTO PARA LA INCLUSIÓN DE LAS PERSONAS CON DISCAPACIDAD DEL ESTADO DE YUCATÁN</t>
  </si>
  <si>
    <t xml:space="preserve">         INSTITUTO DEL DEPORTE DEL ESTADO DE YUCATÁN</t>
  </si>
  <si>
    <t xml:space="preserve">         FIDEICOMISO PÚBLICO PARA LA ADMINISTRACIÓN DE LA RESERVA TERRITORIAL DE UCÚ</t>
  </si>
  <si>
    <t xml:space="preserve">         INSTITUTO PARA EL DESARROLLO DE LA CULTURA MAYA DEL ESTADO DE YUCATÁN</t>
  </si>
  <si>
    <t xml:space="preserve">         COMISIÓN EJECUTIVA ESTATAL DE ATENCIÓN A VÍCTIMAS</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</si>
  <si>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</si>
  <si>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</si>
  <si>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</si>
  <si>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</si>
  <si>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BECAS Y CRÉDITO EDUCATIVO DEL ESTADO DE YUCATÁN</t>
  </si>
  <si>
    <t xml:space="preserve">         CENTRO DE CONCILIACIÓN LABORAL DEL ESTADO DE YUCATÁN</t>
  </si>
  <si>
    <t xml:space="preserve">         SECRETARÍA EJECUTIVA DEL SISTEMA ESTATAL ANTICORRUPCIÓN</t>
  </si>
  <si>
    <t xml:space="preserve">     INSTITUCIONES PÚBLICAS DE SEGURIDAD SOCIAL  </t>
  </si>
  <si>
    <t xml:space="preserve">         INSTITUTO DE SEGURIDAD SOCIAL DE LOS TRABAJADORES DEL ESTADO DE YUCATÁN</t>
  </si>
  <si>
    <t xml:space="preserve">     ENTIDADES PARAESTATALES EMPRESARIALES NO FINANCIERAS CON PARTICIPACIÓN ESTATAL MAYORITARIA  </t>
  </si>
  <si>
    <t xml:space="preserve">         AEROPUERTO DE CHICHÉN ITZÁ DEL ESTADO DE YUCATÁN SA DE CV</t>
  </si>
  <si>
    <t xml:space="preserve">         SISTEMA TELE YUCATÁN SA DE CV</t>
  </si>
  <si>
    <t xml:space="preserve">         EMPRESA PORTUARIA YUCATECA, S. A. DE C. V.</t>
  </si>
  <si>
    <t xml:space="preserve">         OPERADORA ENERGETICA Y MARITIMA DE YUCATÁN SA DE CV</t>
  </si>
  <si>
    <t>II. GASTO ETIQUETADO</t>
  </si>
  <si>
    <t>III. TOTAL DE EGRESOS (III = I + II)</t>
  </si>
  <si>
    <t>Clasificación Funcional (Finalidad y Función)</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</si>
  <si>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</si>
  <si>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</si>
  <si>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</si>
  <si>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</si>
  <si>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</si>
  <si>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</si>
  <si>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</si>
  <si>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</si>
  <si>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</si>
  <si>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 xml:space="preserve">a8) Otros Servicios Generales </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</si>
  <si>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</si>
  <si>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</si>
  <si>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</si>
  <si>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</si>
  <si>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</si>
  <si>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</si>
  <si>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</si>
  <si>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</si>
  <si>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</si>
  <si>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</si>
  <si>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</si>
  <si>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</si>
  <si>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</si>
  <si>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</si>
  <si>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</si>
  <si>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</si>
  <si>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</si>
  <si>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</si>
  <si>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</si>
  <si>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</si>
  <si>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</si>
  <si>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</si>
  <si>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</si>
  <si>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</si>
  <si>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 xml:space="preserve">A. Gobierno (A=a1+a2+a3+a4+a5+a6+a7+a8) </t>
  </si>
  <si>
    <t xml:space="preserve">a2) Justicia </t>
  </si>
  <si>
    <t>a8) Otros Servicios Generales</t>
  </si>
  <si>
    <t>Clasificación de Servicios Personales por Categoría</t>
  </si>
  <si>
    <t>I. Gasto No Etiquetado (I= A+B+C+D+E+F)</t>
  </si>
  <si>
    <t>A. Personal Administrativo y de Servicio Público</t>
  </si>
  <si>
    <t>B. Magisterio</t>
  </si>
  <si>
    <t>C. Servicios de Salud (C= c1+c2)</t>
  </si>
  <si>
    <t>c1) Personal Administrativo</t>
  </si>
  <si>
    <t>c2) Personal Médico, Paramédico y Afín</t>
  </si>
  <si>
    <t>D. Seguridad Pública</t>
  </si>
  <si>
    <t>E. Gastos Asociados a la Implementación de Nuevas Leyes Federales o Reformas a las Mismas (E= e1+e2)</t>
  </si>
  <si>
    <t>e1) Nombre del Programa o Ley 1</t>
  </si>
  <si>
    <t>e2) Nombre del Programa o Ley 2</t>
  </si>
  <si>
    <t>F. Sentencias Laborales Definitivas</t>
  </si>
  <si>
    <t>II. Gasto Etiquetado (II= A+B+C+D+E+F)</t>
  </si>
  <si>
    <t>III. Total del Gasto en Servicios Personales (III= I+II)</t>
  </si>
  <si>
    <t>Bajo protesta de decir verdad declaramos que los Estados Financieros y sus Notas son razonablemente correctos y responsabilidad del emisor.</t>
  </si>
  <si>
    <t>Nota: Los recursos propios de las entidades paraestatales, así como las cuotas y aportaciones para la seguridad social, están incluidos únicamente en el importe estimado de la Ley de Ingresos. Los ingresos devengados y recaudados por estos conceptos, se informan en los reportes de la Ley de Disciplina Financiera de cada entidad paraestatal.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</si>
</sst>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6" x14ac:knownFonts="1">
    <font>
      <sz val="11"/>
      <color theme="1"/>
      <name val="Calibri"/>
      <family val="2"/>
      <scheme val="minor"/>
    </font>
    <font>
      <b/>
      <sz val="10"/>
      <name val="Lato"/>
      <family val="2"/>
    </font>
    <font>
      <sz val="10"/>
      <name val="Lato"/>
      <family val="2"/>
    </font>
    <font>
      <b/>
      <sz val="10"/>
      <color theme="0"/>
      <name val="Lato"/>
      <family val="2"/>
    </font>
    <font>
      <sz val="11"/>
      <color theme="1"/>
      <name val="Calibri"/>
      <family val="2"/>
      <scheme val="minor"/>
    </font>
    <font>
      <sz val="10"/>
      <name val="Arial"/>
    </font>
    <font>
      <b/>
      <sz val="11"/>
      <name val="Lato"/>
      <family val="2"/>
    </font>
    <font>
      <b/>
      <sz val="11"/>
      <name val="Lato"/>
    </font>
    <font>
      <sz val="11"/>
      <name val="Lato"/>
      <family val="2"/>
    </font>
    <font>
      <b/>
      <sz val="10"/>
      <color theme="1"/>
      <name val="Lato"/>
      <family val="2"/>
    </font>
    <font>
      <b/>
      <sz val="10"/>
      <color theme="0"/>
      <name val="Barlow"/>
    </font>
    <font>
      <sz val="10"/>
      <color theme="1"/>
      <name val="Lato"/>
      <family val="2"/>
    </font>
    <font>
      <sz val="10"/>
      <color theme="1"/>
      <name val="Helvetica LT Std Light"/>
      <family val="2"/>
    </font>
    <font>
      <sz val="11"/>
      <color theme="1"/>
      <name val="Helvetica LT Std Light"/>
      <family val="2"/>
    </font>
    <font>
      <sz val="10"/>
      <name val="Arial"/>
      <family val="2"/>
    </font>
    <font>
      <b/>
      <sz val="10"/>
      <name val="Barlow"/>
    </font>
    <font>
      <b/>
      <sz val="10"/>
      <name val="Lato"/>
    </font>
    <font>
      <b/>
      <sz val="10"/>
      <color theme="1"/>
      <name val="Helvetica LT Std Light"/>
      <family val="2"/>
    </font>
    <font>
      <b/>
      <sz val="11"/>
      <color indexed="8"/>
      <name val="Lato"/>
      <family val="2"/>
    </font>
    <font>
      <sz val="11"/>
      <color indexed="8"/>
      <name val="Lato"/>
      <family val="2"/>
    </font>
    <font>
      <b/>
      <sz val="10"/>
      <color indexed="8"/>
      <name val="Lato"/>
      <family val="2"/>
    </font>
    <font>
      <sz val="10"/>
      <color indexed="8"/>
      <name val="Lato"/>
      <family val="2"/>
    </font>
    <font>
      <b/>
      <sz val="10"/>
      <color indexed="8"/>
      <name val="Lato"/>
    </font>
    <font>
      <b/>
      <sz val="10"/>
      <color theme="1"/>
      <name val="Barlow"/>
    </font>
    <font>
      <sz val="10"/>
      <name val="Lato"/>
    </font>
    <font>
      <sz val="10"/>
      <color indexed="8"/>
      <name val="Lato"/>
    </font>
  </fonts>
  <fills count="7">
    <fill>
      <patternFill patternType="none"/>
    </fill>
    <fill>
      <patternFill patternType="gray125"/>
    </fill>
    <fill>
      <patternFill patternType="solid">
        <fgColor theme="0"/>
        <bgColor indexed="64"/>
      </patternFill>
    </fill>
    <fill>
      <patternFill patternType="solid">
        <fgColor indexed="65" tint="-0.49995422223578601"/>
        <bgColor indexed="64"/>
      </patternFill>
    </fill>
    <fill>
      <patternFill patternType="solid">
        <fgColor theme="2"/>
        <bgColor indexed="64"/>
      </patternFill>
    </fill>
    <fill>
      <patternFill patternType="solid">
        <fgColor rgb="FFBFBFBF"/>
        <bgColor indexed="64"/>
      </patternFill>
    </fill>
    <fill>
      <patternFill patternType="solid">
        <fgColor rgb="FFCECECE"/>
        <bgColor indexed="64"/>
      </patternFill>
    </fill>
  </fills>
  <borders count="27">
    <border>
      <left/>
      <right/>
      <top/>
      <bottom/>
      <diagonal/>
    </border>
    <border>
      <left/>
      <right style="thin">
        <color indexed="8"/>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64"/>
      </right>
      <top style="thin">
        <color indexed="8"/>
      </top>
      <bottom/>
      <diagonal/>
    </border>
    <border>
      <left/>
      <right/>
      <top style="thin">
        <color indexed="8"/>
      </top>
      <bottom/>
      <diagonal/>
    </border>
    <border>
      <left style="thin">
        <color indexed="64"/>
      </left>
      <right/>
      <top style="thin">
        <color indexed="8"/>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indexed="0"/>
      </top>
      <bottom/>
      <diagonal/>
    </border>
  </borders>
  <cellStyleXfs count="8">
    <xf numFmtId="0" fontId="0" fillId="0" borderId="0"/>
    <xf numFmtId="0" fontId="5" fillId="0" borderId="0"/>
    <xf numFmtId="0" fontId="4" fillId="0" borderId="0"/>
    <xf numFmtId="9" fontId="5"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cellStyleXfs>
  <cellXfs count="231">
    <xf numFmtId="0" fontId="0" fillId="0" borderId="0" xfId="0"/>
    <xf numFmtId="0" fontId="1" fillId="2" borderId="0" xfId="0" applyFont="1" applyFill="1" applyAlignment="1">
      <alignment horizontal="center" vertical="top"/>
    </xf>
    <xf numFmtId="0" fontId="0" fillId="2" borderId="0" xfId="0" applyFill="1"/>
    <xf numFmtId="0" fontId="0" fillId="2" borderId="2" xfId="0" applyFill="1" applyBorder="1"/>
    <xf numFmtId="0" fontId="3" fillId="2" borderId="0" xfId="0" applyFont="1" applyFill="1" applyAlignment="1">
      <alignment horizontal="center" vertical="center" wrapText="1"/>
    </xf>
    <xf numFmtId="14" fontId="1" fillId="2" borderId="0" xfId="0" applyNumberFormat="1" applyFont="1" applyFill="1" applyAlignment="1" applyProtection="1">
      <alignment horizontal="left" vertical="top" wrapText="1" indent="2" shrinkToFit="1"/>
      <protection hidden="1"/>
    </xf>
    <xf numFmtId="164" fontId="1" fillId="2" borderId="0" xfId="0" applyNumberFormat="1" applyFont="1" applyFill="1" applyAlignment="1" applyProtection="1">
      <alignment horizontal="right" vertical="top" wrapText="1" shrinkToFit="1"/>
      <protection hidden="1"/>
    </xf>
    <xf numFmtId="14" fontId="1" fillId="2" borderId="0" xfId="0" applyNumberFormat="1" applyFont="1" applyFill="1" applyAlignment="1" applyProtection="1">
      <alignment horizontal="left" vertical="top" wrapText="1" indent="3" shrinkToFit="1"/>
      <protection hidden="1"/>
    </xf>
    <xf numFmtId="14" fontId="2" fillId="2" borderId="0" xfId="0" applyNumberFormat="1" applyFont="1" applyFill="1" applyAlignment="1" applyProtection="1">
      <alignment horizontal="left" vertical="top" wrapText="1" indent="4" shrinkToFit="1"/>
      <protection hidden="1"/>
    </xf>
    <xf numFmtId="164" fontId="2" fillId="2" borderId="0" xfId="0" applyNumberFormat="1" applyFont="1" applyFill="1" applyAlignment="1" applyProtection="1">
      <alignment horizontal="right" vertical="top" wrapText="1" shrinkToFit="1"/>
      <protection hidden="1"/>
    </xf>
    <xf numFmtId="14" fontId="2" fillId="2" borderId="0" xfId="0" applyNumberFormat="1" applyFont="1" applyFill="1" applyAlignment="1" applyProtection="1">
      <alignment horizontal="left" vertical="top" wrapText="1" indent="5" shrinkToFit="1"/>
      <protection hidden="1"/>
    </xf>
    <xf numFmtId="14" fontId="2" fillId="2" borderId="0" xfId="0" applyNumberFormat="1" applyFont="1" applyFill="1" applyAlignment="1" applyProtection="1">
      <alignment horizontal="left" vertical="top" indent="5" shrinkToFit="1"/>
      <protection hidden="1"/>
    </xf>
    <xf numFmtId="14" fontId="1" fillId="2" borderId="0" xfId="0" applyNumberFormat="1" applyFont="1" applyFill="1" applyAlignment="1" applyProtection="1">
      <alignment horizontal="left" vertical="top" wrapText="1" shrinkToFit="1"/>
      <protection hidden="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1" fillId="2" borderId="3" xfId="0" applyNumberFormat="1" applyFont="1" applyFill="1" applyBorder="1" applyAlignment="1" applyProtection="1">
      <alignment horizontal="left" vertical="top" wrapText="1" indent="2" shrinkToFit="1"/>
      <protection hidden="1"/>
    </xf>
    <xf numFmtId="164" fontId="1" fillId="2" borderId="4" xfId="0" applyNumberFormat="1" applyFont="1" applyFill="1" applyBorder="1" applyAlignment="1" applyProtection="1">
      <alignment horizontal="right" vertical="top" wrapText="1" shrinkToFit="1"/>
      <protection hidden="1"/>
    </xf>
    <xf numFmtId="14" fontId="1" fillId="2" borderId="3" xfId="0" applyNumberFormat="1" applyFont="1" applyFill="1" applyBorder="1" applyAlignment="1" applyProtection="1">
      <alignment horizontal="left" vertical="top" wrapText="1" indent="3" shrinkToFit="1"/>
      <protection hidden="1"/>
    </xf>
    <xf numFmtId="14" fontId="2" fillId="2" borderId="3" xfId="0" applyNumberFormat="1" applyFont="1" applyFill="1" applyBorder="1" applyAlignment="1" applyProtection="1">
      <alignment horizontal="left" vertical="top" wrapText="1" indent="4" shrinkToFit="1"/>
      <protection hidden="1"/>
    </xf>
    <xf numFmtId="164" fontId="2" fillId="2" borderId="4" xfId="0" applyNumberFormat="1" applyFont="1" applyFill="1" applyBorder="1" applyAlignment="1" applyProtection="1">
      <alignment horizontal="right" vertical="top" wrapText="1" shrinkToFit="1"/>
      <protection hidden="1"/>
    </xf>
    <xf numFmtId="14" fontId="2" fillId="2" borderId="3" xfId="0" applyNumberFormat="1" applyFont="1" applyFill="1" applyBorder="1" applyAlignment="1" applyProtection="1">
      <alignment horizontal="left" vertical="top" wrapText="1" indent="5" shrinkToFit="1"/>
      <protection hidden="1"/>
    </xf>
    <xf numFmtId="14" fontId="2" fillId="2" borderId="3" xfId="0" applyNumberFormat="1" applyFont="1" applyFill="1" applyBorder="1" applyAlignment="1" applyProtection="1">
      <alignment horizontal="left" vertical="top" indent="5" shrinkToFit="1"/>
      <protection hidden="1"/>
    </xf>
    <xf numFmtId="14" fontId="1" fillId="2" borderId="3" xfId="0" applyNumberFormat="1" applyFont="1" applyFill="1" applyBorder="1" applyAlignment="1" applyProtection="1">
      <alignment horizontal="left" vertical="top" wrapText="1" shrinkToFit="1"/>
      <protection hidden="1"/>
    </xf>
    <xf numFmtId="14" fontId="1" fillId="2" borderId="5" xfId="0" applyNumberFormat="1" applyFont="1" applyFill="1" applyBorder="1" applyAlignment="1" applyProtection="1">
      <alignment horizontal="left" vertical="top" wrapText="1" shrinkToFit="1"/>
      <protection hidden="1"/>
    </xf>
    <xf numFmtId="164" fontId="1" fillId="2" borderId="2" xfId="0" applyNumberFormat="1" applyFont="1" applyFill="1" applyBorder="1" applyAlignment="1" applyProtection="1">
      <alignment horizontal="right" vertical="top" wrapText="1" shrinkToFit="1"/>
      <protection hidden="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14" fontId="2" fillId="2" borderId="0" xfId="0" applyNumberFormat="1" applyFont="1" applyFill="1" applyAlignment="1" applyProtection="1">
      <alignment horizontal="left" vertical="top" indent="4" shrinkToFit="1"/>
      <protection hidden="1"/>
    </xf>
    <xf numFmtId="14" fontId="1" fillId="2" borderId="0" xfId="0" applyNumberFormat="1" applyFont="1" applyFill="1" applyAlignment="1" applyProtection="1">
      <alignment horizontal="left" vertical="top" indent="3" shrinkToFit="1"/>
      <protection hidden="1"/>
    </xf>
    <xf numFmtId="14" fontId="1" fillId="2" borderId="0" xfId="0" applyNumberFormat="1" applyFont="1" applyFill="1" applyAlignment="1" applyProtection="1">
      <alignment horizontal="left" vertical="top" indent="2" shrinkToFit="1"/>
      <protection hidden="1"/>
    </xf>
    <xf numFmtId="14" fontId="2" fillId="2" borderId="3" xfId="0" applyNumberFormat="1" applyFont="1" applyFill="1" applyBorder="1" applyAlignment="1" applyProtection="1">
      <alignment horizontal="left" vertical="top" indent="4" shrinkToFit="1"/>
      <protection hidden="1"/>
    </xf>
    <xf numFmtId="14" fontId="1" fillId="2" borderId="3" xfId="0" applyNumberFormat="1" applyFont="1" applyFill="1" applyBorder="1" applyAlignment="1" applyProtection="1">
      <alignment horizontal="left" vertical="top" indent="3" shrinkToFit="1"/>
      <protection hidden="1"/>
    </xf>
    <xf numFmtId="0" fontId="0" fillId="2" borderId="4" xfId="0" applyFill="1" applyBorder="1"/>
    <xf numFmtId="0" fontId="0" fillId="2" borderId="3" xfId="0" applyFill="1" applyBorder="1"/>
    <xf numFmtId="0" fontId="0" fillId="2" borderId="6" xfId="0" applyFill="1" applyBorder="1"/>
    <xf numFmtId="14" fontId="1" fillId="2" borderId="0" xfId="0" applyNumberFormat="1" applyFont="1" applyFill="1" applyAlignment="1" applyProtection="1">
      <alignment vertical="top" wrapText="1" shrinkToFit="1"/>
      <protection hidden="1"/>
    </xf>
    <xf numFmtId="14" fontId="1" fillId="2" borderId="0" xfId="0" applyNumberFormat="1" applyFont="1" applyFill="1" applyAlignment="1" applyProtection="1">
      <alignment vertical="top" shrinkToFit="1"/>
      <protection hidden="1"/>
    </xf>
    <xf numFmtId="14" fontId="1" fillId="2" borderId="3" xfId="0" applyNumberFormat="1" applyFont="1" applyFill="1" applyBorder="1" applyAlignment="1" applyProtection="1">
      <alignment vertical="top" wrapText="1" shrinkToFit="1"/>
      <protection hidden="1"/>
    </xf>
    <xf numFmtId="0" fontId="5" fillId="2" borderId="0" xfId="1" applyFill="1"/>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14" fontId="6" fillId="2" borderId="3" xfId="1" applyNumberFormat="1" applyFont="1" applyFill="1" applyBorder="1" applyAlignment="1">
      <alignment horizontal="left" vertical="top" wrapText="1" shrinkToFit="1"/>
    </xf>
    <xf numFmtId="164" fontId="6" fillId="2" borderId="0" xfId="1" applyNumberFormat="1" applyFont="1" applyFill="1" applyAlignment="1">
      <alignment horizontal="right" vertical="top" wrapText="1" shrinkToFit="1"/>
    </xf>
    <xf numFmtId="164" fontId="6" fillId="2" borderId="4" xfId="1" applyNumberFormat="1" applyFont="1" applyFill="1" applyBorder="1" applyAlignment="1">
      <alignment horizontal="right" vertical="top" wrapText="1" shrinkToFit="1"/>
    </xf>
    <xf numFmtId="14" fontId="6" fillId="2" borderId="3" xfId="1" applyNumberFormat="1" applyFont="1" applyFill="1" applyBorder="1" applyAlignment="1">
      <alignment horizontal="left" vertical="top" wrapText="1" indent="2" shrinkToFit="1"/>
    </xf>
    <xf numFmtId="14" fontId="8" fillId="2" borderId="3" xfId="1" applyNumberFormat="1" applyFont="1" applyFill="1" applyBorder="1" applyAlignment="1">
      <alignment horizontal="left" vertical="top" wrapText="1" indent="4" shrinkToFit="1"/>
    </xf>
    <xf numFmtId="164" fontId="8" fillId="2" borderId="0" xfId="1" applyNumberFormat="1" applyFont="1" applyFill="1" applyAlignment="1">
      <alignment horizontal="right" vertical="top" wrapText="1" shrinkToFit="1"/>
    </xf>
    <xf numFmtId="164" fontId="8" fillId="2" borderId="4" xfId="1" applyNumberFormat="1" applyFont="1" applyFill="1" applyBorder="1" applyAlignment="1">
      <alignment horizontal="right" vertical="top" wrapText="1" shrinkToFit="1"/>
    </xf>
    <xf numFmtId="164" fontId="9" fillId="4" borderId="0" xfId="2" applyNumberFormat="1" applyFont="1" applyFill="1"/>
    <xf numFmtId="164" fontId="9" fillId="4" borderId="4" xfId="2" applyNumberFormat="1" applyFont="1" applyFill="1" applyBorder="1"/>
    <xf numFmtId="14" fontId="6" fillId="2" borderId="3" xfId="1" applyNumberFormat="1" applyFont="1" applyFill="1" applyBorder="1" applyAlignment="1">
      <alignment horizontal="left" vertical="top" shrinkToFit="1"/>
    </xf>
    <xf numFmtId="14" fontId="8" fillId="2" borderId="3" xfId="1" applyNumberFormat="1" applyFont="1" applyFill="1" applyBorder="1" applyAlignment="1">
      <alignment horizontal="left" vertical="top" wrapText="1" indent="2" shrinkToFit="1"/>
    </xf>
    <xf numFmtId="14" fontId="6" fillId="2" borderId="5" xfId="1" applyNumberFormat="1" applyFont="1" applyFill="1" applyBorder="1" applyAlignment="1">
      <alignment horizontal="left" vertical="top" wrapText="1" indent="2" shrinkToFit="1"/>
    </xf>
    <xf numFmtId="164" fontId="6" fillId="2" borderId="2" xfId="1" applyNumberFormat="1" applyFont="1" applyFill="1" applyBorder="1" applyAlignment="1">
      <alignment horizontal="right" vertical="top" wrapText="1" shrinkToFit="1"/>
    </xf>
    <xf numFmtId="164" fontId="6" fillId="2" borderId="6" xfId="1" applyNumberFormat="1" applyFont="1" applyFill="1" applyBorder="1" applyAlignment="1">
      <alignment horizontal="right" vertical="top" wrapText="1" shrinkToFit="1"/>
    </xf>
    <xf numFmtId="0" fontId="2" fillId="2" borderId="0" xfId="1" applyFont="1" applyFill="1" applyAlignment="1">
      <alignment horizontal="left" vertical="top"/>
    </xf>
    <xf numFmtId="0" fontId="10" fillId="3" borderId="12"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14" xfId="2" applyFont="1" applyFill="1" applyBorder="1" applyAlignment="1">
      <alignment horizontal="center" vertical="center" wrapText="1"/>
    </xf>
    <xf numFmtId="0" fontId="2" fillId="2" borderId="0" xfId="1" applyFont="1" applyFill="1"/>
    <xf numFmtId="3" fontId="8" fillId="2" borderId="0" xfId="1" applyNumberFormat="1" applyFont="1" applyFill="1" applyAlignment="1">
      <alignment horizontal="right" vertical="top" wrapText="1" shrinkToFit="1"/>
    </xf>
    <xf numFmtId="9" fontId="11" fillId="2" borderId="4" xfId="3" applyFont="1" applyFill="1" applyBorder="1"/>
    <xf numFmtId="14" fontId="8" fillId="2" borderId="5" xfId="1" applyNumberFormat="1" applyFont="1" applyFill="1" applyBorder="1" applyAlignment="1">
      <alignment horizontal="left" vertical="top" wrapText="1" indent="2" shrinkToFit="1"/>
    </xf>
    <xf numFmtId="164" fontId="8" fillId="2" borderId="2" xfId="1" applyNumberFormat="1" applyFont="1" applyFill="1" applyBorder="1" applyAlignment="1">
      <alignment horizontal="right" vertical="top" wrapText="1" shrinkToFit="1"/>
    </xf>
    <xf numFmtId="3" fontId="8" fillId="2" borderId="2" xfId="1" applyNumberFormat="1" applyFont="1" applyFill="1" applyBorder="1" applyAlignment="1">
      <alignment horizontal="right" vertical="top" wrapText="1" shrinkToFit="1"/>
    </xf>
    <xf numFmtId="9" fontId="11" fillId="2" borderId="6" xfId="3" applyFont="1" applyFill="1" applyBorder="1"/>
    <xf numFmtId="0" fontId="11" fillId="2" borderId="0" xfId="1" applyFont="1" applyFill="1"/>
    <xf numFmtId="0" fontId="12" fillId="2" borderId="0" xfId="1" applyFont="1" applyFill="1"/>
    <xf numFmtId="0" fontId="13" fillId="2" borderId="0" xfId="1" applyFont="1" applyFill="1"/>
    <xf numFmtId="164" fontId="1" fillId="2" borderId="6" xfId="1" applyNumberFormat="1" applyFont="1" applyFill="1" applyBorder="1" applyAlignment="1">
      <alignment horizontal="right" vertical="center" wrapText="1"/>
    </xf>
    <xf numFmtId="164" fontId="1" fillId="2" borderId="2" xfId="1" applyNumberFormat="1" applyFont="1" applyFill="1" applyBorder="1" applyAlignment="1">
      <alignment horizontal="right" vertical="center" wrapText="1"/>
    </xf>
    <xf numFmtId="14" fontId="1" fillId="2" borderId="2" xfId="1" applyNumberFormat="1" applyFont="1" applyFill="1" applyBorder="1" applyAlignment="1">
      <alignment horizontal="left" vertical="center" wrapText="1"/>
    </xf>
    <xf numFmtId="14" fontId="2" fillId="2" borderId="5" xfId="1" applyNumberFormat="1" applyFont="1" applyFill="1" applyBorder="1" applyAlignment="1">
      <alignment horizontal="left" vertical="center" wrapText="1" indent="1"/>
    </xf>
    <xf numFmtId="164" fontId="1" fillId="2" borderId="4" xfId="1" applyNumberFormat="1" applyFont="1" applyFill="1" applyBorder="1" applyAlignment="1">
      <alignment horizontal="right" vertical="center" wrapText="1"/>
    </xf>
    <xf numFmtId="164" fontId="1" fillId="2" borderId="0" xfId="1" applyNumberFormat="1" applyFont="1" applyFill="1" applyAlignment="1">
      <alignment horizontal="right" vertical="center" wrapText="1"/>
    </xf>
    <xf numFmtId="14" fontId="1" fillId="2" borderId="0" xfId="1" applyNumberFormat="1" applyFont="1" applyFill="1" applyAlignment="1">
      <alignment horizontal="left" vertical="center" wrapText="1"/>
    </xf>
    <xf numFmtId="14" fontId="1" fillId="2" borderId="3" xfId="1" applyNumberFormat="1" applyFont="1" applyFill="1" applyBorder="1" applyAlignment="1">
      <alignment horizontal="left" vertical="center" wrapText="1"/>
    </xf>
    <xf numFmtId="14" fontId="2" fillId="2" borderId="3" xfId="1" applyNumberFormat="1" applyFont="1" applyFill="1" applyBorder="1" applyAlignment="1">
      <alignment horizontal="left" vertical="center" wrapText="1" indent="1"/>
    </xf>
    <xf numFmtId="164" fontId="2" fillId="2" borderId="4" xfId="1" applyNumberFormat="1" applyFont="1" applyFill="1" applyBorder="1" applyAlignment="1">
      <alignment horizontal="right" vertical="center" wrapText="1"/>
    </xf>
    <xf numFmtId="164" fontId="2" fillId="2" borderId="0" xfId="1" applyNumberFormat="1" applyFont="1" applyFill="1" applyAlignment="1">
      <alignment horizontal="right" vertical="center" wrapText="1"/>
    </xf>
    <xf numFmtId="14" fontId="2" fillId="2" borderId="0" xfId="1" applyNumberFormat="1" applyFont="1" applyFill="1" applyAlignment="1">
      <alignment horizontal="left" vertical="center" wrapText="1" indent="1"/>
    </xf>
    <xf numFmtId="164" fontId="11" fillId="2" borderId="4" xfId="1" applyNumberFormat="1" applyFont="1" applyFill="1" applyBorder="1" applyAlignment="1">
      <alignment wrapText="1"/>
    </xf>
    <xf numFmtId="164" fontId="11" fillId="2" borderId="0" xfId="1" applyNumberFormat="1" applyFont="1" applyFill="1" applyAlignment="1">
      <alignment wrapText="1"/>
    </xf>
    <xf numFmtId="0" fontId="11" fillId="2" borderId="0" xfId="1" applyFont="1" applyFill="1" applyAlignment="1">
      <alignment horizontal="center" wrapText="1"/>
    </xf>
    <xf numFmtId="164" fontId="11" fillId="2" borderId="0" xfId="4" applyNumberFormat="1" applyFont="1" applyFill="1" applyBorder="1" applyAlignment="1">
      <alignment wrapText="1"/>
    </xf>
    <xf numFmtId="14" fontId="11" fillId="2" borderId="0" xfId="1" applyNumberFormat="1" applyFont="1" applyFill="1" applyAlignment="1">
      <alignment wrapText="1"/>
    </xf>
    <xf numFmtId="0" fontId="11" fillId="2" borderId="3" xfId="1" applyFont="1" applyFill="1" applyBorder="1" applyAlignment="1">
      <alignment horizontal="left" wrapText="1" indent="1"/>
    </xf>
    <xf numFmtId="0" fontId="3" fillId="3" borderId="14"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3" borderId="12" xfId="2" applyFont="1" applyFill="1" applyBorder="1" applyAlignment="1">
      <alignment horizontal="center" vertical="center" wrapText="1"/>
    </xf>
    <xf numFmtId="164" fontId="1" fillId="2" borderId="6" xfId="1" applyNumberFormat="1" applyFont="1" applyFill="1" applyBorder="1" applyAlignment="1">
      <alignment horizontal="right" vertical="center"/>
    </xf>
    <xf numFmtId="164" fontId="1" fillId="2" borderId="2" xfId="1" applyNumberFormat="1" applyFont="1" applyFill="1" applyBorder="1" applyAlignment="1">
      <alignment horizontal="right" vertical="center"/>
    </xf>
    <xf numFmtId="14" fontId="1" fillId="2" borderId="5" xfId="1" applyNumberFormat="1" applyFont="1" applyFill="1" applyBorder="1" applyAlignment="1">
      <alignment horizontal="left" vertical="center" indent="1"/>
    </xf>
    <xf numFmtId="164" fontId="1" fillId="2" borderId="4" xfId="1" applyNumberFormat="1" applyFont="1" applyFill="1" applyBorder="1" applyAlignment="1">
      <alignment horizontal="right" vertical="center"/>
    </xf>
    <xf numFmtId="164" fontId="1" fillId="2" borderId="0" xfId="1" applyNumberFormat="1" applyFont="1" applyFill="1" applyAlignment="1">
      <alignment horizontal="right" vertical="center"/>
    </xf>
    <xf numFmtId="14" fontId="1" fillId="2" borderId="3" xfId="1" applyNumberFormat="1" applyFont="1" applyFill="1" applyBorder="1" applyAlignment="1">
      <alignment horizontal="left" vertical="center" indent="1"/>
    </xf>
    <xf numFmtId="164" fontId="2" fillId="2" borderId="4" xfId="1" applyNumberFormat="1" applyFont="1" applyFill="1" applyBorder="1" applyAlignment="1">
      <alignment horizontal="right" vertical="center"/>
    </xf>
    <xf numFmtId="164" fontId="2" fillId="2" borderId="0" xfId="1" applyNumberFormat="1" applyFont="1" applyFill="1" applyAlignment="1">
      <alignment horizontal="right" vertical="center"/>
    </xf>
    <xf numFmtId="164" fontId="2" fillId="5" borderId="0" xfId="5" applyNumberFormat="1" applyFont="1" applyFill="1" applyAlignment="1">
      <alignment horizontal="right" vertical="center"/>
    </xf>
    <xf numFmtId="14" fontId="2" fillId="2" borderId="3" xfId="1" applyNumberFormat="1" applyFont="1" applyFill="1" applyBorder="1" applyAlignment="1">
      <alignment horizontal="left" vertical="center" indent="1"/>
    </xf>
    <xf numFmtId="14" fontId="2" fillId="2" borderId="3" xfId="1" applyNumberFormat="1" applyFont="1" applyFill="1" applyBorder="1" applyAlignment="1">
      <alignment horizontal="left" vertical="center" indent="2"/>
    </xf>
    <xf numFmtId="164" fontId="2" fillId="2" borderId="17" xfId="1" applyNumberFormat="1" applyFont="1" applyFill="1" applyBorder="1" applyAlignment="1">
      <alignment horizontal="right" vertical="center"/>
    </xf>
    <xf numFmtId="164" fontId="2" fillId="2" borderId="18" xfId="1" applyNumberFormat="1" applyFont="1" applyFill="1" applyBorder="1" applyAlignment="1">
      <alignment horizontal="right" vertical="center"/>
    </xf>
    <xf numFmtId="14" fontId="2" fillId="2" borderId="19" xfId="1" applyNumberFormat="1" applyFont="1" applyFill="1" applyBorder="1" applyAlignment="1">
      <alignment horizontal="left" vertical="center" indent="1"/>
    </xf>
    <xf numFmtId="0" fontId="3" fillId="3" borderId="9" xfId="5" applyFont="1" applyFill="1" applyBorder="1" applyAlignment="1">
      <alignment horizontal="center" wrapText="1"/>
    </xf>
    <xf numFmtId="0" fontId="3" fillId="3" borderId="8" xfId="5" applyFont="1" applyFill="1" applyBorder="1" applyAlignment="1">
      <alignment horizontal="center" wrapText="1"/>
    </xf>
    <xf numFmtId="0" fontId="3" fillId="3" borderId="7" xfId="5" applyFont="1" applyFill="1" applyBorder="1" applyAlignment="1">
      <alignment horizontal="left" vertical="center" wrapText="1"/>
    </xf>
    <xf numFmtId="164" fontId="1" fillId="2" borderId="17" xfId="1" applyNumberFormat="1" applyFont="1" applyFill="1" applyBorder="1" applyAlignment="1">
      <alignment horizontal="right" vertical="center"/>
    </xf>
    <xf numFmtId="164" fontId="1" fillId="2" borderId="18" xfId="1" applyNumberFormat="1" applyFont="1" applyFill="1" applyBorder="1" applyAlignment="1">
      <alignment horizontal="right" vertical="center"/>
    </xf>
    <xf numFmtId="14" fontId="1" fillId="2" borderId="19" xfId="1" applyNumberFormat="1" applyFont="1" applyFill="1" applyBorder="1" applyAlignment="1">
      <alignment horizontal="left" vertical="center" indent="1"/>
    </xf>
    <xf numFmtId="164" fontId="1" fillId="5" borderId="0" xfId="5" applyNumberFormat="1" applyFont="1" applyFill="1" applyAlignment="1">
      <alignment horizontal="right" vertical="center"/>
    </xf>
    <xf numFmtId="164" fontId="5" fillId="2" borderId="0" xfId="1" applyNumberFormat="1" applyFill="1"/>
    <xf numFmtId="14" fontId="1" fillId="2" borderId="5" xfId="1" applyNumberFormat="1" applyFont="1" applyFill="1" applyBorder="1" applyAlignment="1">
      <alignment horizontal="left" vertical="center" wrapText="1" indent="2"/>
    </xf>
    <xf numFmtId="14" fontId="1" fillId="2" borderId="3" xfId="1" applyNumberFormat="1" applyFont="1" applyFill="1" applyBorder="1" applyAlignment="1">
      <alignment horizontal="left" vertical="center" wrapText="1" indent="2"/>
    </xf>
    <xf numFmtId="14" fontId="2" fillId="2" borderId="3" xfId="1" applyNumberFormat="1" applyFont="1" applyFill="1" applyBorder="1" applyAlignment="1">
      <alignment horizontal="left" vertical="center" wrapText="1" indent="2"/>
    </xf>
    <xf numFmtId="14" fontId="1" fillId="2" borderId="3" xfId="1" applyNumberFormat="1" applyFont="1" applyFill="1" applyBorder="1" applyAlignment="1">
      <alignment horizontal="left" vertical="center" wrapText="1" indent="1"/>
    </xf>
    <xf numFmtId="14" fontId="2" fillId="2" borderId="3" xfId="1" applyNumberFormat="1" applyFont="1" applyFill="1" applyBorder="1" applyAlignment="1">
      <alignment horizontal="left" vertical="center" wrapText="1" indent="3"/>
    </xf>
    <xf numFmtId="164" fontId="17" fillId="6" borderId="0" xfId="5" applyNumberFormat="1" applyFont="1" applyFill="1"/>
    <xf numFmtId="0" fontId="3" fillId="3" borderId="2" xfId="6" applyFont="1" applyFill="1" applyBorder="1" applyAlignment="1">
      <alignment horizontal="center" vertical="center" wrapText="1"/>
    </xf>
    <xf numFmtId="0" fontId="5" fillId="2" borderId="6" xfId="1" applyFill="1" applyBorder="1"/>
    <xf numFmtId="0" fontId="5" fillId="2" borderId="2" xfId="1" applyFill="1" applyBorder="1"/>
    <xf numFmtId="0" fontId="5" fillId="2" borderId="5" xfId="1" applyFill="1" applyBorder="1"/>
    <xf numFmtId="0" fontId="5" fillId="2" borderId="4" xfId="1" applyFill="1" applyBorder="1"/>
    <xf numFmtId="0" fontId="5" fillId="2" borderId="3" xfId="1" applyFill="1" applyBorder="1"/>
    <xf numFmtId="14" fontId="2" fillId="2" borderId="4" xfId="1" applyNumberFormat="1" applyFont="1" applyFill="1" applyBorder="1" applyAlignment="1">
      <alignment vertical="center"/>
    </xf>
    <xf numFmtId="14" fontId="2" fillId="2" borderId="0" xfId="1" applyNumberFormat="1" applyFont="1" applyFill="1" applyAlignment="1">
      <alignment vertical="center"/>
    </xf>
    <xf numFmtId="14" fontId="2" fillId="2" borderId="3" xfId="1" applyNumberFormat="1" applyFont="1" applyFill="1" applyBorder="1" applyAlignment="1">
      <alignment vertical="center"/>
    </xf>
    <xf numFmtId="164" fontId="18" fillId="2" borderId="4" xfId="1" applyNumberFormat="1" applyFont="1" applyFill="1" applyBorder="1" applyAlignment="1">
      <alignment horizontal="right" vertical="center"/>
    </xf>
    <xf numFmtId="164" fontId="18" fillId="2" borderId="0" xfId="1" applyNumberFormat="1" applyFont="1" applyFill="1" applyAlignment="1">
      <alignment horizontal="right" vertical="center"/>
    </xf>
    <xf numFmtId="0" fontId="18" fillId="2" borderId="3" xfId="1" applyFont="1" applyFill="1" applyBorder="1" applyAlignment="1">
      <alignment vertical="center"/>
    </xf>
    <xf numFmtId="164" fontId="19" fillId="2" borderId="4" xfId="1" applyNumberFormat="1" applyFont="1" applyFill="1" applyBorder="1" applyAlignment="1">
      <alignment horizontal="right" vertical="center"/>
    </xf>
    <xf numFmtId="164" fontId="19" fillId="2" borderId="0" xfId="1" applyNumberFormat="1" applyFont="1" applyFill="1" applyAlignment="1">
      <alignment horizontal="right" vertical="center"/>
    </xf>
    <xf numFmtId="0" fontId="19" fillId="2" borderId="3" xfId="1" applyFont="1" applyFill="1" applyBorder="1" applyAlignment="1">
      <alignment vertical="center"/>
    </xf>
    <xf numFmtId="0" fontId="19" fillId="2" borderId="3" xfId="1" applyFont="1" applyFill="1" applyBorder="1" applyAlignment="1">
      <alignment horizontal="left" vertical="center" indent="2"/>
    </xf>
    <xf numFmtId="0" fontId="19" fillId="2" borderId="3" xfId="1" applyFont="1" applyFill="1" applyBorder="1" applyAlignment="1">
      <alignment horizontal="left" vertical="center" indent="1"/>
    </xf>
    <xf numFmtId="164" fontId="18" fillId="2" borderId="14" xfId="1" applyNumberFormat="1" applyFont="1" applyFill="1" applyBorder="1" applyAlignment="1">
      <alignment horizontal="right" vertical="center"/>
    </xf>
    <xf numFmtId="164" fontId="18" fillId="2" borderId="13" xfId="1" applyNumberFormat="1" applyFont="1" applyFill="1" applyBorder="1" applyAlignment="1">
      <alignment horizontal="right" vertical="center"/>
    </xf>
    <xf numFmtId="0" fontId="18" fillId="2" borderId="12" xfId="1" applyFont="1" applyFill="1" applyBorder="1" applyAlignment="1">
      <alignment vertical="center"/>
    </xf>
    <xf numFmtId="0" fontId="3" fillId="3" borderId="21" xfId="5" applyFont="1" applyFill="1" applyBorder="1" applyAlignment="1">
      <alignment horizontal="center" vertical="center" wrapText="1"/>
    </xf>
    <xf numFmtId="164" fontId="20" fillId="2" borderId="6" xfId="1" applyNumberFormat="1" applyFont="1" applyFill="1" applyBorder="1" applyAlignment="1">
      <alignment horizontal="right" vertical="center"/>
    </xf>
    <xf numFmtId="164" fontId="20" fillId="2" borderId="2" xfId="1" applyNumberFormat="1" applyFont="1" applyFill="1" applyBorder="1" applyAlignment="1">
      <alignment horizontal="right" vertical="center"/>
    </xf>
    <xf numFmtId="164" fontId="20" fillId="2" borderId="5" xfId="1" applyNumberFormat="1" applyFont="1" applyFill="1" applyBorder="1" applyAlignment="1">
      <alignment horizontal="left" vertical="center"/>
    </xf>
    <xf numFmtId="164" fontId="20" fillId="2" borderId="4" xfId="1" applyNumberFormat="1" applyFont="1" applyFill="1" applyBorder="1" applyAlignment="1">
      <alignment horizontal="right" vertical="center"/>
    </xf>
    <xf numFmtId="164" fontId="20" fillId="2" borderId="0" xfId="1" applyNumberFormat="1" applyFont="1" applyFill="1" applyAlignment="1">
      <alignment horizontal="right" vertical="center"/>
    </xf>
    <xf numFmtId="164" fontId="20" fillId="2" borderId="3" xfId="5" applyNumberFormat="1" applyFont="1" applyFill="1" applyBorder="1" applyAlignment="1">
      <alignment horizontal="left" vertical="center"/>
    </xf>
    <xf numFmtId="164" fontId="21" fillId="2" borderId="4" xfId="1" applyNumberFormat="1" applyFont="1" applyFill="1" applyBorder="1" applyAlignment="1">
      <alignment horizontal="right" vertical="center"/>
    </xf>
    <xf numFmtId="164" fontId="21" fillId="2" borderId="0" xfId="1" applyNumberFormat="1" applyFont="1" applyFill="1" applyAlignment="1">
      <alignment horizontal="right" vertical="center"/>
    </xf>
    <xf numFmtId="0" fontId="21" fillId="2" borderId="3" xfId="1" applyFont="1" applyFill="1" applyBorder="1" applyAlignment="1">
      <alignment horizontal="left" vertical="center"/>
    </xf>
    <xf numFmtId="164" fontId="20" fillId="2" borderId="4" xfId="1" applyNumberFormat="1" applyFont="1" applyFill="1" applyBorder="1"/>
    <xf numFmtId="164" fontId="20" fillId="2" borderId="0" xfId="1" applyNumberFormat="1" applyFont="1" applyFill="1"/>
    <xf numFmtId="0" fontId="20" fillId="2" borderId="3" xfId="1" applyFont="1" applyFill="1" applyBorder="1" applyAlignment="1">
      <alignment horizontal="left"/>
    </xf>
    <xf numFmtId="0" fontId="3" fillId="3" borderId="2" xfId="5" applyFont="1" applyFill="1" applyBorder="1" applyAlignment="1">
      <alignment horizontal="center" vertical="center" wrapText="1"/>
    </xf>
    <xf numFmtId="0" fontId="3" fillId="3" borderId="0" xfId="5" applyFont="1" applyFill="1" applyAlignment="1">
      <alignment horizontal="center" vertical="center" wrapText="1"/>
    </xf>
    <xf numFmtId="164" fontId="18" fillId="2" borderId="6" xfId="1" applyNumberFormat="1" applyFont="1" applyFill="1" applyBorder="1" applyAlignment="1">
      <alignment horizontal="right" vertical="center"/>
    </xf>
    <xf numFmtId="164" fontId="18" fillId="2" borderId="2" xfId="1" applyNumberFormat="1" applyFont="1" applyFill="1" applyBorder="1" applyAlignment="1">
      <alignment horizontal="right" vertical="center"/>
    </xf>
    <xf numFmtId="0" fontId="18" fillId="2" borderId="5" xfId="1" applyFont="1" applyFill="1" applyBorder="1" applyAlignment="1">
      <alignment vertical="center"/>
    </xf>
    <xf numFmtId="0" fontId="18" fillId="2" borderId="3" xfId="1" applyFont="1" applyFill="1" applyBorder="1" applyAlignment="1">
      <alignment horizontal="left" vertical="center" indent="1"/>
    </xf>
    <xf numFmtId="164" fontId="19" fillId="2" borderId="6" xfId="1" applyNumberFormat="1" applyFont="1" applyFill="1" applyBorder="1" applyAlignment="1">
      <alignment horizontal="right" vertical="center"/>
    </xf>
    <xf numFmtId="164" fontId="19" fillId="2" borderId="2" xfId="1" applyNumberFormat="1" applyFont="1" applyFill="1" applyBorder="1" applyAlignment="1">
      <alignment horizontal="right" vertical="center"/>
    </xf>
    <xf numFmtId="0" fontId="19" fillId="2" borderId="5" xfId="1" applyFont="1" applyFill="1" applyBorder="1" applyAlignment="1">
      <alignment horizontal="left" vertical="center" indent="2"/>
    </xf>
    <xf numFmtId="0" fontId="18" fillId="2" borderId="3" xfId="1" applyFont="1" applyFill="1" applyBorder="1" applyAlignment="1">
      <alignment horizontal="left" vertical="center" wrapText="1"/>
    </xf>
    <xf numFmtId="14" fontId="24" fillId="2" borderId="0" xfId="1" applyNumberFormat="1" applyFont="1" applyFill="1" applyAlignment="1">
      <alignment vertical="center"/>
    </xf>
    <xf numFmtId="164" fontId="22" fillId="2" borderId="6" xfId="1" applyNumberFormat="1" applyFont="1" applyFill="1" applyBorder="1" applyAlignment="1">
      <alignment horizontal="right" vertical="center"/>
    </xf>
    <xf numFmtId="164" fontId="22" fillId="2" borderId="2" xfId="1" applyNumberFormat="1" applyFont="1" applyFill="1" applyBorder="1" applyAlignment="1">
      <alignment horizontal="right" vertical="center"/>
    </xf>
    <xf numFmtId="14" fontId="22" fillId="2" borderId="5" xfId="1" applyNumberFormat="1" applyFont="1" applyFill="1" applyBorder="1" applyAlignment="1">
      <alignment horizontal="left" vertical="center" indent="1"/>
    </xf>
    <xf numFmtId="164" fontId="25" fillId="2" borderId="4" xfId="1" applyNumberFormat="1" applyFont="1" applyFill="1" applyBorder="1" applyAlignment="1">
      <alignment horizontal="right" vertical="center"/>
    </xf>
    <xf numFmtId="164" fontId="25" fillId="2" borderId="0" xfId="1" applyNumberFormat="1" applyFont="1" applyFill="1" applyAlignment="1">
      <alignment horizontal="right" vertical="center"/>
    </xf>
    <xf numFmtId="14" fontId="25" fillId="2" borderId="3" xfId="1" applyNumberFormat="1" applyFont="1" applyFill="1" applyBorder="1" applyAlignment="1">
      <alignment horizontal="left" vertical="center" indent="1"/>
    </xf>
    <xf numFmtId="14" fontId="25" fillId="2" borderId="3" xfId="1" applyNumberFormat="1" applyFont="1" applyFill="1" applyBorder="1" applyAlignment="1">
      <alignment horizontal="left" vertical="center" indent="2"/>
    </xf>
    <xf numFmtId="164" fontId="22" fillId="2" borderId="4" xfId="1" applyNumberFormat="1" applyFont="1" applyFill="1" applyBorder="1" applyAlignment="1">
      <alignment horizontal="right" vertical="center"/>
    </xf>
    <xf numFmtId="164" fontId="22" fillId="2" borderId="0" xfId="1" applyNumberFormat="1" applyFont="1" applyFill="1" applyAlignment="1">
      <alignment horizontal="right" vertical="center"/>
    </xf>
    <xf numFmtId="14" fontId="22" fillId="2" borderId="3" xfId="1" applyNumberFormat="1" applyFont="1" applyFill="1" applyBorder="1" applyAlignment="1">
      <alignment horizontal="left" vertical="center" indent="1"/>
    </xf>
    <xf numFmtId="14" fontId="22" fillId="2" borderId="3" xfId="1" applyNumberFormat="1" applyFont="1" applyFill="1" applyBorder="1" applyAlignment="1">
      <alignment horizontal="left" vertical="center" wrapText="1" indent="1"/>
    </xf>
    <xf numFmtId="14" fontId="2" fillId="2" borderId="0" xfId="0" applyNumberFormat="1" applyFont="1" applyFill="1" applyAlignment="1" applyProtection="1">
      <alignment horizontal="left" vertical="top" shrinkToFit="1"/>
      <protection hidden="1"/>
    </xf>
    <xf numFmtId="0" fontId="1" fillId="2" borderId="1" xfId="0" applyFont="1" applyFill="1" applyBorder="1" applyAlignment="1">
      <alignment horizontal="center" vertical="top"/>
    </xf>
    <xf numFmtId="0" fontId="1" fillId="2" borderId="0" xfId="0" applyFont="1" applyFill="1" applyAlignment="1">
      <alignment horizontal="center" vertical="top"/>
    </xf>
    <xf numFmtId="0" fontId="2" fillId="2" borderId="0" xfId="0" applyFont="1" applyFill="1"/>
    <xf numFmtId="0" fontId="2" fillId="2" borderId="0" xfId="1" applyFont="1" applyFill="1" applyAlignment="1">
      <alignment horizontal="left" vertical="top"/>
    </xf>
    <xf numFmtId="0" fontId="2" fillId="2" borderId="0" xfId="1" applyFont="1" applyFill="1"/>
    <xf numFmtId="0" fontId="1" fillId="2" borderId="10"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2" fillId="2" borderId="0" xfId="1" applyFont="1" applyFill="1" applyAlignment="1">
      <alignment horizontal="justify" vertical="top" wrapText="1"/>
    </xf>
    <xf numFmtId="0" fontId="5" fillId="2" borderId="0" xfId="1" applyFill="1"/>
    <xf numFmtId="0" fontId="11" fillId="2" borderId="0" xfId="1" applyFont="1" applyFill="1" applyAlignment="1">
      <alignment horizontal="left" vertical="top" wrapText="1"/>
    </xf>
    <xf numFmtId="0" fontId="1" fillId="2" borderId="16" xfId="1" applyFont="1" applyFill="1" applyBorder="1" applyAlignment="1">
      <alignment horizontal="center" vertical="top"/>
    </xf>
    <xf numFmtId="0" fontId="1" fillId="2" borderId="15" xfId="1" applyFont="1" applyFill="1" applyBorder="1" applyAlignment="1">
      <alignment horizontal="center" vertical="top"/>
    </xf>
    <xf numFmtId="0" fontId="1" fillId="2" borderId="10" xfId="1" applyFont="1" applyFill="1" applyBorder="1" applyAlignment="1">
      <alignment horizontal="center" vertical="top"/>
    </xf>
    <xf numFmtId="0" fontId="1" fillId="2" borderId="11" xfId="1" applyFont="1" applyFill="1" applyBorder="1" applyAlignment="1">
      <alignment horizontal="center" vertical="top"/>
    </xf>
    <xf numFmtId="0" fontId="2" fillId="0" borderId="5" xfId="1" applyFont="1" applyBorder="1"/>
    <xf numFmtId="0" fontId="2" fillId="0" borderId="2" xfId="1" applyFont="1" applyBorder="1"/>
    <xf numFmtId="0" fontId="2" fillId="0" borderId="6" xfId="1" applyFont="1" applyBorder="1"/>
    <xf numFmtId="0" fontId="16" fillId="2" borderId="0" xfId="1" applyFont="1" applyFill="1" applyAlignment="1">
      <alignment horizontal="center" vertical="top"/>
    </xf>
    <xf numFmtId="0" fontId="15" fillId="2" borderId="0" xfId="5" applyFont="1" applyFill="1" applyAlignment="1">
      <alignment horizontal="center" vertical="top"/>
    </xf>
    <xf numFmtId="0" fontId="3" fillId="3" borderId="12" xfId="6" applyFont="1" applyFill="1" applyBorder="1" applyAlignment="1">
      <alignment horizontal="center" vertical="center" wrapText="1"/>
    </xf>
    <xf numFmtId="0" fontId="3" fillId="3" borderId="5" xfId="6" applyFont="1" applyFill="1" applyBorder="1" applyAlignment="1">
      <alignment horizontal="center" vertical="center" wrapText="1"/>
    </xf>
    <xf numFmtId="0" fontId="3" fillId="3" borderId="13" xfId="6" applyFont="1" applyFill="1" applyBorder="1" applyAlignment="1">
      <alignment horizontal="center" vertical="center" wrapText="1"/>
    </xf>
    <xf numFmtId="0" fontId="3" fillId="3" borderId="14" xfId="6" applyFont="1" applyFill="1" applyBorder="1" applyAlignment="1">
      <alignment horizontal="center" vertical="center" wrapText="1"/>
    </xf>
    <xf numFmtId="0" fontId="3" fillId="3" borderId="6" xfId="6" applyFont="1" applyFill="1" applyBorder="1" applyAlignment="1">
      <alignment horizontal="center" vertical="center" wrapText="1"/>
    </xf>
    <xf numFmtId="14" fontId="2" fillId="2" borderId="0" xfId="7" applyNumberFormat="1" applyFont="1" applyFill="1" applyAlignment="1">
      <alignment horizontal="left" vertical="center"/>
    </xf>
    <xf numFmtId="0" fontId="3" fillId="3" borderId="25" xfId="5" applyFont="1" applyFill="1" applyBorder="1" applyAlignment="1">
      <alignment horizontal="center" vertical="center" wrapText="1"/>
    </xf>
    <xf numFmtId="0" fontId="3" fillId="3" borderId="22" xfId="5" applyFont="1" applyFill="1" applyBorder="1" applyAlignment="1">
      <alignment horizontal="center" vertical="center" wrapText="1"/>
    </xf>
    <xf numFmtId="0" fontId="3" fillId="3" borderId="24" xfId="5" applyFont="1" applyFill="1" applyBorder="1" applyAlignment="1">
      <alignment horizontal="center" vertical="center" wrapText="1"/>
    </xf>
    <xf numFmtId="0" fontId="3" fillId="3" borderId="23" xfId="5" applyFont="1" applyFill="1" applyBorder="1" applyAlignment="1">
      <alignment horizontal="center" vertical="center" wrapText="1"/>
    </xf>
    <xf numFmtId="0" fontId="3" fillId="3" borderId="20" xfId="5" applyFont="1" applyFill="1" applyBorder="1" applyAlignment="1">
      <alignment horizontal="center" vertical="center" wrapText="1"/>
    </xf>
    <xf numFmtId="0" fontId="18" fillId="2" borderId="16" xfId="1" applyFont="1" applyFill="1" applyBorder="1" applyAlignment="1">
      <alignment horizontal="center" vertical="top"/>
    </xf>
    <xf numFmtId="0" fontId="18" fillId="2" borderId="15" xfId="1" applyFont="1" applyFill="1" applyBorder="1" applyAlignment="1">
      <alignment horizontal="center" vertical="top"/>
    </xf>
    <xf numFmtId="0" fontId="18" fillId="2" borderId="10" xfId="1" applyFont="1" applyFill="1" applyBorder="1" applyAlignment="1">
      <alignment horizontal="center" vertical="top"/>
    </xf>
    <xf numFmtId="0" fontId="18" fillId="2" borderId="11" xfId="1" applyFont="1" applyFill="1" applyBorder="1" applyAlignment="1">
      <alignment horizontal="center" vertical="top"/>
    </xf>
    <xf numFmtId="0" fontId="2" fillId="2" borderId="0" xfId="7" applyFont="1" applyFill="1"/>
    <xf numFmtId="0" fontId="20" fillId="2" borderId="15" xfId="1" applyFont="1" applyFill="1" applyBorder="1" applyAlignment="1">
      <alignment horizontal="center" vertical="center"/>
    </xf>
    <xf numFmtId="0" fontId="5" fillId="2" borderId="26" xfId="1" applyFill="1" applyBorder="1"/>
    <xf numFmtId="0" fontId="22" fillId="2" borderId="11" xfId="1" applyFont="1" applyFill="1" applyBorder="1" applyAlignment="1">
      <alignment horizontal="center" vertical="center"/>
    </xf>
    <xf numFmtId="0" fontId="3" fillId="3" borderId="12" xfId="5" applyFont="1" applyFill="1" applyBorder="1" applyAlignment="1">
      <alignment horizontal="center" vertical="center" wrapText="1"/>
    </xf>
    <xf numFmtId="0" fontId="3" fillId="3" borderId="3" xfId="5" applyFont="1" applyFill="1" applyBorder="1" applyAlignment="1">
      <alignment horizontal="center" vertical="center" wrapText="1"/>
    </xf>
    <xf numFmtId="0" fontId="3" fillId="3" borderId="5" xfId="5" applyFont="1" applyFill="1" applyBorder="1" applyAlignment="1">
      <alignment horizontal="center" vertical="center" wrapText="1"/>
    </xf>
    <xf numFmtId="0" fontId="3" fillId="3" borderId="13" xfId="5" applyFont="1" applyFill="1" applyBorder="1" applyAlignment="1">
      <alignment horizontal="center" vertical="center" wrapText="1"/>
    </xf>
    <xf numFmtId="0" fontId="3" fillId="3" borderId="14" xfId="5" applyFont="1" applyFill="1" applyBorder="1" applyAlignment="1">
      <alignment horizontal="center" vertical="center" wrapText="1"/>
    </xf>
    <xf numFmtId="0" fontId="3" fillId="3" borderId="4" xfId="5" applyFont="1" applyFill="1" applyBorder="1" applyAlignment="1">
      <alignment horizontal="center" vertical="center" wrapText="1"/>
    </xf>
    <xf numFmtId="0" fontId="3" fillId="3" borderId="6" xfId="5" applyFont="1" applyFill="1" applyBorder="1" applyAlignment="1">
      <alignment horizontal="center" vertical="center" wrapText="1"/>
    </xf>
    <xf numFmtId="0" fontId="23" fillId="2" borderId="0" xfId="5" applyFont="1" applyFill="1" applyAlignment="1">
      <alignment horizontal="center"/>
    </xf>
    <xf numFmtId="0" fontId="3" fillId="3" borderId="0" xfId="5" applyFont="1" applyFill="1" applyAlignment="1">
      <alignment horizontal="center" vertical="center" wrapText="1"/>
    </xf>
    <xf numFmtId="0" fontId="3" fillId="3" borderId="2" xfId="5" applyFont="1" applyFill="1" applyBorder="1" applyAlignment="1">
      <alignment horizontal="center" vertical="center" wrapText="1"/>
    </xf>
    <xf numFmtId="0" fontId="6" fillId="2" borderId="0" xfId="1" applyFont="1" applyFill="1" applyAlignment="1">
      <alignment horizontal="center" vertical="top"/>
    </xf>
    <xf numFmtId="0" fontId="7" fillId="2" borderId="0" xfId="1" applyFont="1" applyFill="1" applyAlignment="1">
      <alignment horizontal="center" vertical="top"/>
    </xf>
    <xf numFmtId="0" fontId="7" fillId="2" borderId="10" xfId="1" applyFont="1" applyFill="1" applyBorder="1" applyAlignment="1">
      <alignment horizontal="center" vertical="top"/>
    </xf>
    <xf numFmtId="0" fontId="7" fillId="2" borderId="11" xfId="1" applyFont="1" applyFill="1" applyBorder="1" applyAlignment="1">
      <alignment horizontal="center" vertical="top"/>
    </xf>
  </cellXfs>
  <cellStyles count="8">
    <cellStyle name="Moneda 2" xfId="4" xr:uid="{5658963A-673A-492B-9C21-B60DA2D7CBF3}"/>
    <cellStyle name="Normal" xfId="0" builtinId="0"/>
    <cellStyle name="Normal 2" xfId="1" xr:uid="{2D7E9878-E745-494F-A21B-FBAF66469BDE}"/>
    <cellStyle name="Normal 2 2" xfId="5" xr:uid="{0D0556BC-4810-4EA9-919D-7FE7FEA356CF}"/>
    <cellStyle name="Normal 3 2" xfId="7" xr:uid="{67FC02CD-DC82-4C02-8011-BED8FA97B056}"/>
    <cellStyle name="Normal 4" xfId="2" xr:uid="{78D2ACBA-4843-4569-A3FD-4EA5760A9B9D}"/>
    <cellStyle name="Normal 5" xfId="6" xr:uid="{AB97FE50-5556-44FD-864F-124275B102DB}"/>
    <cellStyle name="Porcentaje 2" xfId="3" xr:uid="{75E7B4CF-F004-45AD-BF80-D491658A5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9"/>
  <sheetViews>
    <sheetView tabSelected="1" zoomScaleNormal="100" workbookViewId="0">
      <selection sqref="A1:F1"/>
    </sheetView>
  </sheetViews>
  <sheetFormatPr baseColWidth="10" defaultColWidth="9.140625" defaultRowHeight="12.75" customHeight="1" x14ac:dyDescent="0.25"/>
  <cols>
    <col min="1" max="1" width="85.7109375" style="2" customWidth="1"/>
    <col min="2" max="3" width="21.85546875" style="2" bestFit="1" customWidth="1"/>
    <col min="4" max="4" width="101.28515625" style="2" customWidth="1"/>
    <col min="5" max="6" width="21.85546875" style="2" bestFit="1" customWidth="1"/>
    <col min="7" max="256" width="9.140625" style="2"/>
    <col min="257" max="257" width="70.42578125" style="2" customWidth="1"/>
    <col min="258" max="259" width="16.85546875" style="2" customWidth="1"/>
    <col min="260" max="260" width="70.42578125" style="2" customWidth="1"/>
    <col min="261" max="262" width="16.85546875" style="2" customWidth="1"/>
    <col min="263" max="512" width="9.140625" style="2"/>
    <col min="513" max="513" width="70.42578125" style="2" customWidth="1"/>
    <col min="514" max="515" width="16.85546875" style="2" customWidth="1"/>
    <col min="516" max="516" width="70.42578125" style="2" customWidth="1"/>
    <col min="517" max="518" width="16.85546875" style="2" customWidth="1"/>
    <col min="519" max="768" width="9.140625" style="2"/>
    <col min="769" max="769" width="70.42578125" style="2" customWidth="1"/>
    <col min="770" max="771" width="16.85546875" style="2" customWidth="1"/>
    <col min="772" max="772" width="70.42578125" style="2" customWidth="1"/>
    <col min="773" max="774" width="16.85546875" style="2" customWidth="1"/>
    <col min="775" max="1024" width="9.140625" style="2"/>
    <col min="1025" max="1025" width="70.42578125" style="2" customWidth="1"/>
    <col min="1026" max="1027" width="16.85546875" style="2" customWidth="1"/>
    <col min="1028" max="1028" width="70.42578125" style="2" customWidth="1"/>
    <col min="1029" max="1030" width="16.85546875" style="2" customWidth="1"/>
    <col min="1031" max="1280" width="9.140625" style="2"/>
    <col min="1281" max="1281" width="70.42578125" style="2" customWidth="1"/>
    <col min="1282" max="1283" width="16.85546875" style="2" customWidth="1"/>
    <col min="1284" max="1284" width="70.42578125" style="2" customWidth="1"/>
    <col min="1285" max="1286" width="16.85546875" style="2" customWidth="1"/>
    <col min="1287" max="1536" width="9.140625" style="2"/>
    <col min="1537" max="1537" width="70.42578125" style="2" customWidth="1"/>
    <col min="1538" max="1539" width="16.85546875" style="2" customWidth="1"/>
    <col min="1540" max="1540" width="70.42578125" style="2" customWidth="1"/>
    <col min="1541" max="1542" width="16.85546875" style="2" customWidth="1"/>
    <col min="1543" max="1792" width="9.140625" style="2"/>
    <col min="1793" max="1793" width="70.42578125" style="2" customWidth="1"/>
    <col min="1794" max="1795" width="16.85546875" style="2" customWidth="1"/>
    <col min="1796" max="1796" width="70.42578125" style="2" customWidth="1"/>
    <col min="1797" max="1798" width="16.85546875" style="2" customWidth="1"/>
    <col min="1799" max="2048" width="9.140625" style="2"/>
    <col min="2049" max="2049" width="70.42578125" style="2" customWidth="1"/>
    <col min="2050" max="2051" width="16.85546875" style="2" customWidth="1"/>
    <col min="2052" max="2052" width="70.42578125" style="2" customWidth="1"/>
    <col min="2053" max="2054" width="16.85546875" style="2" customWidth="1"/>
    <col min="2055" max="2304" width="9.140625" style="2"/>
    <col min="2305" max="2305" width="70.42578125" style="2" customWidth="1"/>
    <col min="2306" max="2307" width="16.85546875" style="2" customWidth="1"/>
    <col min="2308" max="2308" width="70.42578125" style="2" customWidth="1"/>
    <col min="2309" max="2310" width="16.85546875" style="2" customWidth="1"/>
    <col min="2311" max="2560" width="9.140625" style="2"/>
    <col min="2561" max="2561" width="70.42578125" style="2" customWidth="1"/>
    <col min="2562" max="2563" width="16.85546875" style="2" customWidth="1"/>
    <col min="2564" max="2564" width="70.42578125" style="2" customWidth="1"/>
    <col min="2565" max="2566" width="16.85546875" style="2" customWidth="1"/>
    <col min="2567" max="2816" width="9.140625" style="2"/>
    <col min="2817" max="2817" width="70.42578125" style="2" customWidth="1"/>
    <col min="2818" max="2819" width="16.85546875" style="2" customWidth="1"/>
    <col min="2820" max="2820" width="70.42578125" style="2" customWidth="1"/>
    <col min="2821" max="2822" width="16.85546875" style="2" customWidth="1"/>
    <col min="2823" max="3072" width="9.140625" style="2"/>
    <col min="3073" max="3073" width="70.42578125" style="2" customWidth="1"/>
    <col min="3074" max="3075" width="16.85546875" style="2" customWidth="1"/>
    <col min="3076" max="3076" width="70.42578125" style="2" customWidth="1"/>
    <col min="3077" max="3078" width="16.85546875" style="2" customWidth="1"/>
    <col min="3079" max="3328" width="9.140625" style="2"/>
    <col min="3329" max="3329" width="70.42578125" style="2" customWidth="1"/>
    <col min="3330" max="3331" width="16.85546875" style="2" customWidth="1"/>
    <col min="3332" max="3332" width="70.42578125" style="2" customWidth="1"/>
    <col min="3333" max="3334" width="16.85546875" style="2" customWidth="1"/>
    <col min="3335" max="3584" width="9.140625" style="2"/>
    <col min="3585" max="3585" width="70.42578125" style="2" customWidth="1"/>
    <col min="3586" max="3587" width="16.85546875" style="2" customWidth="1"/>
    <col min="3588" max="3588" width="70.42578125" style="2" customWidth="1"/>
    <col min="3589" max="3590" width="16.85546875" style="2" customWidth="1"/>
    <col min="3591" max="3840" width="9.140625" style="2"/>
    <col min="3841" max="3841" width="70.42578125" style="2" customWidth="1"/>
    <col min="3842" max="3843" width="16.85546875" style="2" customWidth="1"/>
    <col min="3844" max="3844" width="70.42578125" style="2" customWidth="1"/>
    <col min="3845" max="3846" width="16.85546875" style="2" customWidth="1"/>
    <col min="3847" max="4096" width="9.140625" style="2"/>
    <col min="4097" max="4097" width="70.42578125" style="2" customWidth="1"/>
    <col min="4098" max="4099" width="16.85546875" style="2" customWidth="1"/>
    <col min="4100" max="4100" width="70.42578125" style="2" customWidth="1"/>
    <col min="4101" max="4102" width="16.85546875" style="2" customWidth="1"/>
    <col min="4103" max="4352" width="9.140625" style="2"/>
    <col min="4353" max="4353" width="70.42578125" style="2" customWidth="1"/>
    <col min="4354" max="4355" width="16.85546875" style="2" customWidth="1"/>
    <col min="4356" max="4356" width="70.42578125" style="2" customWidth="1"/>
    <col min="4357" max="4358" width="16.85546875" style="2" customWidth="1"/>
    <col min="4359" max="4608" width="9.140625" style="2"/>
    <col min="4609" max="4609" width="70.42578125" style="2" customWidth="1"/>
    <col min="4610" max="4611" width="16.85546875" style="2" customWidth="1"/>
    <col min="4612" max="4612" width="70.42578125" style="2" customWidth="1"/>
    <col min="4613" max="4614" width="16.85546875" style="2" customWidth="1"/>
    <col min="4615" max="4864" width="9.140625" style="2"/>
    <col min="4865" max="4865" width="70.42578125" style="2" customWidth="1"/>
    <col min="4866" max="4867" width="16.85546875" style="2" customWidth="1"/>
    <col min="4868" max="4868" width="70.42578125" style="2" customWidth="1"/>
    <col min="4869" max="4870" width="16.85546875" style="2" customWidth="1"/>
    <col min="4871" max="5120" width="9.140625" style="2"/>
    <col min="5121" max="5121" width="70.42578125" style="2" customWidth="1"/>
    <col min="5122" max="5123" width="16.85546875" style="2" customWidth="1"/>
    <col min="5124" max="5124" width="70.42578125" style="2" customWidth="1"/>
    <col min="5125" max="5126" width="16.85546875" style="2" customWidth="1"/>
    <col min="5127" max="5376" width="9.140625" style="2"/>
    <col min="5377" max="5377" width="70.42578125" style="2" customWidth="1"/>
    <col min="5378" max="5379" width="16.85546875" style="2" customWidth="1"/>
    <col min="5380" max="5380" width="70.42578125" style="2" customWidth="1"/>
    <col min="5381" max="5382" width="16.85546875" style="2" customWidth="1"/>
    <col min="5383" max="5632" width="9.140625" style="2"/>
    <col min="5633" max="5633" width="70.42578125" style="2" customWidth="1"/>
    <col min="5634" max="5635" width="16.85546875" style="2" customWidth="1"/>
    <col min="5636" max="5636" width="70.42578125" style="2" customWidth="1"/>
    <col min="5637" max="5638" width="16.85546875" style="2" customWidth="1"/>
    <col min="5639" max="5888" width="9.140625" style="2"/>
    <col min="5889" max="5889" width="70.42578125" style="2" customWidth="1"/>
    <col min="5890" max="5891" width="16.85546875" style="2" customWidth="1"/>
    <col min="5892" max="5892" width="70.42578125" style="2" customWidth="1"/>
    <col min="5893" max="5894" width="16.85546875" style="2" customWidth="1"/>
    <col min="5895" max="6144" width="9.140625" style="2"/>
    <col min="6145" max="6145" width="70.42578125" style="2" customWidth="1"/>
    <col min="6146" max="6147" width="16.85546875" style="2" customWidth="1"/>
    <col min="6148" max="6148" width="70.42578125" style="2" customWidth="1"/>
    <col min="6149" max="6150" width="16.85546875" style="2" customWidth="1"/>
    <col min="6151" max="6400" width="9.140625" style="2"/>
    <col min="6401" max="6401" width="70.42578125" style="2" customWidth="1"/>
    <col min="6402" max="6403" width="16.85546875" style="2" customWidth="1"/>
    <col min="6404" max="6404" width="70.42578125" style="2" customWidth="1"/>
    <col min="6405" max="6406" width="16.85546875" style="2" customWidth="1"/>
    <col min="6407" max="6656" width="9.140625" style="2"/>
    <col min="6657" max="6657" width="70.42578125" style="2" customWidth="1"/>
    <col min="6658" max="6659" width="16.85546875" style="2" customWidth="1"/>
    <col min="6660" max="6660" width="70.42578125" style="2" customWidth="1"/>
    <col min="6661" max="6662" width="16.85546875" style="2" customWidth="1"/>
    <col min="6663" max="6912" width="9.140625" style="2"/>
    <col min="6913" max="6913" width="70.42578125" style="2" customWidth="1"/>
    <col min="6914" max="6915" width="16.85546875" style="2" customWidth="1"/>
    <col min="6916" max="6916" width="70.42578125" style="2" customWidth="1"/>
    <col min="6917" max="6918" width="16.85546875" style="2" customWidth="1"/>
    <col min="6919" max="7168" width="9.140625" style="2"/>
    <col min="7169" max="7169" width="70.42578125" style="2" customWidth="1"/>
    <col min="7170" max="7171" width="16.85546875" style="2" customWidth="1"/>
    <col min="7172" max="7172" width="70.42578125" style="2" customWidth="1"/>
    <col min="7173" max="7174" width="16.85546875" style="2" customWidth="1"/>
    <col min="7175" max="7424" width="9.140625" style="2"/>
    <col min="7425" max="7425" width="70.42578125" style="2" customWidth="1"/>
    <col min="7426" max="7427" width="16.85546875" style="2" customWidth="1"/>
    <col min="7428" max="7428" width="70.42578125" style="2" customWidth="1"/>
    <col min="7429" max="7430" width="16.85546875" style="2" customWidth="1"/>
    <col min="7431" max="7680" width="9.140625" style="2"/>
    <col min="7681" max="7681" width="70.42578125" style="2" customWidth="1"/>
    <col min="7682" max="7683" width="16.85546875" style="2" customWidth="1"/>
    <col min="7684" max="7684" width="70.42578125" style="2" customWidth="1"/>
    <col min="7685" max="7686" width="16.85546875" style="2" customWidth="1"/>
    <col min="7687" max="7936" width="9.140625" style="2"/>
    <col min="7937" max="7937" width="70.42578125" style="2" customWidth="1"/>
    <col min="7938" max="7939" width="16.85546875" style="2" customWidth="1"/>
    <col min="7940" max="7940" width="70.42578125" style="2" customWidth="1"/>
    <col min="7941" max="7942" width="16.85546875" style="2" customWidth="1"/>
    <col min="7943" max="8192" width="9.140625" style="2"/>
    <col min="8193" max="8193" width="70.42578125" style="2" customWidth="1"/>
    <col min="8194" max="8195" width="16.85546875" style="2" customWidth="1"/>
    <col min="8196" max="8196" width="70.42578125" style="2" customWidth="1"/>
    <col min="8197" max="8198" width="16.85546875" style="2" customWidth="1"/>
    <col min="8199" max="8448" width="9.140625" style="2"/>
    <col min="8449" max="8449" width="70.42578125" style="2" customWidth="1"/>
    <col min="8450" max="8451" width="16.85546875" style="2" customWidth="1"/>
    <col min="8452" max="8452" width="70.42578125" style="2" customWidth="1"/>
    <col min="8453" max="8454" width="16.85546875" style="2" customWidth="1"/>
    <col min="8455" max="8704" width="9.140625" style="2"/>
    <col min="8705" max="8705" width="70.42578125" style="2" customWidth="1"/>
    <col min="8706" max="8707" width="16.85546875" style="2" customWidth="1"/>
    <col min="8708" max="8708" width="70.42578125" style="2" customWidth="1"/>
    <col min="8709" max="8710" width="16.85546875" style="2" customWidth="1"/>
    <col min="8711" max="8960" width="9.140625" style="2"/>
    <col min="8961" max="8961" width="70.42578125" style="2" customWidth="1"/>
    <col min="8962" max="8963" width="16.85546875" style="2" customWidth="1"/>
    <col min="8964" max="8964" width="70.42578125" style="2" customWidth="1"/>
    <col min="8965" max="8966" width="16.85546875" style="2" customWidth="1"/>
    <col min="8967" max="9216" width="9.140625" style="2"/>
    <col min="9217" max="9217" width="70.42578125" style="2" customWidth="1"/>
    <col min="9218" max="9219" width="16.85546875" style="2" customWidth="1"/>
    <col min="9220" max="9220" width="70.42578125" style="2" customWidth="1"/>
    <col min="9221" max="9222" width="16.85546875" style="2" customWidth="1"/>
    <col min="9223" max="9472" width="9.140625" style="2"/>
    <col min="9473" max="9473" width="70.42578125" style="2" customWidth="1"/>
    <col min="9474" max="9475" width="16.85546875" style="2" customWidth="1"/>
    <col min="9476" max="9476" width="70.42578125" style="2" customWidth="1"/>
    <col min="9477" max="9478" width="16.85546875" style="2" customWidth="1"/>
    <col min="9479" max="9728" width="9.140625" style="2"/>
    <col min="9729" max="9729" width="70.42578125" style="2" customWidth="1"/>
    <col min="9730" max="9731" width="16.85546875" style="2" customWidth="1"/>
    <col min="9732" max="9732" width="70.42578125" style="2" customWidth="1"/>
    <col min="9733" max="9734" width="16.85546875" style="2" customWidth="1"/>
    <col min="9735" max="9984" width="9.140625" style="2"/>
    <col min="9985" max="9985" width="70.42578125" style="2" customWidth="1"/>
    <col min="9986" max="9987" width="16.85546875" style="2" customWidth="1"/>
    <col min="9988" max="9988" width="70.42578125" style="2" customWidth="1"/>
    <col min="9989" max="9990" width="16.85546875" style="2" customWidth="1"/>
    <col min="9991" max="10240" width="9.140625" style="2"/>
    <col min="10241" max="10241" width="70.42578125" style="2" customWidth="1"/>
    <col min="10242" max="10243" width="16.85546875" style="2" customWidth="1"/>
    <col min="10244" max="10244" width="70.42578125" style="2" customWidth="1"/>
    <col min="10245" max="10246" width="16.85546875" style="2" customWidth="1"/>
    <col min="10247" max="10496" width="9.140625" style="2"/>
    <col min="10497" max="10497" width="70.42578125" style="2" customWidth="1"/>
    <col min="10498" max="10499" width="16.85546875" style="2" customWidth="1"/>
    <col min="10500" max="10500" width="70.42578125" style="2" customWidth="1"/>
    <col min="10501" max="10502" width="16.85546875" style="2" customWidth="1"/>
    <col min="10503" max="10752" width="9.140625" style="2"/>
    <col min="10753" max="10753" width="70.42578125" style="2" customWidth="1"/>
    <col min="10754" max="10755" width="16.85546875" style="2" customWidth="1"/>
    <col min="10756" max="10756" width="70.42578125" style="2" customWidth="1"/>
    <col min="10757" max="10758" width="16.85546875" style="2" customWidth="1"/>
    <col min="10759" max="11008" width="9.140625" style="2"/>
    <col min="11009" max="11009" width="70.42578125" style="2" customWidth="1"/>
    <col min="11010" max="11011" width="16.85546875" style="2" customWidth="1"/>
    <col min="11012" max="11012" width="70.42578125" style="2" customWidth="1"/>
    <col min="11013" max="11014" width="16.85546875" style="2" customWidth="1"/>
    <col min="11015" max="11264" width="9.140625" style="2"/>
    <col min="11265" max="11265" width="70.42578125" style="2" customWidth="1"/>
    <col min="11266" max="11267" width="16.85546875" style="2" customWidth="1"/>
    <col min="11268" max="11268" width="70.42578125" style="2" customWidth="1"/>
    <col min="11269" max="11270" width="16.85546875" style="2" customWidth="1"/>
    <col min="11271" max="11520" width="9.140625" style="2"/>
    <col min="11521" max="11521" width="70.42578125" style="2" customWidth="1"/>
    <col min="11522" max="11523" width="16.85546875" style="2" customWidth="1"/>
    <col min="11524" max="11524" width="70.42578125" style="2" customWidth="1"/>
    <col min="11525" max="11526" width="16.85546875" style="2" customWidth="1"/>
    <col min="11527" max="11776" width="9.140625" style="2"/>
    <col min="11777" max="11777" width="70.42578125" style="2" customWidth="1"/>
    <col min="11778" max="11779" width="16.85546875" style="2" customWidth="1"/>
    <col min="11780" max="11780" width="70.42578125" style="2" customWidth="1"/>
    <col min="11781" max="11782" width="16.85546875" style="2" customWidth="1"/>
    <col min="11783" max="12032" width="9.140625" style="2"/>
    <col min="12033" max="12033" width="70.42578125" style="2" customWidth="1"/>
    <col min="12034" max="12035" width="16.85546875" style="2" customWidth="1"/>
    <col min="12036" max="12036" width="70.42578125" style="2" customWidth="1"/>
    <col min="12037" max="12038" width="16.85546875" style="2" customWidth="1"/>
    <col min="12039" max="12288" width="9.140625" style="2"/>
    <col min="12289" max="12289" width="70.42578125" style="2" customWidth="1"/>
    <col min="12290" max="12291" width="16.85546875" style="2" customWidth="1"/>
    <col min="12292" max="12292" width="70.42578125" style="2" customWidth="1"/>
    <col min="12293" max="12294" width="16.85546875" style="2" customWidth="1"/>
    <col min="12295" max="12544" width="9.140625" style="2"/>
    <col min="12545" max="12545" width="70.42578125" style="2" customWidth="1"/>
    <col min="12546" max="12547" width="16.85546875" style="2" customWidth="1"/>
    <col min="12548" max="12548" width="70.42578125" style="2" customWidth="1"/>
    <col min="12549" max="12550" width="16.85546875" style="2" customWidth="1"/>
    <col min="12551" max="12800" width="9.140625" style="2"/>
    <col min="12801" max="12801" width="70.42578125" style="2" customWidth="1"/>
    <col min="12802" max="12803" width="16.85546875" style="2" customWidth="1"/>
    <col min="12804" max="12804" width="70.42578125" style="2" customWidth="1"/>
    <col min="12805" max="12806" width="16.85546875" style="2" customWidth="1"/>
    <col min="12807" max="13056" width="9.140625" style="2"/>
    <col min="13057" max="13057" width="70.42578125" style="2" customWidth="1"/>
    <col min="13058" max="13059" width="16.85546875" style="2" customWidth="1"/>
    <col min="13060" max="13060" width="70.42578125" style="2" customWidth="1"/>
    <col min="13061" max="13062" width="16.85546875" style="2" customWidth="1"/>
    <col min="13063" max="13312" width="9.140625" style="2"/>
    <col min="13313" max="13313" width="70.42578125" style="2" customWidth="1"/>
    <col min="13314" max="13315" width="16.85546875" style="2" customWidth="1"/>
    <col min="13316" max="13316" width="70.42578125" style="2" customWidth="1"/>
    <col min="13317" max="13318" width="16.85546875" style="2" customWidth="1"/>
    <col min="13319" max="13568" width="9.140625" style="2"/>
    <col min="13569" max="13569" width="70.42578125" style="2" customWidth="1"/>
    <col min="13570" max="13571" width="16.85546875" style="2" customWidth="1"/>
    <col min="13572" max="13572" width="70.42578125" style="2" customWidth="1"/>
    <col min="13573" max="13574" width="16.85546875" style="2" customWidth="1"/>
    <col min="13575" max="13824" width="9.140625" style="2"/>
    <col min="13825" max="13825" width="70.42578125" style="2" customWidth="1"/>
    <col min="13826" max="13827" width="16.85546875" style="2" customWidth="1"/>
    <col min="13828" max="13828" width="70.42578125" style="2" customWidth="1"/>
    <col min="13829" max="13830" width="16.85546875" style="2" customWidth="1"/>
    <col min="13831" max="14080" width="9.140625" style="2"/>
    <col min="14081" max="14081" width="70.42578125" style="2" customWidth="1"/>
    <col min="14082" max="14083" width="16.85546875" style="2" customWidth="1"/>
    <col min="14084" max="14084" width="70.42578125" style="2" customWidth="1"/>
    <col min="14085" max="14086" width="16.85546875" style="2" customWidth="1"/>
    <col min="14087" max="14336" width="9.140625" style="2"/>
    <col min="14337" max="14337" width="70.42578125" style="2" customWidth="1"/>
    <col min="14338" max="14339" width="16.85546875" style="2" customWidth="1"/>
    <col min="14340" max="14340" width="70.42578125" style="2" customWidth="1"/>
    <col min="14341" max="14342" width="16.85546875" style="2" customWidth="1"/>
    <col min="14343" max="14592" width="9.140625" style="2"/>
    <col min="14593" max="14593" width="70.42578125" style="2" customWidth="1"/>
    <col min="14594" max="14595" width="16.85546875" style="2" customWidth="1"/>
    <col min="14596" max="14596" width="70.42578125" style="2" customWidth="1"/>
    <col min="14597" max="14598" width="16.85546875" style="2" customWidth="1"/>
    <col min="14599" max="14848" width="9.140625" style="2"/>
    <col min="14849" max="14849" width="70.42578125" style="2" customWidth="1"/>
    <col min="14850" max="14851" width="16.85546875" style="2" customWidth="1"/>
    <col min="14852" max="14852" width="70.42578125" style="2" customWidth="1"/>
    <col min="14853" max="14854" width="16.85546875" style="2" customWidth="1"/>
    <col min="14855" max="15104" width="9.140625" style="2"/>
    <col min="15105" max="15105" width="70.42578125" style="2" customWidth="1"/>
    <col min="15106" max="15107" width="16.85546875" style="2" customWidth="1"/>
    <col min="15108" max="15108" width="70.42578125" style="2" customWidth="1"/>
    <col min="15109" max="15110" width="16.85546875" style="2" customWidth="1"/>
    <col min="15111" max="15360" width="9.140625" style="2"/>
    <col min="15361" max="15361" width="70.42578125" style="2" customWidth="1"/>
    <col min="15362" max="15363" width="16.85546875" style="2" customWidth="1"/>
    <col min="15364" max="15364" width="70.42578125" style="2" customWidth="1"/>
    <col min="15365" max="15366" width="16.85546875" style="2" customWidth="1"/>
    <col min="15367" max="15616" width="9.140625" style="2"/>
    <col min="15617" max="15617" width="70.42578125" style="2" customWidth="1"/>
    <col min="15618" max="15619" width="16.85546875" style="2" customWidth="1"/>
    <col min="15620" max="15620" width="70.42578125" style="2" customWidth="1"/>
    <col min="15621" max="15622" width="16.85546875" style="2" customWidth="1"/>
    <col min="15623" max="15872" width="9.140625" style="2"/>
    <col min="15873" max="15873" width="70.42578125" style="2" customWidth="1"/>
    <col min="15874" max="15875" width="16.85546875" style="2" customWidth="1"/>
    <col min="15876" max="15876" width="70.42578125" style="2" customWidth="1"/>
    <col min="15877" max="15878" width="16.85546875" style="2" customWidth="1"/>
    <col min="15879" max="16128" width="9.140625" style="2"/>
    <col min="16129" max="16129" width="70.42578125" style="2" customWidth="1"/>
    <col min="16130" max="16131" width="16.85546875" style="2" customWidth="1"/>
    <col min="16132" max="16132" width="70.42578125" style="2" customWidth="1"/>
    <col min="16133" max="16134" width="16.85546875" style="2" customWidth="1"/>
    <col min="16135" max="16384" width="9.140625" style="2"/>
  </cols>
  <sheetData>
    <row r="1" spans="1:6" ht="15" x14ac:dyDescent="0.25">
      <c r="A1" s="176" t="s">
        <v>0</v>
      </c>
      <c r="B1" s="176"/>
      <c r="C1" s="176"/>
      <c r="D1" s="176"/>
      <c r="E1" s="176"/>
      <c r="F1" s="177"/>
    </row>
    <row r="2" spans="1:6" ht="15" x14ac:dyDescent="0.25">
      <c r="A2" s="176" t="s">
        <v>1</v>
      </c>
      <c r="B2" s="176"/>
      <c r="C2" s="176"/>
      <c r="D2" s="176"/>
      <c r="E2" s="176"/>
      <c r="F2" s="177"/>
    </row>
    <row r="3" spans="1:6" ht="15" x14ac:dyDescent="0.25">
      <c r="A3" s="176" t="s">
        <v>2</v>
      </c>
      <c r="B3" s="176"/>
      <c r="C3" s="176"/>
      <c r="D3" s="176"/>
      <c r="E3" s="176"/>
      <c r="F3" s="177"/>
    </row>
    <row r="4" spans="1:6" ht="15" x14ac:dyDescent="0.25">
      <c r="A4" s="176" t="s">
        <v>3</v>
      </c>
      <c r="B4" s="176"/>
      <c r="C4" s="176"/>
      <c r="D4" s="176"/>
      <c r="E4" s="176"/>
      <c r="F4" s="177"/>
    </row>
    <row r="5" spans="1:6" ht="15" x14ac:dyDescent="0.25">
      <c r="A5" s="1"/>
      <c r="B5" s="1"/>
      <c r="C5" s="1"/>
      <c r="D5" s="1"/>
      <c r="E5" s="1"/>
      <c r="F5" s="1"/>
    </row>
    <row r="6" spans="1:6" ht="30" customHeight="1" x14ac:dyDescent="0.25">
      <c r="A6" s="25" t="s">
        <v>4</v>
      </c>
      <c r="B6" s="26" t="s">
        <v>5</v>
      </c>
      <c r="C6" s="26" t="s">
        <v>6</v>
      </c>
      <c r="D6" s="26" t="s">
        <v>4</v>
      </c>
      <c r="E6" s="26" t="s">
        <v>5</v>
      </c>
      <c r="F6" s="27" t="s">
        <v>6</v>
      </c>
    </row>
    <row r="7" spans="1:6" ht="30" customHeight="1" x14ac:dyDescent="0.25">
      <c r="A7" s="13"/>
      <c r="B7" s="4"/>
      <c r="C7" s="4"/>
      <c r="D7" s="4"/>
      <c r="E7" s="4"/>
      <c r="F7" s="14"/>
    </row>
    <row r="8" spans="1:6" ht="15" x14ac:dyDescent="0.25">
      <c r="A8" s="38" t="s">
        <v>7</v>
      </c>
      <c r="B8" s="6" t="s">
        <v>8</v>
      </c>
      <c r="C8" s="6" t="s">
        <v>8</v>
      </c>
      <c r="D8" s="36" t="s">
        <v>9</v>
      </c>
      <c r="E8" s="6" t="s">
        <v>8</v>
      </c>
      <c r="F8" s="16" t="s">
        <v>8</v>
      </c>
    </row>
    <row r="9" spans="1:6" ht="15" x14ac:dyDescent="0.25">
      <c r="A9" s="15"/>
      <c r="B9" s="6"/>
      <c r="C9" s="6"/>
      <c r="D9" s="5"/>
      <c r="E9" s="6"/>
      <c r="F9" s="16"/>
    </row>
    <row r="10" spans="1:6" ht="15" x14ac:dyDescent="0.25">
      <c r="A10" s="17" t="s">
        <v>10</v>
      </c>
      <c r="B10" s="6" t="s">
        <v>8</v>
      </c>
      <c r="C10" s="6" t="s">
        <v>8</v>
      </c>
      <c r="D10" s="7" t="s">
        <v>11</v>
      </c>
      <c r="E10" s="6" t="s">
        <v>8</v>
      </c>
      <c r="F10" s="16" t="s">
        <v>8</v>
      </c>
    </row>
    <row r="11" spans="1:6" ht="15" x14ac:dyDescent="0.25">
      <c r="A11" s="18" t="s">
        <v>12</v>
      </c>
      <c r="B11" s="9">
        <v>2037713322.6500001</v>
      </c>
      <c r="C11" s="9">
        <v>2079429214.6900001</v>
      </c>
      <c r="D11" s="8" t="s">
        <v>13</v>
      </c>
      <c r="E11" s="9">
        <v>836923481.22000003</v>
      </c>
      <c r="F11" s="19">
        <v>684905853.26999998</v>
      </c>
    </row>
    <row r="12" spans="1:6" ht="15" x14ac:dyDescent="0.25">
      <c r="A12" s="20" t="s">
        <v>14</v>
      </c>
      <c r="B12" s="9">
        <v>20032191.670000002</v>
      </c>
      <c r="C12" s="9">
        <v>46417286.990000002</v>
      </c>
      <c r="D12" s="10" t="s">
        <v>15</v>
      </c>
      <c r="E12" s="9">
        <v>52229375.590000004</v>
      </c>
      <c r="F12" s="19">
        <v>71594942.469999999</v>
      </c>
    </row>
    <row r="13" spans="1:6" ht="15" x14ac:dyDescent="0.25">
      <c r="A13" s="20" t="s">
        <v>16</v>
      </c>
      <c r="B13" s="9">
        <v>1202590055.3099999</v>
      </c>
      <c r="C13" s="9">
        <v>1851192183.49</v>
      </c>
      <c r="D13" s="10" t="s">
        <v>17</v>
      </c>
      <c r="E13" s="9">
        <v>524846574.61000001</v>
      </c>
      <c r="F13" s="19">
        <v>225512934.47999999</v>
      </c>
    </row>
    <row r="14" spans="1:6" ht="15" x14ac:dyDescent="0.25">
      <c r="A14" s="20" t="s">
        <v>18</v>
      </c>
      <c r="B14" s="9">
        <v>0</v>
      </c>
      <c r="C14" s="9">
        <v>0</v>
      </c>
      <c r="D14" s="10" t="s">
        <v>19</v>
      </c>
      <c r="E14" s="9">
        <v>0</v>
      </c>
      <c r="F14" s="19">
        <v>0</v>
      </c>
    </row>
    <row r="15" spans="1:6" ht="15" x14ac:dyDescent="0.25">
      <c r="A15" s="20" t="s">
        <v>20</v>
      </c>
      <c r="B15" s="9">
        <v>659922764.74000001</v>
      </c>
      <c r="C15" s="9">
        <v>226741.65</v>
      </c>
      <c r="D15" s="10" t="s">
        <v>21</v>
      </c>
      <c r="E15" s="9">
        <v>0</v>
      </c>
      <c r="F15" s="19">
        <v>0</v>
      </c>
    </row>
    <row r="16" spans="1:6" ht="15" x14ac:dyDescent="0.25">
      <c r="A16" s="20" t="s">
        <v>22</v>
      </c>
      <c r="B16" s="9">
        <v>131597546.84</v>
      </c>
      <c r="C16" s="9">
        <v>180418925.75999999</v>
      </c>
      <c r="D16" s="10" t="s">
        <v>23</v>
      </c>
      <c r="E16" s="9">
        <v>35067585.409999996</v>
      </c>
      <c r="F16" s="19">
        <v>94996559.609999999</v>
      </c>
    </row>
    <row r="17" spans="1:6" ht="15" x14ac:dyDescent="0.25">
      <c r="A17" s="21" t="s">
        <v>24</v>
      </c>
      <c r="B17" s="9">
        <v>23570764.09</v>
      </c>
      <c r="C17" s="9">
        <v>1174076.8</v>
      </c>
      <c r="D17" s="11" t="s">
        <v>25</v>
      </c>
      <c r="E17" s="9">
        <v>0</v>
      </c>
      <c r="F17" s="19">
        <v>9744000</v>
      </c>
    </row>
    <row r="18" spans="1:6" ht="15" x14ac:dyDescent="0.25">
      <c r="A18" s="20" t="s">
        <v>26</v>
      </c>
      <c r="B18" s="9">
        <v>0</v>
      </c>
      <c r="C18" s="9">
        <v>0</v>
      </c>
      <c r="D18" s="10" t="s">
        <v>27</v>
      </c>
      <c r="E18" s="9">
        <v>162464553.16</v>
      </c>
      <c r="F18" s="19">
        <v>88901719.670000002</v>
      </c>
    </row>
    <row r="19" spans="1:6" ht="15" x14ac:dyDescent="0.25">
      <c r="A19" s="18" t="s">
        <v>28</v>
      </c>
      <c r="B19" s="9">
        <v>107090487.11</v>
      </c>
      <c r="C19" s="9">
        <v>175155940.63999999</v>
      </c>
      <c r="D19" s="10" t="s">
        <v>29</v>
      </c>
      <c r="E19" s="9">
        <v>111846.26</v>
      </c>
      <c r="F19" s="19">
        <v>14057394.98</v>
      </c>
    </row>
    <row r="20" spans="1:6" ht="15" x14ac:dyDescent="0.25">
      <c r="A20" s="20" t="s">
        <v>30</v>
      </c>
      <c r="B20" s="9">
        <v>0</v>
      </c>
      <c r="C20" s="9">
        <v>0</v>
      </c>
      <c r="D20" s="10" t="s">
        <v>31</v>
      </c>
      <c r="E20" s="9">
        <v>62203546.189999998</v>
      </c>
      <c r="F20" s="19">
        <v>180098302.06</v>
      </c>
    </row>
    <row r="21" spans="1:6" ht="15" x14ac:dyDescent="0.25">
      <c r="A21" s="20" t="s">
        <v>32</v>
      </c>
      <c r="B21" s="9">
        <v>0</v>
      </c>
      <c r="C21" s="9">
        <v>161293.57</v>
      </c>
      <c r="D21" s="8" t="s">
        <v>33</v>
      </c>
      <c r="E21" s="9">
        <v>0</v>
      </c>
      <c r="F21" s="19">
        <v>297309936.56999999</v>
      </c>
    </row>
    <row r="22" spans="1:6" ht="15" x14ac:dyDescent="0.25">
      <c r="A22" s="20" t="s">
        <v>34</v>
      </c>
      <c r="B22" s="9">
        <v>61703320.109999999</v>
      </c>
      <c r="C22" s="9">
        <v>98200647.069999993</v>
      </c>
      <c r="D22" s="10" t="s">
        <v>35</v>
      </c>
      <c r="E22" s="9">
        <v>0</v>
      </c>
      <c r="F22" s="19">
        <v>297309936.56999999</v>
      </c>
    </row>
    <row r="23" spans="1:6" ht="15" x14ac:dyDescent="0.25">
      <c r="A23" s="20" t="s">
        <v>36</v>
      </c>
      <c r="B23" s="9">
        <v>0</v>
      </c>
      <c r="C23" s="9">
        <v>0</v>
      </c>
      <c r="D23" s="11" t="s">
        <v>37</v>
      </c>
      <c r="E23" s="9">
        <v>0</v>
      </c>
      <c r="F23" s="19">
        <v>0</v>
      </c>
    </row>
    <row r="24" spans="1:6" ht="15" x14ac:dyDescent="0.25">
      <c r="A24" s="20" t="s">
        <v>38</v>
      </c>
      <c r="B24" s="9">
        <v>0</v>
      </c>
      <c r="C24" s="9">
        <v>0</v>
      </c>
      <c r="D24" s="10" t="s">
        <v>39</v>
      </c>
      <c r="E24" s="9">
        <v>0</v>
      </c>
      <c r="F24" s="19">
        <v>0</v>
      </c>
    </row>
    <row r="25" spans="1:6" ht="15" x14ac:dyDescent="0.25">
      <c r="A25" s="21" t="s">
        <v>40</v>
      </c>
      <c r="B25" s="9">
        <v>45387167</v>
      </c>
      <c r="C25" s="9">
        <v>76794000</v>
      </c>
      <c r="D25" s="8" t="s">
        <v>41</v>
      </c>
      <c r="E25" s="9">
        <v>28313208.109999999</v>
      </c>
      <c r="F25" s="19">
        <v>107188538.31999999</v>
      </c>
    </row>
    <row r="26" spans="1:6" ht="15" x14ac:dyDescent="0.25">
      <c r="A26" s="21" t="s">
        <v>42</v>
      </c>
      <c r="B26" s="9">
        <v>0</v>
      </c>
      <c r="C26" s="9">
        <v>0</v>
      </c>
      <c r="D26" s="10" t="s">
        <v>43</v>
      </c>
      <c r="E26" s="9">
        <v>28313208.109999999</v>
      </c>
      <c r="F26" s="19">
        <v>107188538.31999999</v>
      </c>
    </row>
    <row r="27" spans="1:6" ht="15" x14ac:dyDescent="0.25">
      <c r="A27" s="31" t="s">
        <v>44</v>
      </c>
      <c r="B27" s="9">
        <v>0</v>
      </c>
      <c r="C27" s="9">
        <v>0</v>
      </c>
      <c r="D27" s="10" t="s">
        <v>45</v>
      </c>
      <c r="E27" s="9">
        <v>0</v>
      </c>
      <c r="F27" s="19">
        <v>0</v>
      </c>
    </row>
    <row r="28" spans="1:6" ht="15" x14ac:dyDescent="0.25">
      <c r="A28" s="21" t="s">
        <v>46</v>
      </c>
      <c r="B28" s="9">
        <v>0</v>
      </c>
      <c r="C28" s="9">
        <v>0</v>
      </c>
      <c r="D28" s="28" t="s">
        <v>47</v>
      </c>
      <c r="E28" s="9">
        <v>0</v>
      </c>
      <c r="F28" s="19">
        <v>0</v>
      </c>
    </row>
    <row r="29" spans="1:6" ht="15" x14ac:dyDescent="0.25">
      <c r="A29" s="21" t="s">
        <v>48</v>
      </c>
      <c r="B29" s="9">
        <v>0</v>
      </c>
      <c r="C29" s="9">
        <v>0</v>
      </c>
      <c r="D29" s="28" t="s">
        <v>49</v>
      </c>
      <c r="E29" s="9">
        <v>0</v>
      </c>
      <c r="F29" s="19">
        <v>0</v>
      </c>
    </row>
    <row r="30" spans="1:6" ht="15" x14ac:dyDescent="0.25">
      <c r="A30" s="21" t="s">
        <v>50</v>
      </c>
      <c r="B30" s="9">
        <v>0</v>
      </c>
      <c r="C30" s="9">
        <v>0</v>
      </c>
      <c r="D30" s="11" t="s">
        <v>51</v>
      </c>
      <c r="E30" s="9">
        <v>0</v>
      </c>
      <c r="F30" s="19">
        <v>0</v>
      </c>
    </row>
    <row r="31" spans="1:6" ht="15" x14ac:dyDescent="0.25">
      <c r="A31" s="21" t="s">
        <v>52</v>
      </c>
      <c r="B31" s="9">
        <v>0</v>
      </c>
      <c r="C31" s="9">
        <v>0</v>
      </c>
      <c r="D31" s="11" t="s">
        <v>53</v>
      </c>
      <c r="E31" s="9">
        <v>0</v>
      </c>
      <c r="F31" s="19">
        <v>0</v>
      </c>
    </row>
    <row r="32" spans="1:6" ht="15" x14ac:dyDescent="0.25">
      <c r="A32" s="21" t="s">
        <v>54</v>
      </c>
      <c r="B32" s="9">
        <v>0</v>
      </c>
      <c r="C32" s="9">
        <v>0</v>
      </c>
      <c r="D32" s="11" t="s">
        <v>55</v>
      </c>
      <c r="E32" s="9">
        <v>0</v>
      </c>
      <c r="F32" s="19">
        <v>0</v>
      </c>
    </row>
    <row r="33" spans="1:6" ht="15" x14ac:dyDescent="0.25">
      <c r="A33" s="31" t="s">
        <v>56</v>
      </c>
      <c r="B33" s="9">
        <v>0</v>
      </c>
      <c r="C33" s="9">
        <v>0</v>
      </c>
      <c r="D33" s="175" t="s">
        <v>57</v>
      </c>
      <c r="E33" s="9">
        <v>61882765.530000001</v>
      </c>
      <c r="F33" s="19">
        <v>62768859.759999998</v>
      </c>
    </row>
    <row r="34" spans="1:6" ht="15" x14ac:dyDescent="0.25">
      <c r="A34" s="21" t="s">
        <v>58</v>
      </c>
      <c r="B34" s="9">
        <v>0</v>
      </c>
      <c r="C34" s="9">
        <v>0</v>
      </c>
      <c r="D34" s="11" t="s">
        <v>59</v>
      </c>
      <c r="E34" s="9">
        <v>61882765.530000001</v>
      </c>
      <c r="F34" s="19">
        <v>62768859.759999998</v>
      </c>
    </row>
    <row r="35" spans="1:6" ht="15" x14ac:dyDescent="0.25">
      <c r="A35" s="21" t="s">
        <v>60</v>
      </c>
      <c r="B35" s="9">
        <v>0</v>
      </c>
      <c r="C35" s="9">
        <v>0</v>
      </c>
      <c r="D35" s="11" t="s">
        <v>61</v>
      </c>
      <c r="E35" s="9">
        <v>0</v>
      </c>
      <c r="F35" s="19">
        <v>0</v>
      </c>
    </row>
    <row r="36" spans="1:6" ht="15" x14ac:dyDescent="0.25">
      <c r="A36" s="21" t="s">
        <v>62</v>
      </c>
      <c r="B36" s="9">
        <v>0</v>
      </c>
      <c r="C36" s="9">
        <v>0</v>
      </c>
      <c r="D36" s="11" t="s">
        <v>63</v>
      </c>
      <c r="E36" s="9">
        <v>0</v>
      </c>
      <c r="F36" s="19">
        <v>0</v>
      </c>
    </row>
    <row r="37" spans="1:6" ht="15" x14ac:dyDescent="0.25">
      <c r="A37" s="21" t="s">
        <v>64</v>
      </c>
      <c r="B37" s="9">
        <v>0</v>
      </c>
      <c r="C37" s="9">
        <v>0</v>
      </c>
      <c r="D37" s="11" t="s">
        <v>65</v>
      </c>
      <c r="E37" s="9">
        <v>0</v>
      </c>
      <c r="F37" s="19">
        <v>0</v>
      </c>
    </row>
    <row r="38" spans="1:6" ht="15" x14ac:dyDescent="0.25">
      <c r="A38" s="21" t="s">
        <v>66</v>
      </c>
      <c r="B38" s="9">
        <v>0</v>
      </c>
      <c r="C38" s="9">
        <v>0</v>
      </c>
      <c r="D38" s="11" t="s">
        <v>67</v>
      </c>
      <c r="E38" s="9">
        <v>0</v>
      </c>
      <c r="F38" s="19">
        <v>0</v>
      </c>
    </row>
    <row r="39" spans="1:6" ht="15" x14ac:dyDescent="0.25">
      <c r="A39" s="31" t="s">
        <v>68</v>
      </c>
      <c r="B39" s="9">
        <v>172231601.25999999</v>
      </c>
      <c r="C39" s="9">
        <v>0</v>
      </c>
      <c r="D39" s="11" t="s">
        <v>69</v>
      </c>
      <c r="E39" s="9">
        <v>0</v>
      </c>
      <c r="F39" s="19">
        <v>0</v>
      </c>
    </row>
    <row r="40" spans="1:6" ht="15" x14ac:dyDescent="0.25">
      <c r="A40" s="31" t="s">
        <v>70</v>
      </c>
      <c r="B40" s="9">
        <v>0</v>
      </c>
      <c r="C40" s="9">
        <v>0</v>
      </c>
      <c r="D40" s="28" t="s">
        <v>71</v>
      </c>
      <c r="E40" s="9">
        <v>0</v>
      </c>
      <c r="F40" s="19">
        <v>0</v>
      </c>
    </row>
    <row r="41" spans="1:6" ht="15" x14ac:dyDescent="0.25">
      <c r="A41" s="21" t="s">
        <v>72</v>
      </c>
      <c r="B41" s="9">
        <v>0</v>
      </c>
      <c r="C41" s="9">
        <v>0</v>
      </c>
      <c r="D41" s="11" t="s">
        <v>73</v>
      </c>
      <c r="E41" s="9">
        <v>0</v>
      </c>
      <c r="F41" s="19">
        <v>0</v>
      </c>
    </row>
    <row r="42" spans="1:6" ht="15" x14ac:dyDescent="0.25">
      <c r="A42" s="21" t="s">
        <v>74</v>
      </c>
      <c r="B42" s="9">
        <v>0</v>
      </c>
      <c r="C42" s="9">
        <v>0</v>
      </c>
      <c r="D42" s="11" t="s">
        <v>75</v>
      </c>
      <c r="E42" s="9">
        <v>0</v>
      </c>
      <c r="F42" s="19">
        <v>0</v>
      </c>
    </row>
    <row r="43" spans="1:6" ht="15" x14ac:dyDescent="0.25">
      <c r="A43" s="31" t="s">
        <v>76</v>
      </c>
      <c r="B43" s="9">
        <v>5596207.6299999999</v>
      </c>
      <c r="C43" s="9">
        <v>5591773.6299999999</v>
      </c>
      <c r="D43" s="11" t="s">
        <v>77</v>
      </c>
      <c r="E43" s="9">
        <v>0</v>
      </c>
      <c r="F43" s="19">
        <v>0</v>
      </c>
    </row>
    <row r="44" spans="1:6" ht="15" x14ac:dyDescent="0.25">
      <c r="A44" s="21" t="s">
        <v>78</v>
      </c>
      <c r="B44" s="9">
        <v>0</v>
      </c>
      <c r="C44" s="9">
        <v>0</v>
      </c>
      <c r="D44" s="28" t="s">
        <v>79</v>
      </c>
      <c r="E44" s="9">
        <v>15245830.99</v>
      </c>
      <c r="F44" s="19">
        <v>75321071.560000002</v>
      </c>
    </row>
    <row r="45" spans="1:6" ht="15" x14ac:dyDescent="0.25">
      <c r="A45" s="21" t="s">
        <v>80</v>
      </c>
      <c r="B45" s="9">
        <v>0</v>
      </c>
      <c r="C45" s="9">
        <v>0</v>
      </c>
      <c r="D45" s="11" t="s">
        <v>81</v>
      </c>
      <c r="E45" s="9">
        <v>8545820.9900000002</v>
      </c>
      <c r="F45" s="19">
        <v>75321061.560000002</v>
      </c>
    </row>
    <row r="46" spans="1:6" ht="15" x14ac:dyDescent="0.25">
      <c r="A46" s="21" t="s">
        <v>82</v>
      </c>
      <c r="B46" s="9">
        <v>5596207.6299999999</v>
      </c>
      <c r="C46" s="9">
        <v>5591773.6299999999</v>
      </c>
      <c r="D46" s="11" t="s">
        <v>83</v>
      </c>
      <c r="E46" s="9">
        <v>10</v>
      </c>
      <c r="F46" s="19">
        <v>10</v>
      </c>
    </row>
    <row r="47" spans="1:6" ht="15" x14ac:dyDescent="0.25">
      <c r="A47" s="21" t="s">
        <v>84</v>
      </c>
      <c r="B47" s="9">
        <v>0</v>
      </c>
      <c r="C47" s="9">
        <v>0</v>
      </c>
      <c r="D47" s="11" t="s">
        <v>85</v>
      </c>
      <c r="E47" s="9">
        <v>6700000</v>
      </c>
      <c r="F47" s="19">
        <v>0</v>
      </c>
    </row>
    <row r="48" spans="1:6" ht="15" x14ac:dyDescent="0.25">
      <c r="A48" s="32" t="s">
        <v>86</v>
      </c>
      <c r="B48" s="6">
        <v>2322631618.6500001</v>
      </c>
      <c r="C48" s="6">
        <v>2260176928.96</v>
      </c>
      <c r="D48" s="29" t="s">
        <v>87</v>
      </c>
      <c r="E48" s="6">
        <v>942365285.85000002</v>
      </c>
      <c r="F48" s="16">
        <v>1227494259.48</v>
      </c>
    </row>
    <row r="49" spans="1:6" ht="15" x14ac:dyDescent="0.25">
      <c r="A49" s="32" t="s">
        <v>8</v>
      </c>
      <c r="B49" s="6" t="s">
        <v>8</v>
      </c>
      <c r="C49" s="6" t="s">
        <v>8</v>
      </c>
      <c r="D49" s="29" t="s">
        <v>8</v>
      </c>
      <c r="E49" s="6" t="s">
        <v>8</v>
      </c>
      <c r="F49" s="16" t="s">
        <v>8</v>
      </c>
    </row>
    <row r="50" spans="1:6" ht="15" x14ac:dyDescent="0.25">
      <c r="A50" s="32" t="s">
        <v>88</v>
      </c>
      <c r="B50" s="6" t="s">
        <v>8</v>
      </c>
      <c r="C50" s="6" t="s">
        <v>8</v>
      </c>
      <c r="D50" s="29" t="s">
        <v>89</v>
      </c>
      <c r="E50" s="6" t="s">
        <v>8</v>
      </c>
      <c r="F50" s="16" t="s">
        <v>8</v>
      </c>
    </row>
    <row r="51" spans="1:6" ht="15" x14ac:dyDescent="0.25">
      <c r="A51" s="32"/>
      <c r="B51" s="6"/>
      <c r="C51" s="6"/>
      <c r="D51" s="29"/>
      <c r="E51" s="6"/>
      <c r="F51" s="16"/>
    </row>
    <row r="52" spans="1:6" ht="15" x14ac:dyDescent="0.25">
      <c r="A52" s="31" t="s">
        <v>90</v>
      </c>
      <c r="B52" s="9">
        <v>1954382066.54</v>
      </c>
      <c r="C52" s="9">
        <v>2875486983.3400002</v>
      </c>
      <c r="D52" s="28" t="s">
        <v>91</v>
      </c>
      <c r="E52" s="9">
        <v>0</v>
      </c>
      <c r="F52" s="19">
        <v>0</v>
      </c>
    </row>
    <row r="53" spans="1:6" ht="15" x14ac:dyDescent="0.25">
      <c r="A53" s="31" t="s">
        <v>92</v>
      </c>
      <c r="B53" s="9">
        <v>2156579</v>
      </c>
      <c r="C53" s="9">
        <v>53841316</v>
      </c>
      <c r="D53" s="28" t="s">
        <v>93</v>
      </c>
      <c r="E53" s="9">
        <v>0</v>
      </c>
      <c r="F53" s="19">
        <v>0</v>
      </c>
    </row>
    <row r="54" spans="1:6" ht="15" x14ac:dyDescent="0.25">
      <c r="A54" s="31" t="s">
        <v>94</v>
      </c>
      <c r="B54" s="9">
        <v>6365081623.3800001</v>
      </c>
      <c r="C54" s="9">
        <v>8276952421.3900003</v>
      </c>
      <c r="D54" s="28" t="s">
        <v>95</v>
      </c>
      <c r="E54" s="9">
        <v>7724142869.2399998</v>
      </c>
      <c r="F54" s="19">
        <v>7724142869.2399998</v>
      </c>
    </row>
    <row r="55" spans="1:6" ht="15" x14ac:dyDescent="0.25">
      <c r="A55" s="31" t="s">
        <v>96</v>
      </c>
      <c r="B55" s="9">
        <v>3258513845.7800002</v>
      </c>
      <c r="C55" s="9">
        <v>3427909637.79</v>
      </c>
      <c r="D55" s="28" t="s">
        <v>97</v>
      </c>
      <c r="E55" s="9">
        <v>0</v>
      </c>
      <c r="F55" s="19">
        <v>0</v>
      </c>
    </row>
    <row r="56" spans="1:6" ht="15" x14ac:dyDescent="0.25">
      <c r="A56" s="18" t="s">
        <v>98</v>
      </c>
      <c r="B56" s="9">
        <v>198320673.41</v>
      </c>
      <c r="C56" s="9">
        <v>194860822.52000001</v>
      </c>
      <c r="D56" s="28" t="s">
        <v>99</v>
      </c>
      <c r="E56" s="9">
        <v>0</v>
      </c>
      <c r="F56" s="19">
        <v>0</v>
      </c>
    </row>
    <row r="57" spans="1:6" ht="15" x14ac:dyDescent="0.25">
      <c r="A57" s="18" t="s">
        <v>100</v>
      </c>
      <c r="B57" s="9">
        <v>-3297729210.1999998</v>
      </c>
      <c r="C57" s="9">
        <v>-3328995511.5799999</v>
      </c>
      <c r="D57" s="28" t="s">
        <v>101</v>
      </c>
      <c r="E57" s="9">
        <v>0</v>
      </c>
      <c r="F57" s="19">
        <v>0</v>
      </c>
    </row>
    <row r="58" spans="1:6" ht="15" x14ac:dyDescent="0.25">
      <c r="A58" s="18" t="s">
        <v>102</v>
      </c>
      <c r="B58" s="9">
        <v>1823306.07</v>
      </c>
      <c r="C58" s="9">
        <v>1785513.99</v>
      </c>
      <c r="D58" s="29" t="s">
        <v>103</v>
      </c>
      <c r="E58" s="6">
        <v>7724142869.2399998</v>
      </c>
      <c r="F58" s="16">
        <v>7724142869.2399998</v>
      </c>
    </row>
    <row r="59" spans="1:6" ht="15" x14ac:dyDescent="0.25">
      <c r="A59" s="18" t="s">
        <v>104</v>
      </c>
      <c r="B59" s="9">
        <v>0</v>
      </c>
      <c r="C59" s="9">
        <v>0</v>
      </c>
      <c r="D59" s="37" t="s">
        <v>105</v>
      </c>
      <c r="E59" s="6">
        <v>8666508155.0900002</v>
      </c>
      <c r="F59" s="16">
        <v>8951637128.7199993</v>
      </c>
    </row>
    <row r="60" spans="1:6" ht="15" x14ac:dyDescent="0.25">
      <c r="A60" s="18" t="s">
        <v>106</v>
      </c>
      <c r="B60" s="9">
        <v>1310821606.3800001</v>
      </c>
      <c r="C60" s="9">
        <v>1291578414.4200001</v>
      </c>
      <c r="D60" s="29" t="s">
        <v>8</v>
      </c>
      <c r="E60" s="6" t="s">
        <v>8</v>
      </c>
      <c r="F60" s="16" t="s">
        <v>8</v>
      </c>
    </row>
    <row r="61" spans="1:6" ht="15" x14ac:dyDescent="0.25">
      <c r="A61" s="17" t="s">
        <v>107</v>
      </c>
      <c r="B61" s="6">
        <v>9793370490.3600006</v>
      </c>
      <c r="C61" s="6">
        <v>12793419597.870001</v>
      </c>
      <c r="D61" s="30" t="s">
        <v>108</v>
      </c>
      <c r="F61" s="33"/>
    </row>
    <row r="62" spans="1:6" ht="15" x14ac:dyDescent="0.25">
      <c r="A62" s="38" t="s">
        <v>109</v>
      </c>
      <c r="B62" s="6">
        <v>12116002109.01</v>
      </c>
      <c r="C62" s="6">
        <v>15053596526.83</v>
      </c>
      <c r="D62" s="30" t="s">
        <v>8</v>
      </c>
      <c r="E62" s="6" t="s">
        <v>8</v>
      </c>
      <c r="F62" s="16" t="s">
        <v>8</v>
      </c>
    </row>
    <row r="63" spans="1:6" ht="15" x14ac:dyDescent="0.25">
      <c r="A63" s="17" t="s">
        <v>8</v>
      </c>
      <c r="B63" s="6" t="s">
        <v>8</v>
      </c>
      <c r="C63" s="6" t="s">
        <v>8</v>
      </c>
      <c r="D63" s="29" t="s">
        <v>110</v>
      </c>
      <c r="E63" s="6">
        <v>4450093334.4099998</v>
      </c>
      <c r="F63" s="16">
        <v>4450093334.4099998</v>
      </c>
    </row>
    <row r="64" spans="1:6" ht="15" x14ac:dyDescent="0.25">
      <c r="A64" s="34"/>
      <c r="D64" s="28" t="s">
        <v>111</v>
      </c>
      <c r="E64" s="9">
        <v>790828509.66999996</v>
      </c>
      <c r="F64" s="19">
        <v>790828509.66999996</v>
      </c>
    </row>
    <row r="65" spans="1:6" ht="15" x14ac:dyDescent="0.25">
      <c r="A65" s="22" t="s">
        <v>8</v>
      </c>
      <c r="B65" s="6" t="s">
        <v>8</v>
      </c>
      <c r="C65" s="6" t="s">
        <v>8</v>
      </c>
      <c r="D65" s="8" t="s">
        <v>112</v>
      </c>
      <c r="E65" s="9">
        <v>346628098.88999999</v>
      </c>
      <c r="F65" s="19">
        <v>346628098.88999999</v>
      </c>
    </row>
    <row r="66" spans="1:6" ht="15" x14ac:dyDescent="0.25">
      <c r="A66" s="22" t="s">
        <v>8</v>
      </c>
      <c r="B66" s="6" t="s">
        <v>8</v>
      </c>
      <c r="C66" s="6" t="s">
        <v>8</v>
      </c>
      <c r="D66" s="8" t="s">
        <v>113</v>
      </c>
      <c r="E66" s="9">
        <v>3312636725.8499999</v>
      </c>
      <c r="F66" s="19">
        <v>3312636725.8499999</v>
      </c>
    </row>
    <row r="67" spans="1:6" ht="15" x14ac:dyDescent="0.25">
      <c r="A67" s="22" t="s">
        <v>8</v>
      </c>
      <c r="B67" s="6" t="s">
        <v>8</v>
      </c>
      <c r="C67" s="6" t="s">
        <v>8</v>
      </c>
      <c r="D67" s="7" t="s">
        <v>114</v>
      </c>
      <c r="E67" s="6">
        <v>-1000599380.49</v>
      </c>
      <c r="F67" s="16">
        <v>1651866063.7</v>
      </c>
    </row>
    <row r="68" spans="1:6" ht="15" x14ac:dyDescent="0.25">
      <c r="A68" s="22" t="s">
        <v>8</v>
      </c>
      <c r="B68" s="6" t="s">
        <v>8</v>
      </c>
      <c r="C68" s="6" t="s">
        <v>8</v>
      </c>
      <c r="D68" s="8" t="s">
        <v>115</v>
      </c>
      <c r="E68" s="9">
        <v>-1154232738.9000001</v>
      </c>
      <c r="F68" s="19">
        <v>-1937429505.3299999</v>
      </c>
    </row>
    <row r="69" spans="1:6" ht="15" x14ac:dyDescent="0.25">
      <c r="A69" s="22" t="s">
        <v>8</v>
      </c>
      <c r="B69" s="6" t="s">
        <v>8</v>
      </c>
      <c r="C69" s="6" t="s">
        <v>8</v>
      </c>
      <c r="D69" s="8" t="s">
        <v>116</v>
      </c>
      <c r="E69" s="9">
        <v>1188975218.5</v>
      </c>
      <c r="F69" s="19">
        <v>3126404723.8299999</v>
      </c>
    </row>
    <row r="70" spans="1:6" ht="15" x14ac:dyDescent="0.25">
      <c r="A70" s="22" t="s">
        <v>8</v>
      </c>
      <c r="B70" s="6" t="s">
        <v>8</v>
      </c>
      <c r="C70" s="6" t="s">
        <v>8</v>
      </c>
      <c r="D70" s="8" t="s">
        <v>117</v>
      </c>
      <c r="E70" s="9">
        <v>2895758532.75</v>
      </c>
      <c r="F70" s="19">
        <v>2895758532.75</v>
      </c>
    </row>
    <row r="71" spans="1:6" ht="15" x14ac:dyDescent="0.25">
      <c r="A71" s="22" t="s">
        <v>8</v>
      </c>
      <c r="B71" s="6" t="s">
        <v>8</v>
      </c>
      <c r="C71" s="6" t="s">
        <v>8</v>
      </c>
      <c r="D71" s="8" t="s">
        <v>118</v>
      </c>
      <c r="E71" s="9">
        <v>0</v>
      </c>
      <c r="F71" s="19">
        <v>0</v>
      </c>
    </row>
    <row r="72" spans="1:6" ht="15" x14ac:dyDescent="0.25">
      <c r="A72" s="22" t="s">
        <v>8</v>
      </c>
      <c r="B72" s="6" t="s">
        <v>8</v>
      </c>
      <c r="C72" s="6" t="s">
        <v>8</v>
      </c>
      <c r="D72" s="8" t="s">
        <v>119</v>
      </c>
      <c r="E72" s="9">
        <v>-3931100392.8400002</v>
      </c>
      <c r="F72" s="19">
        <v>-2432867687.5500002</v>
      </c>
    </row>
    <row r="73" spans="1:6" ht="15" x14ac:dyDescent="0.25">
      <c r="A73" s="22" t="s">
        <v>8</v>
      </c>
      <c r="B73" s="6" t="s">
        <v>8</v>
      </c>
      <c r="C73" s="6" t="s">
        <v>8</v>
      </c>
      <c r="D73" s="7" t="s">
        <v>120</v>
      </c>
      <c r="E73" s="6">
        <v>0</v>
      </c>
      <c r="F73" s="16">
        <v>0</v>
      </c>
    </row>
    <row r="74" spans="1:6" ht="15" x14ac:dyDescent="0.25">
      <c r="A74" s="22" t="s">
        <v>8</v>
      </c>
      <c r="B74" s="6" t="s">
        <v>8</v>
      </c>
      <c r="C74" s="6" t="s">
        <v>8</v>
      </c>
      <c r="D74" s="8" t="s">
        <v>121</v>
      </c>
      <c r="E74" s="9">
        <v>0</v>
      </c>
      <c r="F74" s="19">
        <v>0</v>
      </c>
    </row>
    <row r="75" spans="1:6" ht="15" x14ac:dyDescent="0.25">
      <c r="A75" s="22" t="s">
        <v>8</v>
      </c>
      <c r="B75" s="6" t="s">
        <v>8</v>
      </c>
      <c r="C75" s="6" t="s">
        <v>8</v>
      </c>
      <c r="D75" s="8" t="s">
        <v>122</v>
      </c>
      <c r="E75" s="9">
        <v>0</v>
      </c>
      <c r="F75" s="19">
        <v>0</v>
      </c>
    </row>
    <row r="76" spans="1:6" ht="15" x14ac:dyDescent="0.25">
      <c r="A76" s="22" t="s">
        <v>8</v>
      </c>
      <c r="B76" s="6" t="s">
        <v>8</v>
      </c>
      <c r="C76" s="6" t="s">
        <v>8</v>
      </c>
      <c r="D76" s="12" t="s">
        <v>123</v>
      </c>
      <c r="E76" s="6">
        <v>3449493953.9200001</v>
      </c>
      <c r="F76" s="16">
        <v>6101959398.1099997</v>
      </c>
    </row>
    <row r="77" spans="1:6" ht="15" x14ac:dyDescent="0.25">
      <c r="A77" s="22" t="s">
        <v>8</v>
      </c>
      <c r="B77" s="6" t="s">
        <v>8</v>
      </c>
      <c r="C77" s="6" t="s">
        <v>8</v>
      </c>
      <c r="D77" s="36" t="s">
        <v>124</v>
      </c>
      <c r="E77" s="6">
        <v>12116002109.01</v>
      </c>
      <c r="F77" s="16">
        <v>15053596526.83</v>
      </c>
    </row>
    <row r="78" spans="1:6" ht="15" x14ac:dyDescent="0.25">
      <c r="A78" s="23" t="s">
        <v>8</v>
      </c>
      <c r="B78" s="24" t="s">
        <v>8</v>
      </c>
      <c r="C78" s="24" t="s">
        <v>8</v>
      </c>
      <c r="D78" s="3"/>
      <c r="E78" s="3"/>
      <c r="F78" s="35"/>
    </row>
    <row r="79" spans="1:6" ht="15" x14ac:dyDescent="0.25">
      <c r="A79" s="178" t="s">
        <v>125</v>
      </c>
      <c r="B79" s="178"/>
      <c r="C79" s="178"/>
      <c r="D79" s="178"/>
      <c r="E79" s="178"/>
      <c r="F79" s="178"/>
    </row>
  </sheetData>
  <mergeCells count="5">
    <mergeCell ref="A1:F1"/>
    <mergeCell ref="A2:F2"/>
    <mergeCell ref="A3:F3"/>
    <mergeCell ref="A4:F4"/>
    <mergeCell ref="A79:F7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EC1A-F441-4150-AD98-3C3B82B5D209}">
  <sheetPr transitionEvaluation="1" transitionEntry="1">
    <outlinePr summaryBelow="0" summaryRight="0"/>
    <pageSetUpPr autoPageBreaks="0"/>
  </sheetPr>
  <dimension ref="A1:Z36"/>
  <sheetViews>
    <sheetView zoomScaleNormal="100" workbookViewId="0">
      <selection sqref="A1:H1"/>
    </sheetView>
  </sheetViews>
  <sheetFormatPr baseColWidth="10" defaultColWidth="9.140625" defaultRowHeight="12.75" customHeight="1" x14ac:dyDescent="0.2"/>
  <cols>
    <col min="1" max="1" width="92.7109375" style="39" customWidth="1"/>
    <col min="2" max="2" width="22.5703125" style="39" bestFit="1" customWidth="1"/>
    <col min="3" max="4" width="24" style="39" bestFit="1" customWidth="1"/>
    <col min="5" max="5" width="19.140625" style="39" bestFit="1" customWidth="1"/>
    <col min="6" max="6" width="22.5703125" style="39" bestFit="1" customWidth="1"/>
    <col min="7" max="7" width="20.42578125" style="39" bestFit="1" customWidth="1"/>
    <col min="8" max="8" width="20.28515625" style="39" bestFit="1" customWidth="1"/>
    <col min="9" max="16384" width="9.140625" style="39"/>
  </cols>
  <sheetData>
    <row r="1" spans="1:8" ht="14.25" x14ac:dyDescent="0.2">
      <c r="A1" s="181" t="s">
        <v>0</v>
      </c>
      <c r="B1" s="182"/>
      <c r="C1" s="182"/>
      <c r="D1" s="182"/>
      <c r="E1" s="182"/>
      <c r="F1" s="182"/>
      <c r="G1" s="182"/>
      <c r="H1" s="183"/>
    </row>
    <row r="2" spans="1:8" ht="14.25" x14ac:dyDescent="0.2">
      <c r="A2" s="184" t="s">
        <v>126</v>
      </c>
      <c r="B2" s="184"/>
      <c r="C2" s="184"/>
      <c r="D2" s="184"/>
      <c r="E2" s="184"/>
      <c r="F2" s="184"/>
      <c r="G2" s="184"/>
      <c r="H2" s="185"/>
    </row>
    <row r="3" spans="1:8" ht="14.25" x14ac:dyDescent="0.2">
      <c r="A3" s="184" t="s">
        <v>127</v>
      </c>
      <c r="B3" s="184"/>
      <c r="C3" s="184"/>
      <c r="D3" s="184"/>
      <c r="E3" s="184"/>
      <c r="F3" s="184"/>
      <c r="G3" s="184"/>
      <c r="H3" s="185"/>
    </row>
    <row r="4" spans="1:8" ht="14.25" x14ac:dyDescent="0.2">
      <c r="A4" s="184" t="s">
        <v>3</v>
      </c>
      <c r="B4" s="184"/>
      <c r="C4" s="184"/>
      <c r="D4" s="184"/>
      <c r="E4" s="184"/>
      <c r="F4" s="184"/>
      <c r="G4" s="184"/>
      <c r="H4" s="185"/>
    </row>
    <row r="5" spans="1:8" ht="14.25" x14ac:dyDescent="0.2">
      <c r="A5" s="184" t="s">
        <v>8</v>
      </c>
      <c r="B5" s="184"/>
      <c r="C5" s="184"/>
      <c r="D5" s="184"/>
      <c r="E5" s="184"/>
      <c r="F5" s="184"/>
      <c r="G5" s="184"/>
      <c r="H5" s="185"/>
    </row>
    <row r="6" spans="1:8" ht="60" customHeight="1" x14ac:dyDescent="0.2">
      <c r="A6" s="40" t="s">
        <v>128</v>
      </c>
      <c r="B6" s="41" t="s">
        <v>129</v>
      </c>
      <c r="C6" s="41" t="s">
        <v>130</v>
      </c>
      <c r="D6" s="41" t="s">
        <v>131</v>
      </c>
      <c r="E6" s="41" t="s">
        <v>132</v>
      </c>
      <c r="F6" s="41" t="s">
        <v>133</v>
      </c>
      <c r="G6" s="41" t="s">
        <v>134</v>
      </c>
      <c r="H6" s="42" t="s">
        <v>135</v>
      </c>
    </row>
    <row r="7" spans="1:8" ht="12.75" customHeight="1" x14ac:dyDescent="0.2">
      <c r="A7" s="43" t="s">
        <v>136</v>
      </c>
      <c r="B7" s="44">
        <f>B8+B12</f>
        <v>8128641344.1300001</v>
      </c>
      <c r="C7" s="44">
        <f t="shared" ref="C7:H7" si="0">C8+C12</f>
        <v>0</v>
      </c>
      <c r="D7" s="44">
        <f t="shared" si="0"/>
        <v>376185266.77999997</v>
      </c>
      <c r="E7" s="44">
        <f t="shared" si="0"/>
        <v>0</v>
      </c>
      <c r="F7" s="44">
        <f t="shared" si="0"/>
        <v>7752456077.3500004</v>
      </c>
      <c r="G7" s="44">
        <f t="shared" si="0"/>
        <v>689508362.50999987</v>
      </c>
      <c r="H7" s="45">
        <f t="shared" si="0"/>
        <v>698362.22</v>
      </c>
    </row>
    <row r="8" spans="1:8" ht="14.25" x14ac:dyDescent="0.2">
      <c r="A8" s="46" t="s">
        <v>137</v>
      </c>
      <c r="B8" s="44">
        <f>SUM(B9:B11)</f>
        <v>297309936.57000005</v>
      </c>
      <c r="C8" s="44">
        <f t="shared" ref="C8:H8" si="1">SUM(C9:C11)</f>
        <v>0</v>
      </c>
      <c r="D8" s="44">
        <f t="shared" si="1"/>
        <v>297309936.56999999</v>
      </c>
      <c r="E8" s="44">
        <f t="shared" si="1"/>
        <v>0</v>
      </c>
      <c r="F8" s="44">
        <f t="shared" si="1"/>
        <v>5.9604644775390625E-8</v>
      </c>
      <c r="G8" s="44">
        <f t="shared" si="1"/>
        <v>2788374.92</v>
      </c>
      <c r="H8" s="45">
        <f t="shared" si="1"/>
        <v>0</v>
      </c>
    </row>
    <row r="9" spans="1:8" ht="14.25" x14ac:dyDescent="0.2">
      <c r="A9" s="47" t="s">
        <v>138</v>
      </c>
      <c r="B9" s="48">
        <v>297309936.57000005</v>
      </c>
      <c r="C9" s="48">
        <v>0</v>
      </c>
      <c r="D9" s="48">
        <v>297309936.56999999</v>
      </c>
      <c r="E9" s="48">
        <v>0</v>
      </c>
      <c r="F9" s="48">
        <f>B9+C9-D9+E9</f>
        <v>5.9604644775390625E-8</v>
      </c>
      <c r="G9" s="48">
        <v>2788374.92</v>
      </c>
      <c r="H9" s="49">
        <v>0</v>
      </c>
    </row>
    <row r="10" spans="1:8" ht="14.25" x14ac:dyDescent="0.2">
      <c r="A10" s="47" t="s">
        <v>139</v>
      </c>
      <c r="B10" s="48">
        <v>0</v>
      </c>
      <c r="C10" s="48">
        <v>0</v>
      </c>
      <c r="D10" s="48">
        <v>0</v>
      </c>
      <c r="E10" s="48">
        <v>0</v>
      </c>
      <c r="F10" s="48">
        <f t="shared" ref="F10:F11" si="2">B10+C10-D10+E10</f>
        <v>0</v>
      </c>
      <c r="G10" s="48">
        <v>0</v>
      </c>
      <c r="H10" s="49">
        <v>0</v>
      </c>
    </row>
    <row r="11" spans="1:8" ht="14.25" x14ac:dyDescent="0.2">
      <c r="A11" s="47" t="s">
        <v>140</v>
      </c>
      <c r="B11" s="48">
        <v>0</v>
      </c>
      <c r="C11" s="48">
        <v>0</v>
      </c>
      <c r="D11" s="48">
        <v>0</v>
      </c>
      <c r="E11" s="48">
        <v>0</v>
      </c>
      <c r="F11" s="48">
        <f t="shared" si="2"/>
        <v>0</v>
      </c>
      <c r="G11" s="48">
        <v>0</v>
      </c>
      <c r="H11" s="49">
        <v>0</v>
      </c>
    </row>
    <row r="12" spans="1:8" ht="14.25" x14ac:dyDescent="0.2">
      <c r="A12" s="46" t="s">
        <v>141</v>
      </c>
      <c r="B12" s="44">
        <f>SUM(B13:B15)</f>
        <v>7831331407.5600004</v>
      </c>
      <c r="C12" s="44">
        <f t="shared" ref="C12:H12" si="3">SUM(C13:C15)</f>
        <v>0</v>
      </c>
      <c r="D12" s="44">
        <f t="shared" si="3"/>
        <v>78875330.209999979</v>
      </c>
      <c r="E12" s="44">
        <f t="shared" si="3"/>
        <v>0</v>
      </c>
      <c r="F12" s="44">
        <f t="shared" si="3"/>
        <v>7752456077.3500004</v>
      </c>
      <c r="G12" s="44">
        <f t="shared" si="3"/>
        <v>686719987.58999991</v>
      </c>
      <c r="H12" s="45">
        <f t="shared" si="3"/>
        <v>698362.22</v>
      </c>
    </row>
    <row r="13" spans="1:8" ht="14.25" x14ac:dyDescent="0.2">
      <c r="A13" s="47" t="s">
        <v>142</v>
      </c>
      <c r="B13" s="48">
        <v>7831331407.5600004</v>
      </c>
      <c r="C13" s="48">
        <v>0</v>
      </c>
      <c r="D13" s="48">
        <v>78875330.209999979</v>
      </c>
      <c r="E13" s="48">
        <v>0</v>
      </c>
      <c r="F13" s="48">
        <f t="shared" ref="F13:F15" si="4">B13+C13-D13+E13</f>
        <v>7752456077.3500004</v>
      </c>
      <c r="G13" s="48">
        <v>686719987.58999991</v>
      </c>
      <c r="H13" s="49">
        <v>698362.22</v>
      </c>
    </row>
    <row r="14" spans="1:8" ht="14.25" x14ac:dyDescent="0.2">
      <c r="A14" s="47" t="s">
        <v>143</v>
      </c>
      <c r="B14" s="48">
        <v>0</v>
      </c>
      <c r="C14" s="48">
        <v>0</v>
      </c>
      <c r="D14" s="48">
        <v>0</v>
      </c>
      <c r="E14" s="48">
        <v>0</v>
      </c>
      <c r="F14" s="48">
        <f t="shared" si="4"/>
        <v>0</v>
      </c>
      <c r="G14" s="48">
        <v>0</v>
      </c>
      <c r="H14" s="49">
        <v>0</v>
      </c>
    </row>
    <row r="15" spans="1:8" ht="14.25" x14ac:dyDescent="0.2">
      <c r="A15" s="47" t="s">
        <v>144</v>
      </c>
      <c r="B15" s="48">
        <v>0</v>
      </c>
      <c r="C15" s="48">
        <v>0</v>
      </c>
      <c r="D15" s="48">
        <v>0</v>
      </c>
      <c r="E15" s="48">
        <v>0</v>
      </c>
      <c r="F15" s="48">
        <f t="shared" si="4"/>
        <v>0</v>
      </c>
      <c r="G15" s="48">
        <v>0</v>
      </c>
      <c r="H15" s="49">
        <v>0</v>
      </c>
    </row>
    <row r="16" spans="1:8" ht="14.25" x14ac:dyDescent="0.2">
      <c r="A16" s="43" t="s">
        <v>145</v>
      </c>
      <c r="B16" s="44">
        <v>822995784.59000003</v>
      </c>
      <c r="C16" s="50">
        <v>53465944113.239998</v>
      </c>
      <c r="D16" s="50">
        <v>53374887820.089996</v>
      </c>
      <c r="E16" s="50">
        <v>0</v>
      </c>
      <c r="F16" s="44">
        <f>B16+C16-D16+E16</f>
        <v>914052077.73999786</v>
      </c>
      <c r="G16" s="50">
        <v>0</v>
      </c>
      <c r="H16" s="51">
        <v>0</v>
      </c>
    </row>
    <row r="17" spans="1:8" ht="14.25" x14ac:dyDescent="0.2">
      <c r="A17" s="52" t="s">
        <v>146</v>
      </c>
      <c r="B17" s="44">
        <f>B7+B16</f>
        <v>8951637128.7199993</v>
      </c>
      <c r="C17" s="44">
        <f t="shared" ref="C17:H17" si="5">C7+C16</f>
        <v>53465944113.239998</v>
      </c>
      <c r="D17" s="44">
        <f t="shared" si="5"/>
        <v>53751073086.869995</v>
      </c>
      <c r="E17" s="44">
        <f t="shared" si="5"/>
        <v>0</v>
      </c>
      <c r="F17" s="44">
        <f t="shared" si="5"/>
        <v>8666508155.0899982</v>
      </c>
      <c r="G17" s="44">
        <f t="shared" si="5"/>
        <v>689508362.50999987</v>
      </c>
      <c r="H17" s="45">
        <f t="shared" si="5"/>
        <v>698362.22</v>
      </c>
    </row>
    <row r="18" spans="1:8" ht="14.25" x14ac:dyDescent="0.2">
      <c r="A18" s="43" t="s">
        <v>147</v>
      </c>
      <c r="B18" s="44">
        <v>0</v>
      </c>
      <c r="C18" s="44">
        <v>0</v>
      </c>
      <c r="D18" s="44">
        <v>0</v>
      </c>
      <c r="E18" s="44">
        <v>0</v>
      </c>
      <c r="F18" s="44">
        <v>0</v>
      </c>
      <c r="G18" s="44">
        <v>0</v>
      </c>
      <c r="H18" s="45">
        <v>0</v>
      </c>
    </row>
    <row r="19" spans="1:8" ht="14.25" x14ac:dyDescent="0.2">
      <c r="A19" s="53" t="s">
        <v>148</v>
      </c>
      <c r="B19" s="48">
        <v>0</v>
      </c>
      <c r="C19" s="48">
        <v>0</v>
      </c>
      <c r="D19" s="48">
        <v>0</v>
      </c>
      <c r="E19" s="48">
        <v>0</v>
      </c>
      <c r="F19" s="48">
        <v>0</v>
      </c>
      <c r="G19" s="48">
        <v>0</v>
      </c>
      <c r="H19" s="49">
        <v>0</v>
      </c>
    </row>
    <row r="20" spans="1:8" ht="14.25" x14ac:dyDescent="0.2">
      <c r="A20" s="53" t="s">
        <v>149</v>
      </c>
      <c r="B20" s="48">
        <v>0</v>
      </c>
      <c r="C20" s="48">
        <v>0</v>
      </c>
      <c r="D20" s="48">
        <v>0</v>
      </c>
      <c r="E20" s="48">
        <v>0</v>
      </c>
      <c r="F20" s="48">
        <v>0</v>
      </c>
      <c r="G20" s="48">
        <v>0</v>
      </c>
      <c r="H20" s="49">
        <v>0</v>
      </c>
    </row>
    <row r="21" spans="1:8" ht="14.25" x14ac:dyDescent="0.2">
      <c r="A21" s="53" t="s">
        <v>150</v>
      </c>
      <c r="B21" s="48">
        <v>0</v>
      </c>
      <c r="C21" s="48">
        <v>0</v>
      </c>
      <c r="D21" s="48">
        <v>0</v>
      </c>
      <c r="E21" s="48">
        <v>0</v>
      </c>
      <c r="F21" s="48">
        <v>0</v>
      </c>
      <c r="G21" s="48">
        <v>0</v>
      </c>
      <c r="H21" s="49">
        <v>0</v>
      </c>
    </row>
    <row r="22" spans="1:8" ht="15" customHeight="1" x14ac:dyDescent="0.2">
      <c r="A22" s="43" t="s">
        <v>151</v>
      </c>
      <c r="B22" s="44">
        <f>SUM(B23:B25)</f>
        <v>149799157.65000001</v>
      </c>
      <c r="C22" s="44">
        <f t="shared" ref="C22:H22" si="6">SUM(C23:C25)</f>
        <v>0</v>
      </c>
      <c r="D22" s="44">
        <f t="shared" si="6"/>
        <v>0</v>
      </c>
      <c r="E22" s="44">
        <f t="shared" si="6"/>
        <v>0</v>
      </c>
      <c r="F22" s="44">
        <f t="shared" si="6"/>
        <v>158591224.38999999</v>
      </c>
      <c r="G22" s="44">
        <f t="shared" si="6"/>
        <v>0</v>
      </c>
      <c r="H22" s="45">
        <f t="shared" si="6"/>
        <v>0</v>
      </c>
    </row>
    <row r="23" spans="1:8" ht="14.25" x14ac:dyDescent="0.2">
      <c r="A23" s="53" t="s">
        <v>152</v>
      </c>
      <c r="B23" s="48">
        <v>149799157.65000001</v>
      </c>
      <c r="C23" s="48">
        <v>0</v>
      </c>
      <c r="D23" s="48">
        <v>0</v>
      </c>
      <c r="E23" s="48">
        <v>0</v>
      </c>
      <c r="F23" s="48">
        <v>158591224.38999999</v>
      </c>
      <c r="G23" s="48">
        <v>0</v>
      </c>
      <c r="H23" s="49">
        <v>0</v>
      </c>
    </row>
    <row r="24" spans="1:8" ht="14.25" x14ac:dyDescent="0.2">
      <c r="A24" s="53" t="s">
        <v>153</v>
      </c>
      <c r="B24" s="48">
        <v>0</v>
      </c>
      <c r="C24" s="48">
        <v>0</v>
      </c>
      <c r="D24" s="48">
        <v>0</v>
      </c>
      <c r="E24" s="48">
        <v>0</v>
      </c>
      <c r="F24" s="48">
        <v>0</v>
      </c>
      <c r="G24" s="48">
        <v>0</v>
      </c>
      <c r="H24" s="49">
        <v>0</v>
      </c>
    </row>
    <row r="25" spans="1:8" ht="14.25" x14ac:dyDescent="0.2">
      <c r="A25" s="53" t="s">
        <v>154</v>
      </c>
      <c r="B25" s="48">
        <v>0</v>
      </c>
      <c r="C25" s="48">
        <v>0</v>
      </c>
      <c r="D25" s="48">
        <v>0</v>
      </c>
      <c r="E25" s="48">
        <v>0</v>
      </c>
      <c r="F25" s="48">
        <v>0</v>
      </c>
      <c r="G25" s="48">
        <v>0</v>
      </c>
      <c r="H25" s="49">
        <v>0</v>
      </c>
    </row>
    <row r="26" spans="1:8" ht="14.25" x14ac:dyDescent="0.2">
      <c r="A26" s="54"/>
      <c r="B26" s="55"/>
      <c r="C26" s="55"/>
      <c r="D26" s="55"/>
      <c r="E26" s="55"/>
      <c r="F26" s="55"/>
      <c r="G26" s="55"/>
      <c r="H26" s="56"/>
    </row>
    <row r="27" spans="1:8" ht="24.95" customHeight="1" x14ac:dyDescent="0.2">
      <c r="A27" s="186" t="s">
        <v>155</v>
      </c>
      <c r="B27" s="186"/>
      <c r="C27" s="186"/>
      <c r="D27" s="186"/>
      <c r="E27" s="186"/>
      <c r="F27" s="186"/>
      <c r="G27" s="186"/>
      <c r="H27" s="186"/>
    </row>
    <row r="28" spans="1:8" x14ac:dyDescent="0.2">
      <c r="A28" s="179" t="s">
        <v>156</v>
      </c>
      <c r="B28" s="179"/>
      <c r="C28" s="179"/>
      <c r="D28" s="179"/>
      <c r="E28" s="179"/>
      <c r="F28" s="179"/>
      <c r="G28" s="179"/>
      <c r="H28" s="179"/>
    </row>
    <row r="29" spans="1:8" x14ac:dyDescent="0.2">
      <c r="A29" s="57"/>
      <c r="B29" s="57"/>
      <c r="C29" s="57"/>
      <c r="D29" s="57"/>
      <c r="E29" s="57"/>
      <c r="F29" s="57"/>
      <c r="G29" s="57"/>
      <c r="H29" s="57"/>
    </row>
    <row r="30" spans="1:8" ht="45" customHeight="1" x14ac:dyDescent="0.2">
      <c r="A30" s="58" t="s">
        <v>157</v>
      </c>
      <c r="B30" s="59" t="s">
        <v>158</v>
      </c>
      <c r="C30" s="59" t="s">
        <v>159</v>
      </c>
      <c r="D30" s="59" t="s">
        <v>160</v>
      </c>
      <c r="E30" s="59" t="s">
        <v>161</v>
      </c>
      <c r="F30" s="60" t="s">
        <v>162</v>
      </c>
      <c r="G30" s="61"/>
      <c r="H30" s="61"/>
    </row>
    <row r="31" spans="1:8" ht="14.25" x14ac:dyDescent="0.2">
      <c r="A31" s="43" t="s">
        <v>163</v>
      </c>
      <c r="B31" s="44"/>
      <c r="C31" s="44"/>
      <c r="D31" s="44"/>
      <c r="E31" s="44"/>
      <c r="F31" s="45"/>
      <c r="G31" s="61"/>
      <c r="H31" s="61"/>
    </row>
    <row r="32" spans="1:8" ht="14.25" x14ac:dyDescent="0.2">
      <c r="A32" s="53" t="s">
        <v>164</v>
      </c>
      <c r="B32" s="48">
        <v>0</v>
      </c>
      <c r="C32" s="62">
        <v>0</v>
      </c>
      <c r="D32" s="62">
        <v>0</v>
      </c>
      <c r="E32" s="48">
        <v>0</v>
      </c>
      <c r="F32" s="63">
        <v>0</v>
      </c>
      <c r="G32" s="61"/>
      <c r="H32" s="61"/>
    </row>
    <row r="33" spans="1:26" ht="14.25" x14ac:dyDescent="0.2">
      <c r="A33" s="53" t="s">
        <v>165</v>
      </c>
      <c r="B33" s="48">
        <v>0</v>
      </c>
      <c r="C33" s="62">
        <v>0</v>
      </c>
      <c r="D33" s="62">
        <v>0</v>
      </c>
      <c r="E33" s="48">
        <v>0</v>
      </c>
      <c r="F33" s="63">
        <v>0</v>
      </c>
      <c r="G33" s="61"/>
      <c r="H33" s="61"/>
    </row>
    <row r="34" spans="1:26" ht="14.25" x14ac:dyDescent="0.2">
      <c r="A34" s="64" t="s">
        <v>166</v>
      </c>
      <c r="B34" s="65">
        <v>0</v>
      </c>
      <c r="C34" s="66">
        <v>0</v>
      </c>
      <c r="D34" s="66">
        <v>0</v>
      </c>
      <c r="E34" s="65">
        <v>0</v>
      </c>
      <c r="F34" s="67">
        <v>0</v>
      </c>
      <c r="G34" s="61"/>
      <c r="H34" s="61"/>
    </row>
    <row r="35" spans="1:26" x14ac:dyDescent="0.2">
      <c r="A35" s="180"/>
      <c r="B35" s="180"/>
      <c r="C35" s="180"/>
      <c r="D35" s="180"/>
      <c r="E35" s="180"/>
      <c r="F35" s="180"/>
      <c r="G35" s="61"/>
      <c r="H35" s="61"/>
    </row>
    <row r="36" spans="1:26" s="70" customFormat="1" ht="15" x14ac:dyDescent="0.25">
      <c r="A36" s="68" t="s">
        <v>125</v>
      </c>
      <c r="B36" s="68"/>
      <c r="C36" s="68"/>
      <c r="D36" s="68"/>
      <c r="E36" s="68"/>
      <c r="F36" s="68"/>
      <c r="G36" s="68"/>
      <c r="H36" s="68"/>
      <c r="I36" s="69"/>
      <c r="J36" s="69"/>
      <c r="K36" s="69"/>
      <c r="L36" s="69"/>
      <c r="M36" s="69"/>
      <c r="N36" s="69"/>
      <c r="O36" s="69"/>
      <c r="P36" s="69"/>
      <c r="Q36" s="69"/>
      <c r="R36" s="69"/>
      <c r="S36" s="69"/>
      <c r="T36" s="69"/>
      <c r="U36" s="69"/>
      <c r="V36" s="69"/>
      <c r="W36" s="69"/>
      <c r="X36" s="69"/>
      <c r="Y36" s="69"/>
      <c r="Z36" s="69"/>
    </row>
  </sheetData>
  <mergeCells count="8">
    <mergeCell ref="A28:H28"/>
    <mergeCell ref="A35:F35"/>
    <mergeCell ref="A1:H1"/>
    <mergeCell ref="A2:H2"/>
    <mergeCell ref="A3:H3"/>
    <mergeCell ref="A4:H4"/>
    <mergeCell ref="A5:H5"/>
    <mergeCell ref="A27:H27"/>
  </mergeCells>
  <printOptions horizontalCentered="1" verticalCentered="1"/>
  <pageMargins left="0.78740157480314965" right="0.78740157480314965" top="1.3779527559055118" bottom="1.1811023622047245" header="0.51181102362204722" footer="0.51181102362204722"/>
  <pageSetup scale="6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0576-BEE8-4B79-A09B-3A157C6DC856}">
  <sheetPr transitionEvaluation="1" transitionEntry="1">
    <outlinePr summaryBelow="0" summaryRight="0"/>
    <pageSetUpPr autoPageBreaks="0"/>
  </sheetPr>
  <dimension ref="A1:K24"/>
  <sheetViews>
    <sheetView zoomScale="80" zoomScaleNormal="80" workbookViewId="0">
      <selection sqref="A1:K1"/>
    </sheetView>
  </sheetViews>
  <sheetFormatPr baseColWidth="10" defaultColWidth="9.140625" defaultRowHeight="12.75" customHeight="1" x14ac:dyDescent="0.2"/>
  <cols>
    <col min="1" max="1" width="65.7109375" style="39" customWidth="1"/>
    <col min="2" max="4" width="18.85546875" style="39" customWidth="1"/>
    <col min="5" max="5" width="20.42578125" style="39" bestFit="1" customWidth="1"/>
    <col min="6" max="6" width="18.85546875" style="39" customWidth="1"/>
    <col min="7" max="7" width="21.85546875" style="39" bestFit="1" customWidth="1"/>
    <col min="8" max="8" width="28.7109375" style="39" customWidth="1"/>
    <col min="9" max="10" width="20.42578125" style="39" bestFit="1" customWidth="1"/>
    <col min="11" max="11" width="18.85546875" style="39" customWidth="1"/>
    <col min="12" max="16384" width="9.140625" style="39"/>
  </cols>
  <sheetData>
    <row r="1" spans="1:11" x14ac:dyDescent="0.2">
      <c r="A1" s="189" t="s">
        <v>0</v>
      </c>
      <c r="B1" s="189"/>
      <c r="C1" s="189"/>
      <c r="D1" s="189"/>
      <c r="E1" s="189"/>
      <c r="F1" s="189"/>
      <c r="G1" s="189"/>
      <c r="H1" s="189"/>
      <c r="I1" s="189"/>
      <c r="J1" s="189"/>
      <c r="K1" s="190"/>
    </row>
    <row r="2" spans="1:11" x14ac:dyDescent="0.2">
      <c r="A2" s="191" t="s">
        <v>167</v>
      </c>
      <c r="B2" s="191"/>
      <c r="C2" s="191"/>
      <c r="D2" s="191"/>
      <c r="E2" s="191"/>
      <c r="F2" s="191"/>
      <c r="G2" s="191"/>
      <c r="H2" s="191"/>
      <c r="I2" s="191"/>
      <c r="J2" s="191"/>
      <c r="K2" s="192"/>
    </row>
    <row r="3" spans="1:11" x14ac:dyDescent="0.2">
      <c r="A3" s="191" t="s">
        <v>127</v>
      </c>
      <c r="B3" s="191"/>
      <c r="C3" s="191"/>
      <c r="D3" s="191"/>
      <c r="E3" s="191"/>
      <c r="F3" s="191"/>
      <c r="G3" s="191"/>
      <c r="H3" s="191"/>
      <c r="I3" s="191"/>
      <c r="J3" s="191"/>
      <c r="K3" s="192"/>
    </row>
    <row r="4" spans="1:11" x14ac:dyDescent="0.2">
      <c r="A4" s="191" t="s">
        <v>3</v>
      </c>
      <c r="B4" s="191"/>
      <c r="C4" s="191"/>
      <c r="D4" s="191"/>
      <c r="E4" s="191"/>
      <c r="F4" s="191"/>
      <c r="G4" s="191"/>
      <c r="H4" s="191"/>
      <c r="I4" s="191"/>
      <c r="J4" s="191"/>
      <c r="K4" s="192"/>
    </row>
    <row r="5" spans="1:11" x14ac:dyDescent="0.2">
      <c r="A5" s="191"/>
      <c r="B5" s="191"/>
      <c r="C5" s="191"/>
      <c r="D5" s="191"/>
      <c r="E5" s="191"/>
      <c r="F5" s="191"/>
      <c r="G5" s="191"/>
      <c r="H5" s="191"/>
      <c r="I5" s="191"/>
      <c r="J5" s="191"/>
      <c r="K5" s="192"/>
    </row>
    <row r="6" spans="1:11" ht="63.75" x14ac:dyDescent="0.2">
      <c r="A6" s="91" t="s">
        <v>168</v>
      </c>
      <c r="B6" s="90" t="s">
        <v>169</v>
      </c>
      <c r="C6" s="90" t="s">
        <v>170</v>
      </c>
      <c r="D6" s="90" t="s">
        <v>171</v>
      </c>
      <c r="E6" s="90" t="s">
        <v>172</v>
      </c>
      <c r="F6" s="90" t="s">
        <v>173</v>
      </c>
      <c r="G6" s="90" t="s">
        <v>174</v>
      </c>
      <c r="H6" s="90" t="s">
        <v>175</v>
      </c>
      <c r="I6" s="90" t="s">
        <v>176</v>
      </c>
      <c r="J6" s="90" t="s">
        <v>177</v>
      </c>
      <c r="K6" s="89" t="s">
        <v>178</v>
      </c>
    </row>
    <row r="7" spans="1:11" x14ac:dyDescent="0.2">
      <c r="A7" s="78" t="s">
        <v>179</v>
      </c>
      <c r="B7" s="77"/>
      <c r="C7" s="77"/>
      <c r="D7" s="77"/>
      <c r="E7" s="76">
        <f>SUM(E8:E11)</f>
        <v>5517335084.7007084</v>
      </c>
      <c r="F7" s="76"/>
      <c r="G7" s="76">
        <f>SUM(G8:G11)</f>
        <v>19881897.719999999</v>
      </c>
      <c r="H7" s="76">
        <f>SUM(H8:H11)</f>
        <v>17139567</v>
      </c>
      <c r="I7" s="76">
        <f>SUM(I8:I11)</f>
        <v>1847606436.2192502</v>
      </c>
      <c r="J7" s="76">
        <f>SUM(J8:J11)</f>
        <v>4775797541.213007</v>
      </c>
      <c r="K7" s="75">
        <f>SUM(K8:K11)</f>
        <v>741537543.48770142</v>
      </c>
    </row>
    <row r="8" spans="1:11" x14ac:dyDescent="0.2">
      <c r="A8" s="88" t="s">
        <v>180</v>
      </c>
      <c r="B8" s="87">
        <v>40708</v>
      </c>
      <c r="C8" s="87">
        <v>41183</v>
      </c>
      <c r="D8" s="87">
        <v>48379</v>
      </c>
      <c r="E8" s="86">
        <v>5517335084.7007084</v>
      </c>
      <c r="F8" s="85" t="s">
        <v>181</v>
      </c>
      <c r="G8" s="84">
        <v>19881897.719999999</v>
      </c>
      <c r="H8" s="84">
        <v>17139567</v>
      </c>
      <c r="I8" s="84">
        <v>1847606436.2192502</v>
      </c>
      <c r="J8" s="84">
        <v>4775797541.213007</v>
      </c>
      <c r="K8" s="83">
        <f>E8-J8</f>
        <v>741537543.48770142</v>
      </c>
    </row>
    <row r="9" spans="1:11" x14ac:dyDescent="0.2">
      <c r="A9" s="79" t="s">
        <v>182</v>
      </c>
      <c r="B9" s="82"/>
      <c r="C9" s="82"/>
      <c r="D9" s="82"/>
      <c r="E9" s="81">
        <v>0</v>
      </c>
      <c r="F9" s="81"/>
      <c r="G9" s="81">
        <v>0</v>
      </c>
      <c r="H9" s="81">
        <v>0</v>
      </c>
      <c r="I9" s="81">
        <v>0</v>
      </c>
      <c r="J9" s="81">
        <v>0</v>
      </c>
      <c r="K9" s="80">
        <v>0</v>
      </c>
    </row>
    <row r="10" spans="1:11" x14ac:dyDescent="0.2">
      <c r="A10" s="79" t="s">
        <v>183</v>
      </c>
      <c r="B10" s="82"/>
      <c r="C10" s="82"/>
      <c r="D10" s="82"/>
      <c r="E10" s="81">
        <v>0</v>
      </c>
      <c r="F10" s="81"/>
      <c r="G10" s="81">
        <v>0</v>
      </c>
      <c r="H10" s="81">
        <v>0</v>
      </c>
      <c r="I10" s="81">
        <v>0</v>
      </c>
      <c r="J10" s="81">
        <v>0</v>
      </c>
      <c r="K10" s="80">
        <v>0</v>
      </c>
    </row>
    <row r="11" spans="1:11" x14ac:dyDescent="0.2">
      <c r="A11" s="79" t="s">
        <v>184</v>
      </c>
      <c r="B11" s="82"/>
      <c r="C11" s="82"/>
      <c r="D11" s="82"/>
      <c r="E11" s="81">
        <v>0</v>
      </c>
      <c r="F11" s="81"/>
      <c r="G11" s="81">
        <v>0</v>
      </c>
      <c r="H11" s="81">
        <v>0</v>
      </c>
      <c r="I11" s="81">
        <v>0</v>
      </c>
      <c r="J11" s="81">
        <v>0</v>
      </c>
      <c r="K11" s="80">
        <v>0</v>
      </c>
    </row>
    <row r="12" spans="1:11" x14ac:dyDescent="0.2">
      <c r="A12" s="79"/>
      <c r="B12" s="77"/>
      <c r="C12" s="77"/>
      <c r="D12" s="77"/>
      <c r="E12" s="76"/>
      <c r="F12" s="76"/>
      <c r="G12" s="76"/>
      <c r="H12" s="76"/>
      <c r="I12" s="76"/>
      <c r="J12" s="76"/>
      <c r="K12" s="75"/>
    </row>
    <row r="13" spans="1:11" x14ac:dyDescent="0.2">
      <c r="A13" s="78" t="s">
        <v>185</v>
      </c>
      <c r="B13" s="77"/>
      <c r="C13" s="77"/>
      <c r="D13" s="77"/>
      <c r="E13" s="76">
        <v>0</v>
      </c>
      <c r="F13" s="76"/>
      <c r="G13" s="76">
        <v>0</v>
      </c>
      <c r="H13" s="76">
        <v>0</v>
      </c>
      <c r="I13" s="76">
        <v>0</v>
      </c>
      <c r="J13" s="76">
        <v>0</v>
      </c>
      <c r="K13" s="75">
        <v>0</v>
      </c>
    </row>
    <row r="14" spans="1:11" x14ac:dyDescent="0.2">
      <c r="A14" s="79" t="s">
        <v>186</v>
      </c>
      <c r="B14" s="82"/>
      <c r="C14" s="82"/>
      <c r="D14" s="82"/>
      <c r="E14" s="81">
        <v>0</v>
      </c>
      <c r="F14" s="81"/>
      <c r="G14" s="81">
        <v>0</v>
      </c>
      <c r="H14" s="81">
        <v>0</v>
      </c>
      <c r="I14" s="81">
        <v>0</v>
      </c>
      <c r="J14" s="81">
        <v>0</v>
      </c>
      <c r="K14" s="80">
        <v>0</v>
      </c>
    </row>
    <row r="15" spans="1:11" x14ac:dyDescent="0.2">
      <c r="A15" s="79" t="s">
        <v>187</v>
      </c>
      <c r="B15" s="82"/>
      <c r="C15" s="82"/>
      <c r="D15" s="82"/>
      <c r="E15" s="81">
        <v>0</v>
      </c>
      <c r="F15" s="81"/>
      <c r="G15" s="81">
        <v>0</v>
      </c>
      <c r="H15" s="81">
        <v>0</v>
      </c>
      <c r="I15" s="81">
        <v>0</v>
      </c>
      <c r="J15" s="81">
        <v>0</v>
      </c>
      <c r="K15" s="80">
        <v>0</v>
      </c>
    </row>
    <row r="16" spans="1:11" x14ac:dyDescent="0.2">
      <c r="A16" s="79" t="s">
        <v>188</v>
      </c>
      <c r="B16" s="82"/>
      <c r="C16" s="82"/>
      <c r="D16" s="82"/>
      <c r="E16" s="81">
        <v>0</v>
      </c>
      <c r="F16" s="81"/>
      <c r="G16" s="81">
        <v>0</v>
      </c>
      <c r="H16" s="81">
        <v>0</v>
      </c>
      <c r="I16" s="81">
        <v>0</v>
      </c>
      <c r="J16" s="81">
        <v>0</v>
      </c>
      <c r="K16" s="80">
        <v>0</v>
      </c>
    </row>
    <row r="17" spans="1:11" x14ac:dyDescent="0.2">
      <c r="A17" s="79" t="s">
        <v>189</v>
      </c>
      <c r="B17" s="82"/>
      <c r="C17" s="82"/>
      <c r="D17" s="82"/>
      <c r="E17" s="81">
        <v>0</v>
      </c>
      <c r="F17" s="81"/>
      <c r="G17" s="81">
        <v>0</v>
      </c>
      <c r="H17" s="81">
        <v>0</v>
      </c>
      <c r="I17" s="81">
        <v>0</v>
      </c>
      <c r="J17" s="81">
        <v>0</v>
      </c>
      <c r="K17" s="80">
        <v>0</v>
      </c>
    </row>
    <row r="18" spans="1:11" x14ac:dyDescent="0.2">
      <c r="A18" s="79"/>
      <c r="B18" s="77"/>
      <c r="C18" s="77"/>
      <c r="D18" s="77"/>
      <c r="E18" s="76"/>
      <c r="F18" s="76"/>
      <c r="G18" s="76"/>
      <c r="H18" s="76"/>
      <c r="I18" s="76"/>
      <c r="J18" s="76"/>
      <c r="K18" s="75"/>
    </row>
    <row r="19" spans="1:11" x14ac:dyDescent="0.2">
      <c r="A19" s="78" t="s">
        <v>190</v>
      </c>
      <c r="B19" s="77"/>
      <c r="C19" s="77"/>
      <c r="D19" s="77"/>
      <c r="E19" s="76">
        <f>E13+E7</f>
        <v>5517335084.7007084</v>
      </c>
      <c r="F19" s="76"/>
      <c r="G19" s="76">
        <f>G13+G7</f>
        <v>19881897.719999999</v>
      </c>
      <c r="H19" s="76">
        <f>H13+H7</f>
        <v>17139567</v>
      </c>
      <c r="I19" s="76">
        <f>I13+I7</f>
        <v>1847606436.2192502</v>
      </c>
      <c r="J19" s="76">
        <f>J13+J7</f>
        <v>4775797541.213007</v>
      </c>
      <c r="K19" s="75">
        <f>K13+K7</f>
        <v>741537543.48770142</v>
      </c>
    </row>
    <row r="20" spans="1:11" x14ac:dyDescent="0.2">
      <c r="A20" s="74"/>
      <c r="B20" s="73"/>
      <c r="C20" s="73"/>
      <c r="D20" s="73"/>
      <c r="E20" s="72"/>
      <c r="F20" s="72"/>
      <c r="G20" s="72"/>
      <c r="H20" s="72"/>
      <c r="I20" s="72"/>
      <c r="J20" s="72"/>
      <c r="K20" s="71"/>
    </row>
    <row r="21" spans="1:11" x14ac:dyDescent="0.2">
      <c r="A21" s="187"/>
      <c r="B21" s="187"/>
      <c r="C21" s="187"/>
      <c r="D21" s="187"/>
      <c r="E21" s="187"/>
      <c r="F21" s="187"/>
      <c r="G21" s="187"/>
      <c r="H21" s="187"/>
      <c r="I21" s="187"/>
      <c r="J21" s="187"/>
      <c r="K21" s="187"/>
    </row>
    <row r="22" spans="1:11" ht="130.5" customHeight="1" x14ac:dyDescent="0.2">
      <c r="A22" s="188" t="s">
        <v>191</v>
      </c>
      <c r="B22" s="188"/>
      <c r="C22" s="188"/>
      <c r="D22" s="188"/>
      <c r="E22" s="188"/>
      <c r="F22" s="188"/>
      <c r="G22" s="188"/>
      <c r="H22" s="188"/>
      <c r="I22" s="188"/>
      <c r="J22" s="188"/>
      <c r="K22" s="188"/>
    </row>
    <row r="23" spans="1:11" ht="12.75" customHeight="1" x14ac:dyDescent="0.2">
      <c r="A23" s="68" t="s">
        <v>125</v>
      </c>
      <c r="B23" s="61"/>
      <c r="C23" s="61"/>
      <c r="D23" s="61"/>
      <c r="E23" s="61"/>
      <c r="F23" s="61"/>
      <c r="G23" s="61"/>
      <c r="H23" s="61"/>
      <c r="I23" s="61"/>
      <c r="J23" s="61"/>
      <c r="K23" s="61"/>
    </row>
    <row r="24" spans="1:11" ht="12.75" customHeight="1" x14ac:dyDescent="0.2">
      <c r="A24" s="61"/>
      <c r="B24" s="61"/>
      <c r="C24" s="61"/>
      <c r="D24" s="61"/>
      <c r="E24" s="61"/>
      <c r="F24" s="61"/>
      <c r="G24" s="61"/>
      <c r="H24" s="61"/>
      <c r="I24" s="61"/>
      <c r="J24" s="61"/>
      <c r="K24" s="61"/>
    </row>
  </sheetData>
  <mergeCells count="7">
    <mergeCell ref="A21:K21"/>
    <mergeCell ref="A22:K22"/>
    <mergeCell ref="A1:K1"/>
    <mergeCell ref="A2:K2"/>
    <mergeCell ref="A3:K3"/>
    <mergeCell ref="A4:K4"/>
    <mergeCell ref="A5:K5"/>
  </mergeCells>
  <printOptions horizontalCentered="1"/>
  <pageMargins left="0.78740157480314965" right="0.78740157480314965" top="1.9685039370078741" bottom="1.1811023622047245" header="0.51181102362204722" footer="0.51181102362204722"/>
  <pageSetup scale="4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D72E-8B3E-498C-BC02-A9F5A7E570DA}">
  <sheetPr transitionEvaluation="1" transitionEntry="1">
    <outlinePr summaryBelow="0" summaryRight="0"/>
    <pageSetUpPr autoPageBreaks="0"/>
  </sheetPr>
  <dimension ref="A1:E56"/>
  <sheetViews>
    <sheetView workbookViewId="0">
      <selection sqref="A1:D1"/>
    </sheetView>
  </sheetViews>
  <sheetFormatPr baseColWidth="10" defaultColWidth="9.140625" defaultRowHeight="12.75" customHeight="1" x14ac:dyDescent="0.2"/>
  <cols>
    <col min="1" max="1" width="104.85546875" style="39" bestFit="1" customWidth="1"/>
    <col min="2" max="4" width="22.85546875" style="39" customWidth="1"/>
    <col min="5" max="5" width="18" style="39" bestFit="1" customWidth="1"/>
    <col min="6" max="16384" width="9.140625" style="39"/>
  </cols>
  <sheetData>
    <row r="1" spans="1:5" x14ac:dyDescent="0.2">
      <c r="A1" s="196" t="s">
        <v>0</v>
      </c>
      <c r="B1" s="196"/>
      <c r="C1" s="196"/>
      <c r="D1" s="196"/>
    </row>
    <row r="2" spans="1:5" x14ac:dyDescent="0.2">
      <c r="A2" s="196" t="s">
        <v>192</v>
      </c>
      <c r="B2" s="196"/>
      <c r="C2" s="196"/>
      <c r="D2" s="196"/>
    </row>
    <row r="3" spans="1:5" x14ac:dyDescent="0.2">
      <c r="A3" s="196" t="s">
        <v>127</v>
      </c>
      <c r="B3" s="196"/>
      <c r="C3" s="196"/>
      <c r="D3" s="196"/>
    </row>
    <row r="4" spans="1:5" ht="13.5" x14ac:dyDescent="0.2">
      <c r="A4" s="197" t="s">
        <v>3</v>
      </c>
      <c r="B4" s="197"/>
      <c r="C4" s="197"/>
      <c r="D4" s="197"/>
    </row>
    <row r="6" spans="1:5" ht="25.5" x14ac:dyDescent="0.2">
      <c r="A6" s="108" t="s">
        <v>4</v>
      </c>
      <c r="B6" s="107" t="s">
        <v>193</v>
      </c>
      <c r="C6" s="107" t="s">
        <v>194</v>
      </c>
      <c r="D6" s="106" t="s">
        <v>195</v>
      </c>
    </row>
    <row r="7" spans="1:5" x14ac:dyDescent="0.2">
      <c r="A7" s="111" t="s">
        <v>196</v>
      </c>
      <c r="B7" s="110">
        <v>60558976684</v>
      </c>
      <c r="C7" s="110">
        <v>40085411317.400002</v>
      </c>
      <c r="D7" s="109">
        <v>40085411317.400002</v>
      </c>
      <c r="E7" s="113"/>
    </row>
    <row r="8" spans="1:5" x14ac:dyDescent="0.2">
      <c r="A8" s="102" t="s">
        <v>197</v>
      </c>
      <c r="B8" s="99">
        <v>34473290529</v>
      </c>
      <c r="C8" s="99">
        <v>22828107926.610001</v>
      </c>
      <c r="D8" s="98">
        <v>22828107926.610001</v>
      </c>
    </row>
    <row r="9" spans="1:5" x14ac:dyDescent="0.2">
      <c r="A9" s="102" t="s">
        <v>198</v>
      </c>
      <c r="B9" s="99">
        <v>23337241231</v>
      </c>
      <c r="C9" s="99">
        <v>17633488657.57</v>
      </c>
      <c r="D9" s="98">
        <v>17633488657.57</v>
      </c>
    </row>
    <row r="10" spans="1:5" x14ac:dyDescent="0.2">
      <c r="A10" s="102" t="s">
        <v>199</v>
      </c>
      <c r="B10" s="99">
        <v>2748444924</v>
      </c>
      <c r="C10" s="99">
        <v>-376185266.77999997</v>
      </c>
      <c r="D10" s="98">
        <v>-376185266.77999997</v>
      </c>
    </row>
    <row r="11" spans="1:5" x14ac:dyDescent="0.2">
      <c r="A11" s="97" t="s">
        <v>200</v>
      </c>
      <c r="B11" s="96">
        <v>60500571184</v>
      </c>
      <c r="C11" s="96">
        <v>41580673592.400002</v>
      </c>
      <c r="D11" s="95">
        <v>41044432744.349998</v>
      </c>
    </row>
    <row r="12" spans="1:5" x14ac:dyDescent="0.2">
      <c r="A12" s="102" t="s">
        <v>201</v>
      </c>
      <c r="B12" s="99">
        <v>37274763347</v>
      </c>
      <c r="C12" s="99">
        <v>24651076227.09</v>
      </c>
      <c r="D12" s="98">
        <v>24114835379.040001</v>
      </c>
    </row>
    <row r="13" spans="1:5" x14ac:dyDescent="0.2">
      <c r="A13" s="102" t="s">
        <v>202</v>
      </c>
      <c r="B13" s="99">
        <v>23225807837</v>
      </c>
      <c r="C13" s="99">
        <v>16929597365.309999</v>
      </c>
      <c r="D13" s="98">
        <v>16929597365.309999</v>
      </c>
    </row>
    <row r="14" spans="1:5" x14ac:dyDescent="0.2">
      <c r="A14" s="97" t="s">
        <v>203</v>
      </c>
      <c r="B14" s="112">
        <v>0</v>
      </c>
      <c r="C14" s="96">
        <v>2734515454.4000001</v>
      </c>
      <c r="D14" s="95">
        <v>2716998178.4000001</v>
      </c>
    </row>
    <row r="15" spans="1:5" x14ac:dyDescent="0.2">
      <c r="A15" s="102" t="s">
        <v>204</v>
      </c>
      <c r="B15" s="100">
        <v>0</v>
      </c>
      <c r="C15" s="99">
        <v>2728912199.6700001</v>
      </c>
      <c r="D15" s="98">
        <v>2711394923.6700001</v>
      </c>
    </row>
    <row r="16" spans="1:5" x14ac:dyDescent="0.2">
      <c r="A16" s="102" t="s">
        <v>205</v>
      </c>
      <c r="B16" s="100">
        <v>0</v>
      </c>
      <c r="C16" s="99">
        <v>5603254.7300000004</v>
      </c>
      <c r="D16" s="98">
        <v>5603254.7300000004</v>
      </c>
    </row>
    <row r="17" spans="1:4" x14ac:dyDescent="0.2">
      <c r="A17" s="97" t="s">
        <v>206</v>
      </c>
      <c r="B17" s="96">
        <v>58405500</v>
      </c>
      <c r="C17" s="96">
        <v>1239253179.4000001</v>
      </c>
      <c r="D17" s="95">
        <v>1757976751.45</v>
      </c>
    </row>
    <row r="18" spans="1:4" x14ac:dyDescent="0.2">
      <c r="A18" s="97" t="s">
        <v>207</v>
      </c>
      <c r="B18" s="96">
        <v>-2690039424</v>
      </c>
      <c r="C18" s="96">
        <v>1615438446.1800001</v>
      </c>
      <c r="D18" s="95">
        <v>2134162018.23</v>
      </c>
    </row>
    <row r="19" spans="1:4" x14ac:dyDescent="0.2">
      <c r="A19" s="97" t="s">
        <v>208</v>
      </c>
      <c r="B19" s="96">
        <v>-2690039424</v>
      </c>
      <c r="C19" s="96">
        <v>-1119077008.22</v>
      </c>
      <c r="D19" s="95">
        <v>-582836160.16999996</v>
      </c>
    </row>
    <row r="20" spans="1:4" x14ac:dyDescent="0.2">
      <c r="A20" s="193"/>
      <c r="B20" s="194"/>
      <c r="C20" s="194"/>
      <c r="D20" s="195"/>
    </row>
    <row r="21" spans="1:4" x14ac:dyDescent="0.2">
      <c r="A21" s="108" t="s">
        <v>209</v>
      </c>
      <c r="B21" s="107" t="s">
        <v>210</v>
      </c>
      <c r="C21" s="107" t="s">
        <v>194</v>
      </c>
      <c r="D21" s="106" t="s">
        <v>211</v>
      </c>
    </row>
    <row r="22" spans="1:4" x14ac:dyDescent="0.2">
      <c r="A22" s="111" t="s">
        <v>212</v>
      </c>
      <c r="B22" s="110">
        <v>1482242978</v>
      </c>
      <c r="C22" s="110">
        <v>687418349.80999994</v>
      </c>
      <c r="D22" s="109">
        <v>687418349.80999994</v>
      </c>
    </row>
    <row r="23" spans="1:4" x14ac:dyDescent="0.2">
      <c r="A23" s="102" t="s">
        <v>213</v>
      </c>
      <c r="B23" s="99">
        <v>396740815</v>
      </c>
      <c r="C23" s="99">
        <v>67842965.650000006</v>
      </c>
      <c r="D23" s="98">
        <v>67842965.650000006</v>
      </c>
    </row>
    <row r="24" spans="1:4" x14ac:dyDescent="0.2">
      <c r="A24" s="102" t="s">
        <v>214</v>
      </c>
      <c r="B24" s="99">
        <v>1085502163</v>
      </c>
      <c r="C24" s="99">
        <v>619575384.15999997</v>
      </c>
      <c r="D24" s="98">
        <v>619575384.15999997</v>
      </c>
    </row>
    <row r="25" spans="1:4" x14ac:dyDescent="0.2">
      <c r="A25" s="97" t="s">
        <v>215</v>
      </c>
      <c r="B25" s="96">
        <v>-1207796446</v>
      </c>
      <c r="C25" s="96">
        <v>-431658658.41000003</v>
      </c>
      <c r="D25" s="95">
        <v>104582189.64</v>
      </c>
    </row>
    <row r="26" spans="1:4" x14ac:dyDescent="0.2">
      <c r="A26" s="193"/>
      <c r="B26" s="194"/>
      <c r="C26" s="194"/>
      <c r="D26" s="195"/>
    </row>
    <row r="27" spans="1:4" x14ac:dyDescent="0.2">
      <c r="A27" s="108" t="s">
        <v>209</v>
      </c>
      <c r="B27" s="107" t="s">
        <v>216</v>
      </c>
      <c r="C27" s="107" t="s">
        <v>194</v>
      </c>
      <c r="D27" s="106" t="s">
        <v>195</v>
      </c>
    </row>
    <row r="28" spans="1:4" x14ac:dyDescent="0.2">
      <c r="A28" s="111" t="s">
        <v>217</v>
      </c>
      <c r="B28" s="110">
        <v>3063000000</v>
      </c>
      <c r="C28" s="110">
        <v>0</v>
      </c>
      <c r="D28" s="109">
        <v>0</v>
      </c>
    </row>
    <row r="29" spans="1:4" x14ac:dyDescent="0.2">
      <c r="A29" s="102" t="s">
        <v>218</v>
      </c>
      <c r="B29" s="99">
        <v>3063000000</v>
      </c>
      <c r="C29" s="99">
        <v>0</v>
      </c>
      <c r="D29" s="98">
        <v>0</v>
      </c>
    </row>
    <row r="30" spans="1:4" x14ac:dyDescent="0.2">
      <c r="A30" s="102" t="s">
        <v>219</v>
      </c>
      <c r="B30" s="99">
        <v>0</v>
      </c>
      <c r="C30" s="99">
        <v>0</v>
      </c>
      <c r="D30" s="98">
        <v>0</v>
      </c>
    </row>
    <row r="31" spans="1:4" x14ac:dyDescent="0.2">
      <c r="A31" s="97" t="s">
        <v>220</v>
      </c>
      <c r="B31" s="96">
        <v>314555076</v>
      </c>
      <c r="C31" s="96">
        <v>376185266.77999997</v>
      </c>
      <c r="D31" s="95">
        <v>376185266.77999997</v>
      </c>
    </row>
    <row r="32" spans="1:4" x14ac:dyDescent="0.2">
      <c r="A32" s="102" t="s">
        <v>221</v>
      </c>
      <c r="B32" s="99">
        <v>203121682</v>
      </c>
      <c r="C32" s="99">
        <v>297309936.56999999</v>
      </c>
      <c r="D32" s="98">
        <v>297309936.56999999</v>
      </c>
    </row>
    <row r="33" spans="1:4" x14ac:dyDescent="0.2">
      <c r="A33" s="102" t="s">
        <v>222</v>
      </c>
      <c r="B33" s="99">
        <v>111433394</v>
      </c>
      <c r="C33" s="99">
        <v>78875330.209999993</v>
      </c>
      <c r="D33" s="98">
        <v>78875330.209999993</v>
      </c>
    </row>
    <row r="34" spans="1:4" x14ac:dyDescent="0.2">
      <c r="A34" s="97" t="s">
        <v>223</v>
      </c>
      <c r="B34" s="96">
        <v>2748444924</v>
      </c>
      <c r="C34" s="96">
        <v>-376185266.77999997</v>
      </c>
      <c r="D34" s="95">
        <v>-376185266.77999997</v>
      </c>
    </row>
    <row r="35" spans="1:4" x14ac:dyDescent="0.2">
      <c r="A35" s="193"/>
      <c r="B35" s="194"/>
      <c r="C35" s="194"/>
      <c r="D35" s="195"/>
    </row>
    <row r="36" spans="1:4" x14ac:dyDescent="0.2">
      <c r="A36" s="108" t="s">
        <v>209</v>
      </c>
      <c r="B36" s="107" t="s">
        <v>216</v>
      </c>
      <c r="C36" s="107" t="s">
        <v>194</v>
      </c>
      <c r="D36" s="106" t="s">
        <v>195</v>
      </c>
    </row>
    <row r="37" spans="1:4" x14ac:dyDescent="0.2">
      <c r="A37" s="105" t="s">
        <v>197</v>
      </c>
      <c r="B37" s="104">
        <v>34473290529</v>
      </c>
      <c r="C37" s="104">
        <v>22828107926.610001</v>
      </c>
      <c r="D37" s="103">
        <v>22828107926.610001</v>
      </c>
    </row>
    <row r="38" spans="1:4" x14ac:dyDescent="0.2">
      <c r="A38" s="101" t="s">
        <v>224</v>
      </c>
      <c r="B38" s="99">
        <f>B39-B40</f>
        <v>2859878318</v>
      </c>
      <c r="C38" s="99">
        <f>C39-C40</f>
        <v>-297309936.56999999</v>
      </c>
      <c r="D38" s="98">
        <f>D39-D40</f>
        <v>-297309936.56999999</v>
      </c>
    </row>
    <row r="39" spans="1:4" x14ac:dyDescent="0.2">
      <c r="A39" s="102" t="s">
        <v>218</v>
      </c>
      <c r="B39" s="99">
        <v>3063000000</v>
      </c>
      <c r="C39" s="99">
        <v>0</v>
      </c>
      <c r="D39" s="98">
        <v>0</v>
      </c>
    </row>
    <row r="40" spans="1:4" x14ac:dyDescent="0.2">
      <c r="A40" s="102" t="s">
        <v>221</v>
      </c>
      <c r="B40" s="99">
        <v>203121682</v>
      </c>
      <c r="C40" s="99">
        <v>297309936.56999999</v>
      </c>
      <c r="D40" s="98">
        <v>297309936.56999999</v>
      </c>
    </row>
    <row r="41" spans="1:4" x14ac:dyDescent="0.2">
      <c r="A41" s="101" t="s">
        <v>225</v>
      </c>
      <c r="B41" s="99">
        <v>37274763347</v>
      </c>
      <c r="C41" s="99">
        <v>24651076227.09</v>
      </c>
      <c r="D41" s="98">
        <v>24114835379.040001</v>
      </c>
    </row>
    <row r="42" spans="1:4" x14ac:dyDescent="0.2">
      <c r="A42" s="101" t="s">
        <v>204</v>
      </c>
      <c r="B42" s="100">
        <v>0</v>
      </c>
      <c r="C42" s="99">
        <v>2728912199.6700001</v>
      </c>
      <c r="D42" s="98">
        <v>2711394923.6700001</v>
      </c>
    </row>
    <row r="43" spans="1:4" x14ac:dyDescent="0.2">
      <c r="A43" s="97" t="s">
        <v>226</v>
      </c>
      <c r="B43" s="96">
        <v>58405500</v>
      </c>
      <c r="C43" s="96">
        <v>608633962.62</v>
      </c>
      <c r="D43" s="95">
        <v>1127357534.6700001</v>
      </c>
    </row>
    <row r="44" spans="1:4" x14ac:dyDescent="0.2">
      <c r="A44" s="97" t="s">
        <v>227</v>
      </c>
      <c r="B44" s="96">
        <v>-2801472818</v>
      </c>
      <c r="C44" s="96">
        <v>905943899.19000006</v>
      </c>
      <c r="D44" s="95">
        <v>1424667471.24</v>
      </c>
    </row>
    <row r="45" spans="1:4" x14ac:dyDescent="0.2">
      <c r="A45" s="193"/>
      <c r="B45" s="194"/>
      <c r="C45" s="194"/>
      <c r="D45" s="195"/>
    </row>
    <row r="46" spans="1:4" x14ac:dyDescent="0.2">
      <c r="A46" s="108" t="s">
        <v>209</v>
      </c>
      <c r="B46" s="107" t="s">
        <v>216</v>
      </c>
      <c r="C46" s="107" t="s">
        <v>194</v>
      </c>
      <c r="D46" s="106" t="s">
        <v>195</v>
      </c>
    </row>
    <row r="47" spans="1:4" x14ac:dyDescent="0.2">
      <c r="A47" s="105" t="s">
        <v>198</v>
      </c>
      <c r="B47" s="104">
        <v>23337241231</v>
      </c>
      <c r="C47" s="104">
        <v>17633488657.57</v>
      </c>
      <c r="D47" s="103">
        <v>17633488657.57</v>
      </c>
    </row>
    <row r="48" spans="1:4" x14ac:dyDescent="0.2">
      <c r="A48" s="101" t="s">
        <v>228</v>
      </c>
      <c r="B48" s="99">
        <f>B49-B50</f>
        <v>-111433394</v>
      </c>
      <c r="C48" s="99">
        <f>C49-C50</f>
        <v>-78875330.209999993</v>
      </c>
      <c r="D48" s="98">
        <f>D49-D50</f>
        <v>-78875330.209999993</v>
      </c>
    </row>
    <row r="49" spans="1:4" x14ac:dyDescent="0.2">
      <c r="A49" s="102" t="s">
        <v>219</v>
      </c>
      <c r="B49" s="99">
        <v>0</v>
      </c>
      <c r="C49" s="99">
        <v>0</v>
      </c>
      <c r="D49" s="98">
        <v>0</v>
      </c>
    </row>
    <row r="50" spans="1:4" x14ac:dyDescent="0.2">
      <c r="A50" s="102" t="s">
        <v>222</v>
      </c>
      <c r="B50" s="99">
        <v>111433394</v>
      </c>
      <c r="C50" s="99">
        <v>78875330.209999993</v>
      </c>
      <c r="D50" s="98">
        <v>78875330.209999993</v>
      </c>
    </row>
    <row r="51" spans="1:4" x14ac:dyDescent="0.2">
      <c r="A51" s="101" t="s">
        <v>202</v>
      </c>
      <c r="B51" s="99">
        <v>23225807837</v>
      </c>
      <c r="C51" s="99">
        <v>16929597365.309999</v>
      </c>
      <c r="D51" s="98">
        <v>16929597365.309999</v>
      </c>
    </row>
    <row r="52" spans="1:4" x14ac:dyDescent="0.2">
      <c r="A52" s="101" t="s">
        <v>205</v>
      </c>
      <c r="B52" s="100">
        <v>0</v>
      </c>
      <c r="C52" s="99">
        <v>5603254.7300000004</v>
      </c>
      <c r="D52" s="98">
        <v>5603254.7300000004</v>
      </c>
    </row>
    <row r="53" spans="1:4" x14ac:dyDescent="0.2">
      <c r="A53" s="97" t="s">
        <v>229</v>
      </c>
      <c r="B53" s="96">
        <v>0</v>
      </c>
      <c r="C53" s="96">
        <v>630619216.77999997</v>
      </c>
      <c r="D53" s="95">
        <v>630619216.77999997</v>
      </c>
    </row>
    <row r="54" spans="1:4" x14ac:dyDescent="0.2">
      <c r="A54" s="94" t="s">
        <v>230</v>
      </c>
      <c r="B54" s="93">
        <v>111433394</v>
      </c>
      <c r="C54" s="93">
        <v>709494546.99000001</v>
      </c>
      <c r="D54" s="92">
        <v>709494546.99000001</v>
      </c>
    </row>
    <row r="55" spans="1:4" x14ac:dyDescent="0.2">
      <c r="A55" s="180" t="s">
        <v>125</v>
      </c>
      <c r="B55" s="180"/>
      <c r="C55" s="180"/>
      <c r="D55" s="180"/>
    </row>
    <row r="56" spans="1:4" ht="12.75" customHeight="1" x14ac:dyDescent="0.2">
      <c r="A56" s="61" t="s">
        <v>534</v>
      </c>
    </row>
  </sheetData>
  <mergeCells count="9">
    <mergeCell ref="A26:D26"/>
    <mergeCell ref="A35:D35"/>
    <mergeCell ref="A45:D45"/>
    <mergeCell ref="A55:D55"/>
    <mergeCell ref="A1:D1"/>
    <mergeCell ref="A2:D2"/>
    <mergeCell ref="A3:D3"/>
    <mergeCell ref="A4:D4"/>
    <mergeCell ref="A20:D20"/>
  </mergeCells>
  <printOptions horizontalCentered="1"/>
  <pageMargins left="0.78740157480314965" right="0.78740157480314965" top="1.1811023622047245" bottom="1.1811023622047245" header="0.51181102362204722" footer="0.51181102362204722"/>
  <pageSetup scale="7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8AC4-F139-4DBC-B27F-4D45751BD37E}">
  <sheetPr transitionEvaluation="1" transitionEntry="1">
    <outlinePr summaryBelow="0" summaryRight="0"/>
    <pageSetUpPr autoPageBreaks="0"/>
  </sheetPr>
  <dimension ref="A1:G72"/>
  <sheetViews>
    <sheetView zoomScaleNormal="100" workbookViewId="0">
      <selection sqref="A1:G1"/>
    </sheetView>
  </sheetViews>
  <sheetFormatPr baseColWidth="10" defaultColWidth="9.140625" defaultRowHeight="12.75" customHeight="1" x14ac:dyDescent="0.2"/>
  <cols>
    <col min="1" max="1" width="122.5703125" style="39" bestFit="1" customWidth="1"/>
    <col min="2" max="2" width="22.28515625" style="39" customWidth="1"/>
    <col min="3" max="3" width="20.85546875" style="39" customWidth="1"/>
    <col min="4" max="7" width="22.28515625" style="39" customWidth="1"/>
    <col min="8" max="16384" width="9.140625" style="39"/>
  </cols>
  <sheetData>
    <row r="1" spans="1:7" x14ac:dyDescent="0.2">
      <c r="A1" s="189" t="s">
        <v>0</v>
      </c>
      <c r="B1" s="189"/>
      <c r="C1" s="189"/>
      <c r="D1" s="189"/>
      <c r="E1" s="189"/>
      <c r="F1" s="189"/>
      <c r="G1" s="190"/>
    </row>
    <row r="2" spans="1:7" x14ac:dyDescent="0.2">
      <c r="A2" s="191" t="s">
        <v>231</v>
      </c>
      <c r="B2" s="191"/>
      <c r="C2" s="191"/>
      <c r="D2" s="191"/>
      <c r="E2" s="191"/>
      <c r="F2" s="191"/>
      <c r="G2" s="192"/>
    </row>
    <row r="3" spans="1:7" x14ac:dyDescent="0.2">
      <c r="A3" s="191" t="s">
        <v>127</v>
      </c>
      <c r="B3" s="191"/>
      <c r="C3" s="191"/>
      <c r="D3" s="191"/>
      <c r="E3" s="191"/>
      <c r="F3" s="191"/>
      <c r="G3" s="192"/>
    </row>
    <row r="4" spans="1:7" x14ac:dyDescent="0.2">
      <c r="A4" s="191" t="s">
        <v>3</v>
      </c>
      <c r="B4" s="191"/>
      <c r="C4" s="191"/>
      <c r="D4" s="191"/>
      <c r="E4" s="191"/>
      <c r="F4" s="191"/>
      <c r="G4" s="192"/>
    </row>
    <row r="5" spans="1:7" x14ac:dyDescent="0.2">
      <c r="A5" s="191"/>
      <c r="B5" s="191"/>
      <c r="C5" s="191"/>
      <c r="D5" s="191"/>
      <c r="E5" s="191"/>
      <c r="F5" s="191"/>
      <c r="G5" s="192"/>
    </row>
    <row r="6" spans="1:7" x14ac:dyDescent="0.2">
      <c r="A6" s="198" t="s">
        <v>4</v>
      </c>
      <c r="B6" s="200" t="s">
        <v>232</v>
      </c>
      <c r="C6" s="200"/>
      <c r="D6" s="200"/>
      <c r="E6" s="200"/>
      <c r="F6" s="200"/>
      <c r="G6" s="201" t="s">
        <v>233</v>
      </c>
    </row>
    <row r="7" spans="1:7" ht="25.5" x14ac:dyDescent="0.2">
      <c r="A7" s="199"/>
      <c r="B7" s="120" t="s">
        <v>234</v>
      </c>
      <c r="C7" s="120" t="s">
        <v>235</v>
      </c>
      <c r="D7" s="120" t="s">
        <v>236</v>
      </c>
      <c r="E7" s="120" t="s">
        <v>194</v>
      </c>
      <c r="F7" s="120" t="s">
        <v>237</v>
      </c>
      <c r="G7" s="202"/>
    </row>
    <row r="8" spans="1:7" x14ac:dyDescent="0.2">
      <c r="A8" s="117" t="s">
        <v>238</v>
      </c>
      <c r="B8" s="96"/>
      <c r="C8" s="96"/>
      <c r="D8" s="96"/>
      <c r="E8" s="96"/>
      <c r="F8" s="96"/>
      <c r="G8" s="95"/>
    </row>
    <row r="9" spans="1:7" x14ac:dyDescent="0.2">
      <c r="A9" s="116" t="s">
        <v>239</v>
      </c>
      <c r="B9" s="99">
        <v>4299151024</v>
      </c>
      <c r="C9" s="99">
        <v>0</v>
      </c>
      <c r="D9" s="99">
        <v>4299151024</v>
      </c>
      <c r="E9" s="99">
        <v>3002465973.8000002</v>
      </c>
      <c r="F9" s="99">
        <v>3002465973.8000002</v>
      </c>
      <c r="G9" s="98">
        <v>-1296685050.2</v>
      </c>
    </row>
    <row r="10" spans="1:7" x14ac:dyDescent="0.2">
      <c r="A10" s="116" t="s">
        <v>240</v>
      </c>
      <c r="B10" s="99">
        <v>1829291408</v>
      </c>
      <c r="C10" s="99">
        <v>0</v>
      </c>
      <c r="D10" s="99">
        <v>1829291408</v>
      </c>
      <c r="E10" s="99">
        <v>0</v>
      </c>
      <c r="F10" s="99">
        <v>0</v>
      </c>
      <c r="G10" s="98">
        <v>-1829291408</v>
      </c>
    </row>
    <row r="11" spans="1:7" x14ac:dyDescent="0.2">
      <c r="A11" s="116" t="s">
        <v>241</v>
      </c>
      <c r="B11" s="99">
        <v>0</v>
      </c>
      <c r="C11" s="99">
        <v>0</v>
      </c>
      <c r="D11" s="99">
        <v>0</v>
      </c>
      <c r="E11" s="99">
        <v>0</v>
      </c>
      <c r="F11" s="99">
        <v>0</v>
      </c>
      <c r="G11" s="98">
        <v>0</v>
      </c>
    </row>
    <row r="12" spans="1:7" x14ac:dyDescent="0.2">
      <c r="A12" s="116" t="s">
        <v>242</v>
      </c>
      <c r="B12" s="99">
        <v>2289493037</v>
      </c>
      <c r="C12" s="99">
        <v>0</v>
      </c>
      <c r="D12" s="99">
        <v>2289493037</v>
      </c>
      <c r="E12" s="99">
        <v>1596105481.1099999</v>
      </c>
      <c r="F12" s="99">
        <v>1596105481.1099999</v>
      </c>
      <c r="G12" s="98">
        <v>-693387555.88999999</v>
      </c>
    </row>
    <row r="13" spans="1:7" x14ac:dyDescent="0.2">
      <c r="A13" s="116" t="s">
        <v>243</v>
      </c>
      <c r="B13" s="99">
        <v>398099968</v>
      </c>
      <c r="C13" s="99">
        <v>0</v>
      </c>
      <c r="D13" s="99">
        <v>398099968</v>
      </c>
      <c r="E13" s="99">
        <v>267121299.88999999</v>
      </c>
      <c r="F13" s="99">
        <v>267121299.88999999</v>
      </c>
      <c r="G13" s="98">
        <v>-130978668.11</v>
      </c>
    </row>
    <row r="14" spans="1:7" x14ac:dyDescent="0.2">
      <c r="A14" s="116" t="s">
        <v>244</v>
      </c>
      <c r="B14" s="99">
        <v>521884059</v>
      </c>
      <c r="C14" s="99">
        <v>0</v>
      </c>
      <c r="D14" s="99">
        <v>521884059</v>
      </c>
      <c r="E14" s="99">
        <v>209117422.91999999</v>
      </c>
      <c r="F14" s="99">
        <v>209117422.91999999</v>
      </c>
      <c r="G14" s="98">
        <v>-312766636.07999998</v>
      </c>
    </row>
    <row r="15" spans="1:7" x14ac:dyDescent="0.2">
      <c r="A15" s="116" t="s">
        <v>245</v>
      </c>
      <c r="B15" s="99">
        <v>3095397044</v>
      </c>
      <c r="C15" s="99">
        <v>0</v>
      </c>
      <c r="D15" s="99">
        <v>3095397044</v>
      </c>
      <c r="E15" s="99">
        <v>0</v>
      </c>
      <c r="F15" s="99">
        <v>0</v>
      </c>
      <c r="G15" s="98">
        <v>-3095397044</v>
      </c>
    </row>
    <row r="16" spans="1:7" x14ac:dyDescent="0.2">
      <c r="A16" s="116" t="s">
        <v>246</v>
      </c>
      <c r="B16" s="99">
        <v>20909199414</v>
      </c>
      <c r="C16" s="99">
        <v>0</v>
      </c>
      <c r="D16" s="99">
        <v>20909199414</v>
      </c>
      <c r="E16" s="99">
        <v>16563665398</v>
      </c>
      <c r="F16" s="99">
        <v>16563665398</v>
      </c>
      <c r="G16" s="98">
        <v>-4345534016</v>
      </c>
    </row>
    <row r="17" spans="1:7" x14ac:dyDescent="0.2">
      <c r="A17" s="118" t="s">
        <v>247</v>
      </c>
      <c r="B17" s="99">
        <v>15734834441</v>
      </c>
      <c r="C17" s="99">
        <v>0</v>
      </c>
      <c r="D17" s="99">
        <v>15734834441</v>
      </c>
      <c r="E17" s="99">
        <v>12713063622</v>
      </c>
      <c r="F17" s="99">
        <v>12713063622</v>
      </c>
      <c r="G17" s="98">
        <v>-3021770819</v>
      </c>
    </row>
    <row r="18" spans="1:7" x14ac:dyDescent="0.2">
      <c r="A18" s="118" t="s">
        <v>248</v>
      </c>
      <c r="B18" s="99">
        <v>1206986066</v>
      </c>
      <c r="C18" s="99">
        <v>0</v>
      </c>
      <c r="D18" s="99">
        <v>1206986066</v>
      </c>
      <c r="E18" s="99">
        <v>849184180</v>
      </c>
      <c r="F18" s="99">
        <v>849184180</v>
      </c>
      <c r="G18" s="98">
        <v>-357801886</v>
      </c>
    </row>
    <row r="19" spans="1:7" x14ac:dyDescent="0.2">
      <c r="A19" s="118" t="s">
        <v>249</v>
      </c>
      <c r="B19" s="99">
        <v>1466243446</v>
      </c>
      <c r="C19" s="99">
        <v>0</v>
      </c>
      <c r="D19" s="99">
        <v>1466243446</v>
      </c>
      <c r="E19" s="99">
        <v>1101397482</v>
      </c>
      <c r="F19" s="99">
        <v>1101397482</v>
      </c>
      <c r="G19" s="98">
        <v>-364845964</v>
      </c>
    </row>
    <row r="20" spans="1:7" x14ac:dyDescent="0.2">
      <c r="A20" s="118" t="s">
        <v>250</v>
      </c>
      <c r="B20" s="99">
        <v>0</v>
      </c>
      <c r="C20" s="99">
        <v>0</v>
      </c>
      <c r="D20" s="99">
        <v>0</v>
      </c>
      <c r="E20" s="99">
        <v>0</v>
      </c>
      <c r="F20" s="99">
        <v>0</v>
      </c>
      <c r="G20" s="98">
        <v>0</v>
      </c>
    </row>
    <row r="21" spans="1:7" x14ac:dyDescent="0.2">
      <c r="A21" s="118" t="s">
        <v>251</v>
      </c>
      <c r="B21" s="99">
        <v>0</v>
      </c>
      <c r="C21" s="99">
        <v>0</v>
      </c>
      <c r="D21" s="99">
        <v>0</v>
      </c>
      <c r="E21" s="99">
        <v>0</v>
      </c>
      <c r="F21" s="99">
        <v>0</v>
      </c>
      <c r="G21" s="98">
        <v>0</v>
      </c>
    </row>
    <row r="22" spans="1:7" x14ac:dyDescent="0.2">
      <c r="A22" s="118" t="s">
        <v>252</v>
      </c>
      <c r="B22" s="99">
        <v>444218696</v>
      </c>
      <c r="C22" s="99">
        <v>0</v>
      </c>
      <c r="D22" s="99">
        <v>444218696</v>
      </c>
      <c r="E22" s="99">
        <v>278252911</v>
      </c>
      <c r="F22" s="99">
        <v>278252911</v>
      </c>
      <c r="G22" s="98">
        <v>-165965785</v>
      </c>
    </row>
    <row r="23" spans="1:7" x14ac:dyDescent="0.2">
      <c r="A23" s="118" t="s">
        <v>253</v>
      </c>
      <c r="B23" s="99">
        <v>0</v>
      </c>
      <c r="C23" s="99">
        <v>0</v>
      </c>
      <c r="D23" s="99">
        <v>0</v>
      </c>
      <c r="E23" s="99">
        <v>0</v>
      </c>
      <c r="F23" s="99">
        <v>0</v>
      </c>
      <c r="G23" s="98">
        <v>0</v>
      </c>
    </row>
    <row r="24" spans="1:7" x14ac:dyDescent="0.2">
      <c r="A24" s="118" t="s">
        <v>254</v>
      </c>
      <c r="B24" s="99">
        <v>0</v>
      </c>
      <c r="C24" s="99">
        <v>0</v>
      </c>
      <c r="D24" s="99">
        <v>0</v>
      </c>
      <c r="E24" s="99">
        <v>0</v>
      </c>
      <c r="F24" s="99">
        <v>0</v>
      </c>
      <c r="G24" s="98">
        <v>0</v>
      </c>
    </row>
    <row r="25" spans="1:7" x14ac:dyDescent="0.2">
      <c r="A25" s="118" t="s">
        <v>255</v>
      </c>
      <c r="B25" s="99">
        <v>693013021</v>
      </c>
      <c r="C25" s="99">
        <v>0</v>
      </c>
      <c r="D25" s="99">
        <v>693013021</v>
      </c>
      <c r="E25" s="99">
        <v>587352171</v>
      </c>
      <c r="F25" s="99">
        <v>587352171</v>
      </c>
      <c r="G25" s="98">
        <v>-105660850</v>
      </c>
    </row>
    <row r="26" spans="1:7" x14ac:dyDescent="0.2">
      <c r="A26" s="118" t="s">
        <v>256</v>
      </c>
      <c r="B26" s="99">
        <v>1363903744</v>
      </c>
      <c r="C26" s="99">
        <v>0</v>
      </c>
      <c r="D26" s="99">
        <v>1363903744</v>
      </c>
      <c r="E26" s="99">
        <v>1034415032</v>
      </c>
      <c r="F26" s="99">
        <v>1034415032</v>
      </c>
      <c r="G26" s="98">
        <v>-329488712</v>
      </c>
    </row>
    <row r="27" spans="1:7" x14ac:dyDescent="0.2">
      <c r="A27" s="118" t="s">
        <v>257</v>
      </c>
      <c r="B27" s="99">
        <v>0</v>
      </c>
      <c r="C27" s="99">
        <v>0</v>
      </c>
      <c r="D27" s="99">
        <v>0</v>
      </c>
      <c r="E27" s="99">
        <v>0</v>
      </c>
      <c r="F27" s="99">
        <v>0</v>
      </c>
      <c r="G27" s="98">
        <v>0</v>
      </c>
    </row>
    <row r="28" spans="1:7" x14ac:dyDescent="0.2">
      <c r="A28" s="116" t="s">
        <v>258</v>
      </c>
      <c r="B28" s="99">
        <v>1130774575</v>
      </c>
      <c r="C28" s="99">
        <v>0</v>
      </c>
      <c r="D28" s="99">
        <v>1130774575</v>
      </c>
      <c r="E28" s="99">
        <v>1189632350.8900001</v>
      </c>
      <c r="F28" s="99">
        <v>1189632350.8900001</v>
      </c>
      <c r="G28" s="98">
        <v>58857775.890000001</v>
      </c>
    </row>
    <row r="29" spans="1:7" x14ac:dyDescent="0.2">
      <c r="A29" s="118" t="s">
        <v>259</v>
      </c>
      <c r="B29" s="99">
        <v>1</v>
      </c>
      <c r="C29" s="99">
        <v>0</v>
      </c>
      <c r="D29" s="99">
        <v>1</v>
      </c>
      <c r="E29" s="99">
        <v>0</v>
      </c>
      <c r="F29" s="99">
        <v>0</v>
      </c>
      <c r="G29" s="98">
        <v>-1</v>
      </c>
    </row>
    <row r="30" spans="1:7" x14ac:dyDescent="0.2">
      <c r="A30" s="118" t="s">
        <v>260</v>
      </c>
      <c r="B30" s="99">
        <v>44802591</v>
      </c>
      <c r="C30" s="99">
        <v>0</v>
      </c>
      <c r="D30" s="99">
        <v>44802591</v>
      </c>
      <c r="E30" s="99">
        <v>33601941</v>
      </c>
      <c r="F30" s="99">
        <v>33601941</v>
      </c>
      <c r="G30" s="98">
        <v>-11200650</v>
      </c>
    </row>
    <row r="31" spans="1:7" x14ac:dyDescent="0.2">
      <c r="A31" s="118" t="s">
        <v>261</v>
      </c>
      <c r="B31" s="99">
        <v>259973331</v>
      </c>
      <c r="C31" s="99">
        <v>0</v>
      </c>
      <c r="D31" s="99">
        <v>259973331</v>
      </c>
      <c r="E31" s="99">
        <v>280939754</v>
      </c>
      <c r="F31" s="99">
        <v>280939754</v>
      </c>
      <c r="G31" s="98">
        <v>20966423</v>
      </c>
    </row>
    <row r="32" spans="1:7" x14ac:dyDescent="0.2">
      <c r="A32" s="118" t="s">
        <v>262</v>
      </c>
      <c r="B32" s="99">
        <v>9125794</v>
      </c>
      <c r="C32" s="99">
        <v>0</v>
      </c>
      <c r="D32" s="99">
        <v>9125794</v>
      </c>
      <c r="E32" s="99">
        <v>8402005</v>
      </c>
      <c r="F32" s="99">
        <v>8402005</v>
      </c>
      <c r="G32" s="98">
        <v>-723789</v>
      </c>
    </row>
    <row r="33" spans="1:7" x14ac:dyDescent="0.2">
      <c r="A33" s="118" t="s">
        <v>263</v>
      </c>
      <c r="B33" s="99">
        <v>816872858</v>
      </c>
      <c r="C33" s="99">
        <v>0</v>
      </c>
      <c r="D33" s="99">
        <v>816872858</v>
      </c>
      <c r="E33" s="99">
        <v>866688650.88999999</v>
      </c>
      <c r="F33" s="99">
        <v>866688650.88999999</v>
      </c>
      <c r="G33" s="98">
        <v>49815792.890000001</v>
      </c>
    </row>
    <row r="34" spans="1:7" x14ac:dyDescent="0.2">
      <c r="A34" s="116" t="s">
        <v>264</v>
      </c>
      <c r="B34" s="99">
        <v>0</v>
      </c>
      <c r="C34" s="99">
        <v>0</v>
      </c>
      <c r="D34" s="99">
        <v>0</v>
      </c>
      <c r="E34" s="99">
        <v>0</v>
      </c>
      <c r="F34" s="99">
        <v>0</v>
      </c>
      <c r="G34" s="98">
        <v>0</v>
      </c>
    </row>
    <row r="35" spans="1:7" x14ac:dyDescent="0.2">
      <c r="A35" s="116" t="s">
        <v>265</v>
      </c>
      <c r="B35" s="99">
        <v>0</v>
      </c>
      <c r="C35" s="99">
        <v>0</v>
      </c>
      <c r="D35" s="99">
        <v>0</v>
      </c>
      <c r="E35" s="99">
        <v>0</v>
      </c>
      <c r="F35" s="99">
        <v>0</v>
      </c>
      <c r="G35" s="98">
        <v>0</v>
      </c>
    </row>
    <row r="36" spans="1:7" x14ac:dyDescent="0.2">
      <c r="A36" s="118" t="s">
        <v>266</v>
      </c>
      <c r="B36" s="99">
        <v>0</v>
      </c>
      <c r="C36" s="99">
        <v>0</v>
      </c>
      <c r="D36" s="99">
        <v>0</v>
      </c>
      <c r="E36" s="99">
        <v>0</v>
      </c>
      <c r="F36" s="99">
        <v>0</v>
      </c>
      <c r="G36" s="98">
        <v>0</v>
      </c>
    </row>
    <row r="37" spans="1:7" x14ac:dyDescent="0.2">
      <c r="A37" s="116" t="s">
        <v>267</v>
      </c>
      <c r="B37" s="99">
        <v>0</v>
      </c>
      <c r="C37" s="99">
        <v>0</v>
      </c>
      <c r="D37" s="99">
        <v>0</v>
      </c>
      <c r="E37" s="99">
        <v>0</v>
      </c>
      <c r="F37" s="99">
        <v>0</v>
      </c>
      <c r="G37" s="98">
        <v>0</v>
      </c>
    </row>
    <row r="38" spans="1:7" x14ac:dyDescent="0.2">
      <c r="A38" s="118" t="s">
        <v>268</v>
      </c>
      <c r="B38" s="99">
        <v>0</v>
      </c>
      <c r="C38" s="99">
        <v>0</v>
      </c>
      <c r="D38" s="99">
        <v>0</v>
      </c>
      <c r="E38" s="99">
        <v>0</v>
      </c>
      <c r="F38" s="99">
        <v>0</v>
      </c>
      <c r="G38" s="98">
        <v>0</v>
      </c>
    </row>
    <row r="39" spans="1:7" x14ac:dyDescent="0.2">
      <c r="A39" s="118" t="s">
        <v>269</v>
      </c>
      <c r="B39" s="99">
        <v>0</v>
      </c>
      <c r="C39" s="99">
        <v>0</v>
      </c>
      <c r="D39" s="99">
        <v>0</v>
      </c>
      <c r="E39" s="99">
        <v>0</v>
      </c>
      <c r="F39" s="99">
        <v>0</v>
      </c>
      <c r="G39" s="98">
        <v>0</v>
      </c>
    </row>
    <row r="40" spans="1:7" x14ac:dyDescent="0.2">
      <c r="A40" s="117" t="s">
        <v>270</v>
      </c>
      <c r="B40" s="96">
        <v>34473290529</v>
      </c>
      <c r="C40" s="96">
        <v>0</v>
      </c>
      <c r="D40" s="96">
        <v>34473290529</v>
      </c>
      <c r="E40" s="96">
        <v>22828107926.610001</v>
      </c>
      <c r="F40" s="96">
        <v>22828107926.610001</v>
      </c>
      <c r="G40" s="95">
        <v>-11645182602.389999</v>
      </c>
    </row>
    <row r="41" spans="1:7" x14ac:dyDescent="0.2">
      <c r="A41" s="117" t="s">
        <v>271</v>
      </c>
      <c r="B41" s="119"/>
      <c r="C41" s="119"/>
      <c r="D41" s="119"/>
      <c r="E41" s="119"/>
      <c r="F41" s="119"/>
      <c r="G41" s="95">
        <v>0</v>
      </c>
    </row>
    <row r="42" spans="1:7" x14ac:dyDescent="0.2">
      <c r="A42" s="117" t="s">
        <v>272</v>
      </c>
      <c r="B42" s="96"/>
      <c r="C42" s="96"/>
      <c r="D42" s="96"/>
      <c r="E42" s="96"/>
      <c r="F42" s="96"/>
      <c r="G42" s="95"/>
    </row>
    <row r="43" spans="1:7" x14ac:dyDescent="0.2">
      <c r="A43" s="116" t="s">
        <v>273</v>
      </c>
      <c r="B43" s="99">
        <v>18365436222</v>
      </c>
      <c r="C43" s="99">
        <v>0</v>
      </c>
      <c r="D43" s="99">
        <v>18365436222</v>
      </c>
      <c r="E43" s="99">
        <v>13641589082.68</v>
      </c>
      <c r="F43" s="99">
        <v>13641589082.68</v>
      </c>
      <c r="G43" s="98">
        <v>-4723847139.3199997</v>
      </c>
    </row>
    <row r="44" spans="1:7" x14ac:dyDescent="0.2">
      <c r="A44" s="118" t="s">
        <v>274</v>
      </c>
      <c r="B44" s="99">
        <v>8202756990</v>
      </c>
      <c r="C44" s="99">
        <v>0</v>
      </c>
      <c r="D44" s="99">
        <v>8202756990</v>
      </c>
      <c r="E44" s="99">
        <v>6039060580.9899998</v>
      </c>
      <c r="F44" s="99">
        <v>6039060580.9899998</v>
      </c>
      <c r="G44" s="98">
        <v>-2163696409.0100002</v>
      </c>
    </row>
    <row r="45" spans="1:7" x14ac:dyDescent="0.2">
      <c r="A45" s="118" t="s">
        <v>275</v>
      </c>
      <c r="B45" s="99">
        <v>2831727528</v>
      </c>
      <c r="C45" s="99">
        <v>0</v>
      </c>
      <c r="D45" s="99">
        <v>2831727528</v>
      </c>
      <c r="E45" s="99">
        <v>1957588161.77</v>
      </c>
      <c r="F45" s="99">
        <v>1957588161.77</v>
      </c>
      <c r="G45" s="98">
        <v>-874139366.23000002</v>
      </c>
    </row>
    <row r="46" spans="1:7" x14ac:dyDescent="0.2">
      <c r="A46" s="118" t="s">
        <v>276</v>
      </c>
      <c r="B46" s="99">
        <v>2797501428</v>
      </c>
      <c r="C46" s="99">
        <v>0</v>
      </c>
      <c r="D46" s="99">
        <v>2797501428</v>
      </c>
      <c r="E46" s="99">
        <v>2246187888</v>
      </c>
      <c r="F46" s="99">
        <v>2246187888</v>
      </c>
      <c r="G46" s="98">
        <v>-551313540</v>
      </c>
    </row>
    <row r="47" spans="1:7" x14ac:dyDescent="0.2">
      <c r="A47" s="118" t="s">
        <v>277</v>
      </c>
      <c r="B47" s="99">
        <v>2121670056</v>
      </c>
      <c r="C47" s="99">
        <v>0</v>
      </c>
      <c r="D47" s="99">
        <v>2121670056</v>
      </c>
      <c r="E47" s="99">
        <v>1593786447</v>
      </c>
      <c r="F47" s="99">
        <v>1593786447</v>
      </c>
      <c r="G47" s="98">
        <v>-527883609</v>
      </c>
    </row>
    <row r="48" spans="1:7" x14ac:dyDescent="0.2">
      <c r="A48" s="118" t="s">
        <v>278</v>
      </c>
      <c r="B48" s="99">
        <v>775461276</v>
      </c>
      <c r="C48" s="99">
        <v>0</v>
      </c>
      <c r="D48" s="99">
        <v>775461276</v>
      </c>
      <c r="E48" s="99">
        <v>549283630</v>
      </c>
      <c r="F48" s="99">
        <v>549283630</v>
      </c>
      <c r="G48" s="98">
        <v>-226177646</v>
      </c>
    </row>
    <row r="49" spans="1:7" x14ac:dyDescent="0.2">
      <c r="A49" s="118" t="s">
        <v>279</v>
      </c>
      <c r="B49" s="99">
        <v>234498248</v>
      </c>
      <c r="C49" s="99">
        <v>0</v>
      </c>
      <c r="D49" s="99">
        <v>234498248</v>
      </c>
      <c r="E49" s="99">
        <v>173943880.91999999</v>
      </c>
      <c r="F49" s="99">
        <v>173943880.91999999</v>
      </c>
      <c r="G49" s="98">
        <v>-60554367.079999998</v>
      </c>
    </row>
    <row r="50" spans="1:7" x14ac:dyDescent="0.2">
      <c r="A50" s="118" t="s">
        <v>280</v>
      </c>
      <c r="B50" s="99">
        <v>204885139</v>
      </c>
      <c r="C50" s="99">
        <v>0</v>
      </c>
      <c r="D50" s="99">
        <v>204885139</v>
      </c>
      <c r="E50" s="99">
        <v>184212234</v>
      </c>
      <c r="F50" s="99">
        <v>184212234</v>
      </c>
      <c r="G50" s="98">
        <v>-20672905</v>
      </c>
    </row>
    <row r="51" spans="1:7" x14ac:dyDescent="0.2">
      <c r="A51" s="118" t="s">
        <v>281</v>
      </c>
      <c r="B51" s="99">
        <v>1196935557</v>
      </c>
      <c r="C51" s="99">
        <v>0</v>
      </c>
      <c r="D51" s="99">
        <v>1196935557</v>
      </c>
      <c r="E51" s="99">
        <v>897526260</v>
      </c>
      <c r="F51" s="99">
        <v>897526260</v>
      </c>
      <c r="G51" s="98">
        <v>-299409297</v>
      </c>
    </row>
    <row r="52" spans="1:7" x14ac:dyDescent="0.2">
      <c r="A52" s="116" t="s">
        <v>282</v>
      </c>
      <c r="B52" s="99">
        <v>2566672159</v>
      </c>
      <c r="C52" s="99">
        <v>0</v>
      </c>
      <c r="D52" s="99">
        <v>2566672159</v>
      </c>
      <c r="E52" s="99">
        <v>1896308574.8900001</v>
      </c>
      <c r="F52" s="99">
        <v>1896308574.8900001</v>
      </c>
      <c r="G52" s="98">
        <v>-670363584.11000001</v>
      </c>
    </row>
    <row r="53" spans="1:7" x14ac:dyDescent="0.2">
      <c r="A53" s="118" t="s">
        <v>283</v>
      </c>
      <c r="B53" s="99">
        <v>930564239</v>
      </c>
      <c r="C53" s="99">
        <v>0</v>
      </c>
      <c r="D53" s="99">
        <v>930564239</v>
      </c>
      <c r="E53" s="99">
        <v>548821448.36000001</v>
      </c>
      <c r="F53" s="99">
        <v>548821448.36000001</v>
      </c>
      <c r="G53" s="98">
        <v>-381742790.63999999</v>
      </c>
    </row>
    <row r="54" spans="1:7" x14ac:dyDescent="0.2">
      <c r="A54" s="118" t="s">
        <v>284</v>
      </c>
      <c r="B54" s="99">
        <v>0</v>
      </c>
      <c r="C54" s="99">
        <v>0</v>
      </c>
      <c r="D54" s="99">
        <v>0</v>
      </c>
      <c r="E54" s="99">
        <v>0</v>
      </c>
      <c r="F54" s="99">
        <v>0</v>
      </c>
      <c r="G54" s="98">
        <v>0</v>
      </c>
    </row>
    <row r="55" spans="1:7" x14ac:dyDescent="0.2">
      <c r="A55" s="118" t="s">
        <v>285</v>
      </c>
      <c r="B55" s="99">
        <v>0</v>
      </c>
      <c r="C55" s="99">
        <v>0</v>
      </c>
      <c r="D55" s="99">
        <v>0</v>
      </c>
      <c r="E55" s="99">
        <v>0</v>
      </c>
      <c r="F55" s="99">
        <v>0</v>
      </c>
      <c r="G55" s="98">
        <v>0</v>
      </c>
    </row>
    <row r="56" spans="1:7" x14ac:dyDescent="0.2">
      <c r="A56" s="118" t="s">
        <v>286</v>
      </c>
      <c r="B56" s="99">
        <v>1636107920</v>
      </c>
      <c r="C56" s="99">
        <v>0</v>
      </c>
      <c r="D56" s="99">
        <v>1636107920</v>
      </c>
      <c r="E56" s="99">
        <v>1347487126.53</v>
      </c>
      <c r="F56" s="99">
        <v>1347487126.53</v>
      </c>
      <c r="G56" s="98">
        <v>-288620793.47000003</v>
      </c>
    </row>
    <row r="57" spans="1:7" x14ac:dyDescent="0.2">
      <c r="A57" s="116" t="s">
        <v>287</v>
      </c>
      <c r="B57" s="99">
        <v>0</v>
      </c>
      <c r="C57" s="99">
        <v>0</v>
      </c>
      <c r="D57" s="99">
        <v>0</v>
      </c>
      <c r="E57" s="99">
        <v>0</v>
      </c>
      <c r="F57" s="99">
        <v>0</v>
      </c>
      <c r="G57" s="98">
        <v>0</v>
      </c>
    </row>
    <row r="58" spans="1:7" x14ac:dyDescent="0.2">
      <c r="A58" s="118" t="s">
        <v>288</v>
      </c>
      <c r="B58" s="99">
        <v>0</v>
      </c>
      <c r="C58" s="99">
        <v>0</v>
      </c>
      <c r="D58" s="99">
        <v>0</v>
      </c>
      <c r="E58" s="99">
        <v>0</v>
      </c>
      <c r="F58" s="99">
        <v>0</v>
      </c>
      <c r="G58" s="98">
        <v>0</v>
      </c>
    </row>
    <row r="59" spans="1:7" x14ac:dyDescent="0.2">
      <c r="A59" s="118" t="s">
        <v>289</v>
      </c>
      <c r="B59" s="99">
        <v>0</v>
      </c>
      <c r="C59" s="99">
        <v>0</v>
      </c>
      <c r="D59" s="99">
        <v>0</v>
      </c>
      <c r="E59" s="99">
        <v>0</v>
      </c>
      <c r="F59" s="99">
        <v>0</v>
      </c>
      <c r="G59" s="98">
        <v>0</v>
      </c>
    </row>
    <row r="60" spans="1:7" x14ac:dyDescent="0.2">
      <c r="A60" s="116" t="s">
        <v>290</v>
      </c>
      <c r="B60" s="99">
        <v>2405132850</v>
      </c>
      <c r="C60" s="99">
        <v>0</v>
      </c>
      <c r="D60" s="99">
        <v>2405132850</v>
      </c>
      <c r="E60" s="99">
        <v>2095591000</v>
      </c>
      <c r="F60" s="99">
        <v>2095591000</v>
      </c>
      <c r="G60" s="98">
        <v>-309541850</v>
      </c>
    </row>
    <row r="61" spans="1:7" x14ac:dyDescent="0.2">
      <c r="A61" s="116" t="s">
        <v>291</v>
      </c>
      <c r="B61" s="99">
        <v>0</v>
      </c>
      <c r="C61" s="99">
        <v>0</v>
      </c>
      <c r="D61" s="99">
        <v>0</v>
      </c>
      <c r="E61" s="99">
        <v>0</v>
      </c>
      <c r="F61" s="99">
        <v>0</v>
      </c>
      <c r="G61" s="98">
        <v>0</v>
      </c>
    </row>
    <row r="62" spans="1:7" x14ac:dyDescent="0.2">
      <c r="A62" s="117" t="s">
        <v>292</v>
      </c>
      <c r="B62" s="96">
        <v>23337241231</v>
      </c>
      <c r="C62" s="96">
        <v>0</v>
      </c>
      <c r="D62" s="96">
        <v>23337241231</v>
      </c>
      <c r="E62" s="96">
        <v>17633488657.57</v>
      </c>
      <c r="F62" s="96">
        <v>17633488657.57</v>
      </c>
      <c r="G62" s="95">
        <v>-5703752573.4300003</v>
      </c>
    </row>
    <row r="63" spans="1:7" x14ac:dyDescent="0.2">
      <c r="A63" s="117" t="s">
        <v>293</v>
      </c>
      <c r="B63" s="96">
        <v>3063000000</v>
      </c>
      <c r="C63" s="96">
        <v>0</v>
      </c>
      <c r="D63" s="96">
        <v>3063000000</v>
      </c>
      <c r="E63" s="96">
        <v>0</v>
      </c>
      <c r="F63" s="96">
        <v>0</v>
      </c>
      <c r="G63" s="95">
        <v>-3063000000</v>
      </c>
    </row>
    <row r="64" spans="1:7" x14ac:dyDescent="0.2">
      <c r="A64" s="116" t="s">
        <v>294</v>
      </c>
      <c r="B64" s="99">
        <v>3063000000</v>
      </c>
      <c r="C64" s="99">
        <v>0</v>
      </c>
      <c r="D64" s="99">
        <v>3063000000</v>
      </c>
      <c r="E64" s="99">
        <v>0</v>
      </c>
      <c r="F64" s="99">
        <v>0</v>
      </c>
      <c r="G64" s="98">
        <v>-3063000000</v>
      </c>
    </row>
    <row r="65" spans="1:7" x14ac:dyDescent="0.2">
      <c r="A65" s="117" t="s">
        <v>295</v>
      </c>
      <c r="B65" s="96">
        <v>60873531760</v>
      </c>
      <c r="C65" s="96">
        <v>0</v>
      </c>
      <c r="D65" s="96">
        <v>60873531760</v>
      </c>
      <c r="E65" s="96">
        <v>40461596584.18</v>
      </c>
      <c r="F65" s="96">
        <v>40461596584.18</v>
      </c>
      <c r="G65" s="95">
        <v>-20411935175.82</v>
      </c>
    </row>
    <row r="66" spans="1:7" x14ac:dyDescent="0.2">
      <c r="A66" s="115" t="s">
        <v>296</v>
      </c>
      <c r="B66" s="96">
        <v>0</v>
      </c>
      <c r="C66" s="96">
        <v>0</v>
      </c>
      <c r="D66" s="96">
        <v>0</v>
      </c>
      <c r="E66" s="96">
        <v>0</v>
      </c>
      <c r="F66" s="96">
        <v>0</v>
      </c>
      <c r="G66" s="95">
        <v>0</v>
      </c>
    </row>
    <row r="67" spans="1:7" x14ac:dyDescent="0.2">
      <c r="A67" s="116" t="s">
        <v>297</v>
      </c>
      <c r="B67" s="99">
        <v>3063000000</v>
      </c>
      <c r="C67" s="99">
        <v>0</v>
      </c>
      <c r="D67" s="99">
        <v>3063000000</v>
      </c>
      <c r="E67" s="99">
        <v>0</v>
      </c>
      <c r="F67" s="99">
        <v>0</v>
      </c>
      <c r="G67" s="98">
        <v>-3063000000</v>
      </c>
    </row>
    <row r="68" spans="1:7" x14ac:dyDescent="0.2">
      <c r="A68" s="116" t="s">
        <v>298</v>
      </c>
      <c r="B68" s="99">
        <v>0</v>
      </c>
      <c r="C68" s="99">
        <v>0</v>
      </c>
      <c r="D68" s="99">
        <v>0</v>
      </c>
      <c r="E68" s="99">
        <v>0</v>
      </c>
      <c r="F68" s="99">
        <v>0</v>
      </c>
      <c r="G68" s="98">
        <v>0</v>
      </c>
    </row>
    <row r="69" spans="1:7" x14ac:dyDescent="0.2">
      <c r="A69" s="115" t="s">
        <v>299</v>
      </c>
      <c r="B69" s="96">
        <v>3063000000</v>
      </c>
      <c r="C69" s="96">
        <v>0</v>
      </c>
      <c r="D69" s="96">
        <v>3063000000</v>
      </c>
      <c r="E69" s="96">
        <v>0</v>
      </c>
      <c r="F69" s="96">
        <v>0</v>
      </c>
      <c r="G69" s="95">
        <v>-3063000000</v>
      </c>
    </row>
    <row r="70" spans="1:7" x14ac:dyDescent="0.2">
      <c r="A70" s="114"/>
      <c r="B70" s="93"/>
      <c r="C70" s="93"/>
      <c r="D70" s="93"/>
      <c r="E70" s="93"/>
      <c r="F70" s="93"/>
      <c r="G70" s="92"/>
    </row>
    <row r="71" spans="1:7" ht="12.75" customHeight="1" x14ac:dyDescent="0.2">
      <c r="A71" s="61" t="s">
        <v>300</v>
      </c>
    </row>
    <row r="72" spans="1:7" ht="12.75" customHeight="1" x14ac:dyDescent="0.2">
      <c r="A72" s="61" t="s">
        <v>534</v>
      </c>
    </row>
  </sheetData>
  <mergeCells count="8">
    <mergeCell ref="A6:A7"/>
    <mergeCell ref="B6:F6"/>
    <mergeCell ref="G6:G7"/>
    <mergeCell ref="A1:G1"/>
    <mergeCell ref="A2:G2"/>
    <mergeCell ref="A3:G3"/>
    <mergeCell ref="A4:G4"/>
    <mergeCell ref="A5:G5"/>
  </mergeCells>
  <printOptions horizontalCentered="1"/>
  <pageMargins left="0.8" right="0.8" top="1.95" bottom="1.2" header="0.5" footer="0.5"/>
  <pageSetup scale="60" fitToHeight="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E2A2-3A4C-434C-8003-B2FEFC0B9185}">
  <sheetPr transitionEvaluation="1" transitionEntry="1">
    <outlinePr summaryBelow="0" summaryRight="0"/>
    <pageSetUpPr autoPageBreaks="0"/>
  </sheetPr>
  <dimension ref="A1:G162"/>
  <sheetViews>
    <sheetView zoomScaleNormal="100" workbookViewId="0">
      <selection activeCell="A2" sqref="A2:G2"/>
    </sheetView>
  </sheetViews>
  <sheetFormatPr baseColWidth="10" defaultColWidth="9.140625" defaultRowHeight="12.75" customHeight="1" x14ac:dyDescent="0.2"/>
  <cols>
    <col min="1" max="1" width="96.5703125" style="39" bestFit="1" customWidth="1"/>
    <col min="2" max="2" width="24" style="39" bestFit="1" customWidth="1"/>
    <col min="3" max="3" width="22.5703125" style="39" bestFit="1" customWidth="1"/>
    <col min="4" max="7" width="24" style="39" bestFit="1" customWidth="1"/>
    <col min="8" max="16384" width="9.140625" style="39"/>
  </cols>
  <sheetData>
    <row r="1" spans="1:7" ht="14.25" x14ac:dyDescent="0.2">
      <c r="A1" s="209" t="s">
        <v>0</v>
      </c>
      <c r="B1" s="209"/>
      <c r="C1" s="209"/>
      <c r="D1" s="209"/>
      <c r="E1" s="209"/>
      <c r="F1" s="209"/>
      <c r="G1" s="210"/>
    </row>
    <row r="2" spans="1:7" ht="14.25" x14ac:dyDescent="0.2">
      <c r="A2" s="211" t="s">
        <v>301</v>
      </c>
      <c r="B2" s="211"/>
      <c r="C2" s="211"/>
      <c r="D2" s="211"/>
      <c r="E2" s="211"/>
      <c r="F2" s="211"/>
      <c r="G2" s="212"/>
    </row>
    <row r="3" spans="1:7" ht="14.25" x14ac:dyDescent="0.2">
      <c r="A3" s="211" t="s">
        <v>302</v>
      </c>
      <c r="B3" s="211"/>
      <c r="C3" s="211"/>
      <c r="D3" s="211"/>
      <c r="E3" s="211"/>
      <c r="F3" s="211"/>
      <c r="G3" s="212"/>
    </row>
    <row r="4" spans="1:7" ht="14.25" x14ac:dyDescent="0.2">
      <c r="A4" s="211" t="s">
        <v>127</v>
      </c>
      <c r="B4" s="211"/>
      <c r="C4" s="211"/>
      <c r="D4" s="211"/>
      <c r="E4" s="211"/>
      <c r="F4" s="211"/>
      <c r="G4" s="212"/>
    </row>
    <row r="5" spans="1:7" ht="14.25" x14ac:dyDescent="0.2">
      <c r="A5" s="211" t="s">
        <v>3</v>
      </c>
      <c r="B5" s="211"/>
      <c r="C5" s="211"/>
      <c r="D5" s="211"/>
      <c r="E5" s="211"/>
      <c r="F5" s="211"/>
      <c r="G5" s="212"/>
    </row>
    <row r="6" spans="1:7" ht="14.25" x14ac:dyDescent="0.2">
      <c r="A6" s="211"/>
      <c r="B6" s="211"/>
      <c r="C6" s="211"/>
      <c r="D6" s="211"/>
      <c r="E6" s="211"/>
      <c r="F6" s="211"/>
      <c r="G6" s="212"/>
    </row>
    <row r="7" spans="1:7" ht="13.5" customHeight="1" x14ac:dyDescent="0.2">
      <c r="A7" s="204" t="s">
        <v>4</v>
      </c>
      <c r="B7" s="206" t="s">
        <v>303</v>
      </c>
      <c r="C7" s="206"/>
      <c r="D7" s="206"/>
      <c r="E7" s="206"/>
      <c r="F7" s="206"/>
      <c r="G7" s="207" t="s">
        <v>304</v>
      </c>
    </row>
    <row r="8" spans="1:7" ht="27" customHeight="1" x14ac:dyDescent="0.2">
      <c r="A8" s="205"/>
      <c r="B8" s="140" t="s">
        <v>305</v>
      </c>
      <c r="C8" s="140" t="s">
        <v>235</v>
      </c>
      <c r="D8" s="140" t="s">
        <v>236</v>
      </c>
      <c r="E8" s="140" t="s">
        <v>194</v>
      </c>
      <c r="F8" s="140" t="s">
        <v>211</v>
      </c>
      <c r="G8" s="208"/>
    </row>
    <row r="9" spans="1:7" ht="14.25" x14ac:dyDescent="0.2">
      <c r="A9" s="131" t="s">
        <v>306</v>
      </c>
      <c r="B9" s="130">
        <v>37477885029</v>
      </c>
      <c r="C9" s="130">
        <v>2255291631.8699999</v>
      </c>
      <c r="D9" s="130">
        <v>39733176660.870003</v>
      </c>
      <c r="E9" s="130">
        <v>24948386163.66</v>
      </c>
      <c r="F9" s="130">
        <v>24412145315.610001</v>
      </c>
      <c r="G9" s="129">
        <v>14784790497.209999</v>
      </c>
    </row>
    <row r="10" spans="1:7" ht="14.25" x14ac:dyDescent="0.2">
      <c r="A10" s="136" t="s">
        <v>307</v>
      </c>
      <c r="B10" s="133">
        <v>7144709108</v>
      </c>
      <c r="C10" s="133">
        <v>-102075408.23</v>
      </c>
      <c r="D10" s="133">
        <v>7042633699.7700005</v>
      </c>
      <c r="E10" s="133">
        <v>5130600814.5900002</v>
      </c>
      <c r="F10" s="133">
        <v>5078477597.3900003</v>
      </c>
      <c r="G10" s="132">
        <v>1912032885.1800001</v>
      </c>
    </row>
    <row r="11" spans="1:7" ht="14.25" x14ac:dyDescent="0.2">
      <c r="A11" s="135" t="s">
        <v>308</v>
      </c>
      <c r="B11" s="133">
        <v>3339009512</v>
      </c>
      <c r="C11" s="133">
        <v>-125471649.06999999</v>
      </c>
      <c r="D11" s="133">
        <v>3213537862.9299998</v>
      </c>
      <c r="E11" s="133">
        <v>2530639980.73</v>
      </c>
      <c r="F11" s="133">
        <v>2530639980.73</v>
      </c>
      <c r="G11" s="132">
        <v>682897882.20000005</v>
      </c>
    </row>
    <row r="12" spans="1:7" ht="14.25" x14ac:dyDescent="0.2">
      <c r="A12" s="135" t="s">
        <v>309</v>
      </c>
      <c r="B12" s="133">
        <v>1179353064</v>
      </c>
      <c r="C12" s="133">
        <v>89325402.400000006</v>
      </c>
      <c r="D12" s="133">
        <v>1268678466.4000001</v>
      </c>
      <c r="E12" s="133">
        <v>974862843.91999996</v>
      </c>
      <c r="F12" s="133">
        <v>974862843.91999996</v>
      </c>
      <c r="G12" s="132">
        <v>293815622.48000002</v>
      </c>
    </row>
    <row r="13" spans="1:7" ht="14.25" x14ac:dyDescent="0.2">
      <c r="A13" s="135" t="s">
        <v>310</v>
      </c>
      <c r="B13" s="133">
        <v>1026641790</v>
      </c>
      <c r="C13" s="133">
        <v>60443656.969999999</v>
      </c>
      <c r="D13" s="133">
        <v>1087085446.97</v>
      </c>
      <c r="E13" s="133">
        <v>516456217.14999998</v>
      </c>
      <c r="F13" s="133">
        <v>516456217.14999998</v>
      </c>
      <c r="G13" s="132">
        <v>570629229.82000005</v>
      </c>
    </row>
    <row r="14" spans="1:7" ht="14.25" x14ac:dyDescent="0.2">
      <c r="A14" s="135" t="s">
        <v>311</v>
      </c>
      <c r="B14" s="133">
        <v>710745254</v>
      </c>
      <c r="C14" s="133">
        <v>6010843.5899999999</v>
      </c>
      <c r="D14" s="133">
        <v>716756097.59000003</v>
      </c>
      <c r="E14" s="133">
        <v>543541521.32000005</v>
      </c>
      <c r="F14" s="133">
        <v>497978474.12</v>
      </c>
      <c r="G14" s="132">
        <v>173214576.27000001</v>
      </c>
    </row>
    <row r="15" spans="1:7" ht="14.25" x14ac:dyDescent="0.2">
      <c r="A15" s="135" t="s">
        <v>312</v>
      </c>
      <c r="B15" s="133">
        <v>438145797</v>
      </c>
      <c r="C15" s="133">
        <v>10387594.92</v>
      </c>
      <c r="D15" s="133">
        <v>448533391.92000002</v>
      </c>
      <c r="E15" s="133">
        <v>370292090.51999998</v>
      </c>
      <c r="F15" s="133">
        <v>363731920.51999998</v>
      </c>
      <c r="G15" s="132">
        <v>78241301.400000006</v>
      </c>
    </row>
    <row r="16" spans="1:7" ht="14.25" x14ac:dyDescent="0.2">
      <c r="A16" s="135" t="s">
        <v>313</v>
      </c>
      <c r="B16" s="133">
        <v>139349329</v>
      </c>
      <c r="C16" s="133">
        <v>-104232608</v>
      </c>
      <c r="D16" s="133">
        <v>35116721</v>
      </c>
      <c r="E16" s="133">
        <v>0</v>
      </c>
      <c r="F16" s="133">
        <v>0</v>
      </c>
      <c r="G16" s="132">
        <v>35116721</v>
      </c>
    </row>
    <row r="17" spans="1:7" ht="14.25" x14ac:dyDescent="0.2">
      <c r="A17" s="135" t="s">
        <v>314</v>
      </c>
      <c r="B17" s="133">
        <v>311464362</v>
      </c>
      <c r="C17" s="133">
        <v>-38538649.039999999</v>
      </c>
      <c r="D17" s="133">
        <v>272925712.95999998</v>
      </c>
      <c r="E17" s="133">
        <v>194808160.94999999</v>
      </c>
      <c r="F17" s="133">
        <v>194808160.94999999</v>
      </c>
      <c r="G17" s="132">
        <v>78117552.010000005</v>
      </c>
    </row>
    <row r="18" spans="1:7" ht="14.25" x14ac:dyDescent="0.2">
      <c r="A18" s="136" t="s">
        <v>315</v>
      </c>
      <c r="B18" s="133">
        <v>1302703110</v>
      </c>
      <c r="C18" s="133">
        <v>-166862750.75999999</v>
      </c>
      <c r="D18" s="133">
        <v>1135840359.24</v>
      </c>
      <c r="E18" s="133">
        <v>925175867.60000002</v>
      </c>
      <c r="F18" s="133">
        <v>808485642.63999999</v>
      </c>
      <c r="G18" s="132">
        <v>210664491.63999999</v>
      </c>
    </row>
    <row r="19" spans="1:7" ht="14.25" x14ac:dyDescent="0.2">
      <c r="A19" s="135" t="s">
        <v>316</v>
      </c>
      <c r="B19" s="133">
        <v>124666101</v>
      </c>
      <c r="C19" s="133">
        <v>-26082565.190000001</v>
      </c>
      <c r="D19" s="133">
        <v>98583535.810000002</v>
      </c>
      <c r="E19" s="133">
        <v>80762333.790000007</v>
      </c>
      <c r="F19" s="133">
        <v>51032661.890000001</v>
      </c>
      <c r="G19" s="132">
        <v>17821202.02</v>
      </c>
    </row>
    <row r="20" spans="1:7" ht="14.25" x14ac:dyDescent="0.2">
      <c r="A20" s="135" t="s">
        <v>317</v>
      </c>
      <c r="B20" s="133">
        <v>200658062</v>
      </c>
      <c r="C20" s="133">
        <v>-2813582.56</v>
      </c>
      <c r="D20" s="133">
        <v>197844479.44</v>
      </c>
      <c r="E20" s="133">
        <v>152385012.61000001</v>
      </c>
      <c r="F20" s="133">
        <v>132324871.31</v>
      </c>
      <c r="G20" s="132">
        <v>45459466.829999998</v>
      </c>
    </row>
    <row r="21" spans="1:7" ht="14.25" x14ac:dyDescent="0.2">
      <c r="A21" s="135" t="s">
        <v>318</v>
      </c>
      <c r="B21" s="133">
        <v>0</v>
      </c>
      <c r="C21" s="133">
        <v>2238216.7200000002</v>
      </c>
      <c r="D21" s="133">
        <v>2238216.7200000002</v>
      </c>
      <c r="E21" s="133">
        <v>2238216.6800000002</v>
      </c>
      <c r="F21" s="133">
        <v>2238216.6800000002</v>
      </c>
      <c r="G21" s="132">
        <v>0.04</v>
      </c>
    </row>
    <row r="22" spans="1:7" ht="14.25" x14ac:dyDescent="0.2">
      <c r="A22" s="135" t="s">
        <v>319</v>
      </c>
      <c r="B22" s="133">
        <v>121482384</v>
      </c>
      <c r="C22" s="133">
        <v>-89165864.239999995</v>
      </c>
      <c r="D22" s="133">
        <v>32316519.760000002</v>
      </c>
      <c r="E22" s="133">
        <v>27253000.149999999</v>
      </c>
      <c r="F22" s="133">
        <v>25768418.719999999</v>
      </c>
      <c r="G22" s="132">
        <v>5063519.6100000003</v>
      </c>
    </row>
    <row r="23" spans="1:7" ht="14.25" x14ac:dyDescent="0.2">
      <c r="A23" s="135" t="s">
        <v>320</v>
      </c>
      <c r="B23" s="133">
        <v>71564713</v>
      </c>
      <c r="C23" s="133">
        <v>-34568417.659999996</v>
      </c>
      <c r="D23" s="133">
        <v>36996295.340000004</v>
      </c>
      <c r="E23" s="133">
        <v>28712442.68</v>
      </c>
      <c r="F23" s="133">
        <v>10727176.77</v>
      </c>
      <c r="G23" s="132">
        <v>8283852.6600000001</v>
      </c>
    </row>
    <row r="24" spans="1:7" ht="14.25" x14ac:dyDescent="0.2">
      <c r="A24" s="135" t="s">
        <v>321</v>
      </c>
      <c r="B24" s="133">
        <v>472334135</v>
      </c>
      <c r="C24" s="133">
        <v>97763979.819999993</v>
      </c>
      <c r="D24" s="133">
        <v>570098114.82000005</v>
      </c>
      <c r="E24" s="133">
        <v>458126639.06999999</v>
      </c>
      <c r="F24" s="133">
        <v>440155255.67000002</v>
      </c>
      <c r="G24" s="132">
        <v>111971475.75</v>
      </c>
    </row>
    <row r="25" spans="1:7" ht="14.25" x14ac:dyDescent="0.2">
      <c r="A25" s="135" t="s">
        <v>322</v>
      </c>
      <c r="B25" s="133">
        <v>124786615</v>
      </c>
      <c r="C25" s="133">
        <v>-33187580.420000002</v>
      </c>
      <c r="D25" s="133">
        <v>91599034.579999998</v>
      </c>
      <c r="E25" s="133">
        <v>90703402.280000001</v>
      </c>
      <c r="F25" s="133">
        <v>77919787.120000005</v>
      </c>
      <c r="G25" s="132">
        <v>895632.3</v>
      </c>
    </row>
    <row r="26" spans="1:7" ht="14.25" x14ac:dyDescent="0.2">
      <c r="A26" s="135" t="s">
        <v>323</v>
      </c>
      <c r="B26" s="133">
        <v>39600000</v>
      </c>
      <c r="C26" s="133">
        <v>-22397002</v>
      </c>
      <c r="D26" s="133">
        <v>17202998</v>
      </c>
      <c r="E26" s="133">
        <v>17202992.260000002</v>
      </c>
      <c r="F26" s="133">
        <v>17064001.059999999</v>
      </c>
      <c r="G26" s="132">
        <v>5.74</v>
      </c>
    </row>
    <row r="27" spans="1:7" ht="14.25" x14ac:dyDescent="0.2">
      <c r="A27" s="135" t="s">
        <v>324</v>
      </c>
      <c r="B27" s="133">
        <v>147611100</v>
      </c>
      <c r="C27" s="133">
        <v>-58649935.229999997</v>
      </c>
      <c r="D27" s="133">
        <v>88961164.769999996</v>
      </c>
      <c r="E27" s="133">
        <v>67791828.079999998</v>
      </c>
      <c r="F27" s="133">
        <v>51255253.420000002</v>
      </c>
      <c r="G27" s="132">
        <v>21169336.690000001</v>
      </c>
    </row>
    <row r="28" spans="1:7" ht="14.25" x14ac:dyDescent="0.2">
      <c r="A28" s="136" t="s">
        <v>325</v>
      </c>
      <c r="B28" s="133">
        <v>3515907586</v>
      </c>
      <c r="C28" s="133">
        <v>297146079.36000001</v>
      </c>
      <c r="D28" s="133">
        <v>3813053665.3600001</v>
      </c>
      <c r="E28" s="133">
        <v>2907981710.0900002</v>
      </c>
      <c r="F28" s="133">
        <v>2571681769.3699999</v>
      </c>
      <c r="G28" s="132">
        <v>905071955.26999998</v>
      </c>
    </row>
    <row r="29" spans="1:7" ht="14.25" x14ac:dyDescent="0.2">
      <c r="A29" s="135" t="s">
        <v>326</v>
      </c>
      <c r="B29" s="133">
        <v>324225334</v>
      </c>
      <c r="C29" s="133">
        <v>205583688.68000001</v>
      </c>
      <c r="D29" s="133">
        <v>529809022.68000001</v>
      </c>
      <c r="E29" s="133">
        <v>390360675.56</v>
      </c>
      <c r="F29" s="133">
        <v>308937890.44999999</v>
      </c>
      <c r="G29" s="132">
        <v>139448347.12</v>
      </c>
    </row>
    <row r="30" spans="1:7" ht="14.25" x14ac:dyDescent="0.2">
      <c r="A30" s="135" t="s">
        <v>327</v>
      </c>
      <c r="B30" s="133">
        <v>959063566</v>
      </c>
      <c r="C30" s="133">
        <v>4815472.1900000004</v>
      </c>
      <c r="D30" s="133">
        <v>963879038.19000006</v>
      </c>
      <c r="E30" s="133">
        <v>719514686.35000002</v>
      </c>
      <c r="F30" s="133">
        <v>570357735.51999998</v>
      </c>
      <c r="G30" s="132">
        <v>244364351.84</v>
      </c>
    </row>
    <row r="31" spans="1:7" ht="14.25" x14ac:dyDescent="0.2">
      <c r="A31" s="135" t="s">
        <v>328</v>
      </c>
      <c r="B31" s="133">
        <v>493173697</v>
      </c>
      <c r="C31" s="133">
        <v>-76191598.980000004</v>
      </c>
      <c r="D31" s="133">
        <v>416982098.01999998</v>
      </c>
      <c r="E31" s="133">
        <v>351681408.51999998</v>
      </c>
      <c r="F31" s="133">
        <v>338126290.56999999</v>
      </c>
      <c r="G31" s="132">
        <v>65300689.5</v>
      </c>
    </row>
    <row r="32" spans="1:7" ht="14.25" x14ac:dyDescent="0.2">
      <c r="A32" s="135" t="s">
        <v>329</v>
      </c>
      <c r="B32" s="133">
        <v>115677812</v>
      </c>
      <c r="C32" s="133">
        <v>35551509.200000003</v>
      </c>
      <c r="D32" s="133">
        <v>151229321.19999999</v>
      </c>
      <c r="E32" s="133">
        <v>136047336.66</v>
      </c>
      <c r="F32" s="133">
        <v>130514007.53</v>
      </c>
      <c r="G32" s="132">
        <v>15181984.539999999</v>
      </c>
    </row>
    <row r="33" spans="1:7" ht="14.25" x14ac:dyDescent="0.2">
      <c r="A33" s="135" t="s">
        <v>330</v>
      </c>
      <c r="B33" s="133">
        <v>535179059</v>
      </c>
      <c r="C33" s="133">
        <v>186922035.15000001</v>
      </c>
      <c r="D33" s="133">
        <v>722101094.14999998</v>
      </c>
      <c r="E33" s="133">
        <v>584832756.70000005</v>
      </c>
      <c r="F33" s="133">
        <v>511709456.73000002</v>
      </c>
      <c r="G33" s="132">
        <v>137268337.44999999</v>
      </c>
    </row>
    <row r="34" spans="1:7" ht="14.25" x14ac:dyDescent="0.2">
      <c r="A34" s="135" t="s">
        <v>331</v>
      </c>
      <c r="B34" s="133">
        <v>123002560</v>
      </c>
      <c r="C34" s="133">
        <v>158730579.09</v>
      </c>
      <c r="D34" s="133">
        <v>281733139.08999997</v>
      </c>
      <c r="E34" s="133">
        <v>267421825.34999999</v>
      </c>
      <c r="F34" s="133">
        <v>267198545.34999999</v>
      </c>
      <c r="G34" s="132">
        <v>14311313.74</v>
      </c>
    </row>
    <row r="35" spans="1:7" ht="14.25" x14ac:dyDescent="0.2">
      <c r="A35" s="135" t="s">
        <v>332</v>
      </c>
      <c r="B35" s="133">
        <v>100010240</v>
      </c>
      <c r="C35" s="133">
        <v>-65395031.93</v>
      </c>
      <c r="D35" s="133">
        <v>34615208.07</v>
      </c>
      <c r="E35" s="133">
        <v>24521385.82</v>
      </c>
      <c r="F35" s="133">
        <v>24220724.82</v>
      </c>
      <c r="G35" s="132">
        <v>10093822.25</v>
      </c>
    </row>
    <row r="36" spans="1:7" ht="14.25" x14ac:dyDescent="0.2">
      <c r="A36" s="135" t="s">
        <v>333</v>
      </c>
      <c r="B36" s="133">
        <v>138152370</v>
      </c>
      <c r="C36" s="133">
        <v>-79547080.290000007</v>
      </c>
      <c r="D36" s="133">
        <v>58605289.710000001</v>
      </c>
      <c r="E36" s="133">
        <v>50016467.909999996</v>
      </c>
      <c r="F36" s="133">
        <v>47531148.100000001</v>
      </c>
      <c r="G36" s="132">
        <v>8588821.8000000007</v>
      </c>
    </row>
    <row r="37" spans="1:7" ht="14.25" x14ac:dyDescent="0.2">
      <c r="A37" s="135" t="s">
        <v>334</v>
      </c>
      <c r="B37" s="133">
        <v>727422948</v>
      </c>
      <c r="C37" s="133">
        <v>-73323493.75</v>
      </c>
      <c r="D37" s="133">
        <v>654099454.25</v>
      </c>
      <c r="E37" s="133">
        <v>383585167.22000003</v>
      </c>
      <c r="F37" s="133">
        <v>373085970.30000001</v>
      </c>
      <c r="G37" s="132">
        <v>270514287.02999997</v>
      </c>
    </row>
    <row r="38" spans="1:7" ht="14.25" x14ac:dyDescent="0.2">
      <c r="A38" s="136" t="s">
        <v>335</v>
      </c>
      <c r="B38" s="133">
        <v>19506840828</v>
      </c>
      <c r="C38" s="133">
        <v>2300751797.6599998</v>
      </c>
      <c r="D38" s="133">
        <v>21807592625.66</v>
      </c>
      <c r="E38" s="133">
        <v>11400481993.32</v>
      </c>
      <c r="F38" s="133">
        <v>11389288756.52</v>
      </c>
      <c r="G38" s="132">
        <v>10407110632.34</v>
      </c>
    </row>
    <row r="39" spans="1:7" ht="14.25" x14ac:dyDescent="0.2">
      <c r="A39" s="135" t="s">
        <v>336</v>
      </c>
      <c r="B39" s="133">
        <v>14873073790</v>
      </c>
      <c r="C39" s="133">
        <v>2170675560.3600001</v>
      </c>
      <c r="D39" s="133">
        <v>17043749350.360001</v>
      </c>
      <c r="E39" s="133">
        <v>9122060303.0900002</v>
      </c>
      <c r="F39" s="133">
        <v>9110867066.2900009</v>
      </c>
      <c r="G39" s="132">
        <v>7921689047.2700005</v>
      </c>
    </row>
    <row r="40" spans="1:7" ht="14.25" x14ac:dyDescent="0.2">
      <c r="A40" s="135" t="s">
        <v>337</v>
      </c>
      <c r="B40" s="133">
        <v>4493500</v>
      </c>
      <c r="C40" s="133">
        <v>107500000</v>
      </c>
      <c r="D40" s="133">
        <v>111993500</v>
      </c>
      <c r="E40" s="133">
        <v>110761250</v>
      </c>
      <c r="F40" s="133">
        <v>110761250</v>
      </c>
      <c r="G40" s="132">
        <v>1232250</v>
      </c>
    </row>
    <row r="41" spans="1:7" ht="14.25" x14ac:dyDescent="0.2">
      <c r="A41" s="135" t="s">
        <v>338</v>
      </c>
      <c r="B41" s="133">
        <v>311616499</v>
      </c>
      <c r="C41" s="133">
        <v>231637816.93000001</v>
      </c>
      <c r="D41" s="133">
        <v>543254315.92999995</v>
      </c>
      <c r="E41" s="133">
        <v>535443970.93000001</v>
      </c>
      <c r="F41" s="133">
        <v>535443970.93000001</v>
      </c>
      <c r="G41" s="132">
        <v>7810345</v>
      </c>
    </row>
    <row r="42" spans="1:7" ht="14.25" x14ac:dyDescent="0.2">
      <c r="A42" s="135" t="s">
        <v>339</v>
      </c>
      <c r="B42" s="133">
        <v>609308542</v>
      </c>
      <c r="C42" s="133">
        <v>89827190.930000007</v>
      </c>
      <c r="D42" s="133">
        <v>699135732.92999995</v>
      </c>
      <c r="E42" s="133">
        <v>628958895.15999997</v>
      </c>
      <c r="F42" s="133">
        <v>628958895.15999997</v>
      </c>
      <c r="G42" s="132">
        <v>70176837.769999996</v>
      </c>
    </row>
    <row r="43" spans="1:7" ht="14.25" x14ac:dyDescent="0.2">
      <c r="A43" s="135" t="s">
        <v>340</v>
      </c>
      <c r="B43" s="133">
        <v>2959701472</v>
      </c>
      <c r="C43" s="133">
        <v>-350443762.81</v>
      </c>
      <c r="D43" s="133">
        <v>2609257709.1900001</v>
      </c>
      <c r="E43" s="133">
        <v>836702384.17999995</v>
      </c>
      <c r="F43" s="133">
        <v>836702384.17999995</v>
      </c>
      <c r="G43" s="132">
        <v>1772555325.01</v>
      </c>
    </row>
    <row r="44" spans="1:7" ht="14.25" x14ac:dyDescent="0.2">
      <c r="A44" s="135" t="s">
        <v>341</v>
      </c>
      <c r="B44" s="133">
        <v>149051503</v>
      </c>
      <c r="C44" s="133">
        <v>52453633.25</v>
      </c>
      <c r="D44" s="133">
        <v>201505136.25</v>
      </c>
      <c r="E44" s="133">
        <v>145566189.96000001</v>
      </c>
      <c r="F44" s="133">
        <v>145566189.96000001</v>
      </c>
      <c r="G44" s="132">
        <v>55938946.289999999</v>
      </c>
    </row>
    <row r="45" spans="1:7" ht="14.25" x14ac:dyDescent="0.2">
      <c r="A45" s="135" t="s">
        <v>342</v>
      </c>
      <c r="B45" s="133">
        <v>563128881</v>
      </c>
      <c r="C45" s="133">
        <v>0</v>
      </c>
      <c r="D45" s="133">
        <v>563128881</v>
      </c>
      <c r="E45" s="133">
        <v>0</v>
      </c>
      <c r="F45" s="133">
        <v>0</v>
      </c>
      <c r="G45" s="132">
        <v>563128881</v>
      </c>
    </row>
    <row r="46" spans="1:7" ht="14.25" x14ac:dyDescent="0.2">
      <c r="A46" s="135" t="s">
        <v>343</v>
      </c>
      <c r="B46" s="133">
        <v>36466641</v>
      </c>
      <c r="C46" s="133">
        <v>-898641</v>
      </c>
      <c r="D46" s="133">
        <v>35568000</v>
      </c>
      <c r="E46" s="133">
        <v>20989000</v>
      </c>
      <c r="F46" s="133">
        <v>20989000</v>
      </c>
      <c r="G46" s="132">
        <v>14579000</v>
      </c>
    </row>
    <row r="47" spans="1:7" ht="14.25" x14ac:dyDescent="0.2">
      <c r="A47" s="135" t="s">
        <v>344</v>
      </c>
      <c r="B47" s="133">
        <v>0</v>
      </c>
      <c r="C47" s="133">
        <v>0</v>
      </c>
      <c r="D47" s="133">
        <v>0</v>
      </c>
      <c r="E47" s="133">
        <v>0</v>
      </c>
      <c r="F47" s="133">
        <v>0</v>
      </c>
      <c r="G47" s="132">
        <v>0</v>
      </c>
    </row>
    <row r="48" spans="1:7" ht="14.25" x14ac:dyDescent="0.2">
      <c r="A48" s="136" t="s">
        <v>345</v>
      </c>
      <c r="B48" s="133">
        <v>119271780</v>
      </c>
      <c r="C48" s="133">
        <v>11319532.470000001</v>
      </c>
      <c r="D48" s="133">
        <v>130591312.47</v>
      </c>
      <c r="E48" s="133">
        <v>122553568.55</v>
      </c>
      <c r="F48" s="133">
        <v>103519340.18000001</v>
      </c>
      <c r="G48" s="132">
        <v>8037743.9199999999</v>
      </c>
    </row>
    <row r="49" spans="1:7" ht="14.25" x14ac:dyDescent="0.2">
      <c r="A49" s="135" t="s">
        <v>346</v>
      </c>
      <c r="B49" s="133">
        <v>23891873</v>
      </c>
      <c r="C49" s="133">
        <v>26129872.550000001</v>
      </c>
      <c r="D49" s="133">
        <v>50021745.549999997</v>
      </c>
      <c r="E49" s="133">
        <v>48571481.240000002</v>
      </c>
      <c r="F49" s="133">
        <v>36007810.439999998</v>
      </c>
      <c r="G49" s="132">
        <v>1450264.31</v>
      </c>
    </row>
    <row r="50" spans="1:7" ht="14.25" x14ac:dyDescent="0.2">
      <c r="A50" s="135" t="s">
        <v>347</v>
      </c>
      <c r="B50" s="133">
        <v>8266256</v>
      </c>
      <c r="C50" s="133">
        <v>-4063230.89</v>
      </c>
      <c r="D50" s="133">
        <v>4203025.1100000003</v>
      </c>
      <c r="E50" s="133">
        <v>3568668.61</v>
      </c>
      <c r="F50" s="133">
        <v>3565409.47</v>
      </c>
      <c r="G50" s="132">
        <v>634356.5</v>
      </c>
    </row>
    <row r="51" spans="1:7" ht="14.25" x14ac:dyDescent="0.2">
      <c r="A51" s="135" t="s">
        <v>348</v>
      </c>
      <c r="B51" s="133">
        <v>6341667</v>
      </c>
      <c r="C51" s="133">
        <v>-6128552.04</v>
      </c>
      <c r="D51" s="133">
        <v>213114.96</v>
      </c>
      <c r="E51" s="133">
        <v>73336.92</v>
      </c>
      <c r="F51" s="133">
        <v>73336.92</v>
      </c>
      <c r="G51" s="132">
        <v>139778.04</v>
      </c>
    </row>
    <row r="52" spans="1:7" ht="14.25" x14ac:dyDescent="0.2">
      <c r="A52" s="135" t="s">
        <v>349</v>
      </c>
      <c r="B52" s="133">
        <v>5750000</v>
      </c>
      <c r="C52" s="133">
        <v>48572735.5</v>
      </c>
      <c r="D52" s="133">
        <v>54322735.5</v>
      </c>
      <c r="E52" s="133">
        <v>53305614.439999998</v>
      </c>
      <c r="F52" s="133">
        <v>49445872</v>
      </c>
      <c r="G52" s="132">
        <v>1017121.06</v>
      </c>
    </row>
    <row r="53" spans="1:7" ht="14.25" x14ac:dyDescent="0.2">
      <c r="A53" s="135" t="s">
        <v>350</v>
      </c>
      <c r="B53" s="133">
        <v>0</v>
      </c>
      <c r="C53" s="133">
        <v>1282993</v>
      </c>
      <c r="D53" s="133">
        <v>1282993</v>
      </c>
      <c r="E53" s="133">
        <v>1282990.32</v>
      </c>
      <c r="F53" s="133">
        <v>307990.02</v>
      </c>
      <c r="G53" s="132">
        <v>2.68</v>
      </c>
    </row>
    <row r="54" spans="1:7" ht="14.25" x14ac:dyDescent="0.2">
      <c r="A54" s="135" t="s">
        <v>351</v>
      </c>
      <c r="B54" s="133">
        <v>73943100</v>
      </c>
      <c r="C54" s="133">
        <v>-63154859.719999999</v>
      </c>
      <c r="D54" s="133">
        <v>10788240.279999999</v>
      </c>
      <c r="E54" s="133">
        <v>10613825.810000001</v>
      </c>
      <c r="F54" s="133">
        <v>9394852.3300000001</v>
      </c>
      <c r="G54" s="132">
        <v>174414.47</v>
      </c>
    </row>
    <row r="55" spans="1:7" ht="14.25" x14ac:dyDescent="0.2">
      <c r="A55" s="135" t="s">
        <v>352</v>
      </c>
      <c r="B55" s="133">
        <v>0</v>
      </c>
      <c r="C55" s="133">
        <v>0</v>
      </c>
      <c r="D55" s="133">
        <v>0</v>
      </c>
      <c r="E55" s="133">
        <v>0</v>
      </c>
      <c r="F55" s="133">
        <v>0</v>
      </c>
      <c r="G55" s="132">
        <v>0</v>
      </c>
    </row>
    <row r="56" spans="1:7" ht="14.25" x14ac:dyDescent="0.2">
      <c r="A56" s="135" t="s">
        <v>353</v>
      </c>
      <c r="B56" s="133">
        <v>0</v>
      </c>
      <c r="C56" s="133">
        <v>0</v>
      </c>
      <c r="D56" s="133">
        <v>0</v>
      </c>
      <c r="E56" s="133">
        <v>0</v>
      </c>
      <c r="F56" s="133">
        <v>0</v>
      </c>
      <c r="G56" s="132">
        <v>0</v>
      </c>
    </row>
    <row r="57" spans="1:7" ht="14.25" x14ac:dyDescent="0.2">
      <c r="A57" s="135" t="s">
        <v>354</v>
      </c>
      <c r="B57" s="133">
        <v>1078884</v>
      </c>
      <c r="C57" s="133">
        <v>8680574.0700000003</v>
      </c>
      <c r="D57" s="133">
        <v>9759458.0700000003</v>
      </c>
      <c r="E57" s="133">
        <v>5137651.21</v>
      </c>
      <c r="F57" s="133">
        <v>4724069</v>
      </c>
      <c r="G57" s="132">
        <v>4621806.8600000003</v>
      </c>
    </row>
    <row r="58" spans="1:7" ht="14.25" x14ac:dyDescent="0.2">
      <c r="A58" s="136" t="s">
        <v>355</v>
      </c>
      <c r="B58" s="133">
        <v>0</v>
      </c>
      <c r="C58" s="133">
        <v>126810728.28</v>
      </c>
      <c r="D58" s="133">
        <v>126810728.28</v>
      </c>
      <c r="E58" s="133">
        <v>126748041.22</v>
      </c>
      <c r="F58" s="133">
        <v>126748041.22</v>
      </c>
      <c r="G58" s="132">
        <v>62687.06</v>
      </c>
    </row>
    <row r="59" spans="1:7" ht="14.25" x14ac:dyDescent="0.2">
      <c r="A59" s="135" t="s">
        <v>356</v>
      </c>
      <c r="B59" s="133">
        <v>0</v>
      </c>
      <c r="C59" s="133">
        <v>126810728.28</v>
      </c>
      <c r="D59" s="133">
        <v>126810728.28</v>
      </c>
      <c r="E59" s="133">
        <v>126748041.22</v>
      </c>
      <c r="F59" s="133">
        <v>126748041.22</v>
      </c>
      <c r="G59" s="132">
        <v>62687.06</v>
      </c>
    </row>
    <row r="60" spans="1:7" ht="14.25" x14ac:dyDescent="0.2">
      <c r="A60" s="135" t="s">
        <v>357</v>
      </c>
      <c r="B60" s="133">
        <v>0</v>
      </c>
      <c r="C60" s="133">
        <v>0</v>
      </c>
      <c r="D60" s="133">
        <v>0</v>
      </c>
      <c r="E60" s="133">
        <v>0</v>
      </c>
      <c r="F60" s="133">
        <v>0</v>
      </c>
      <c r="G60" s="132">
        <v>0</v>
      </c>
    </row>
    <row r="61" spans="1:7" ht="14.25" x14ac:dyDescent="0.2">
      <c r="A61" s="135" t="s">
        <v>358</v>
      </c>
      <c r="B61" s="133">
        <v>0</v>
      </c>
      <c r="C61" s="133">
        <v>0</v>
      </c>
      <c r="D61" s="133">
        <v>0</v>
      </c>
      <c r="E61" s="133">
        <v>0</v>
      </c>
      <c r="F61" s="133">
        <v>0</v>
      </c>
      <c r="G61" s="132">
        <v>0</v>
      </c>
    </row>
    <row r="62" spans="1:7" ht="14.25" x14ac:dyDescent="0.2">
      <c r="A62" s="136" t="s">
        <v>359</v>
      </c>
      <c r="B62" s="133">
        <v>20750222</v>
      </c>
      <c r="C62" s="133">
        <v>-3937933.27</v>
      </c>
      <c r="D62" s="133">
        <v>16812288.73</v>
      </c>
      <c r="E62" s="133">
        <v>2423666</v>
      </c>
      <c r="F62" s="133">
        <v>1523666</v>
      </c>
      <c r="G62" s="132">
        <v>14388622.73</v>
      </c>
    </row>
    <row r="63" spans="1:7" ht="14.25" x14ac:dyDescent="0.2">
      <c r="A63" s="135" t="s">
        <v>360</v>
      </c>
      <c r="B63" s="133">
        <v>4200000</v>
      </c>
      <c r="C63" s="133">
        <v>-3300000</v>
      </c>
      <c r="D63" s="133">
        <v>900000</v>
      </c>
      <c r="E63" s="133">
        <v>900000</v>
      </c>
      <c r="F63" s="133">
        <v>0</v>
      </c>
      <c r="G63" s="132">
        <v>0</v>
      </c>
    </row>
    <row r="64" spans="1:7" ht="14.25" x14ac:dyDescent="0.2">
      <c r="A64" s="135" t="s">
        <v>361</v>
      </c>
      <c r="B64" s="133">
        <v>1342526</v>
      </c>
      <c r="C64" s="133">
        <v>255000</v>
      </c>
      <c r="D64" s="133">
        <v>1597526</v>
      </c>
      <c r="E64" s="133">
        <v>1315970</v>
      </c>
      <c r="F64" s="133">
        <v>1315970</v>
      </c>
      <c r="G64" s="132">
        <v>281556</v>
      </c>
    </row>
    <row r="65" spans="1:7" ht="14.25" x14ac:dyDescent="0.2">
      <c r="A65" s="135" t="s">
        <v>362</v>
      </c>
      <c r="B65" s="133">
        <v>0</v>
      </c>
      <c r="C65" s="133">
        <v>0</v>
      </c>
      <c r="D65" s="133">
        <v>0</v>
      </c>
      <c r="E65" s="133">
        <v>0</v>
      </c>
      <c r="F65" s="133">
        <v>0</v>
      </c>
      <c r="G65" s="132">
        <v>0</v>
      </c>
    </row>
    <row r="66" spans="1:7" ht="14.25" x14ac:dyDescent="0.2">
      <c r="A66" s="135" t="s">
        <v>363</v>
      </c>
      <c r="B66" s="133">
        <v>207696</v>
      </c>
      <c r="C66" s="133">
        <v>0</v>
      </c>
      <c r="D66" s="133">
        <v>207696</v>
      </c>
      <c r="E66" s="133">
        <v>207696</v>
      </c>
      <c r="F66" s="133">
        <v>207696</v>
      </c>
      <c r="G66" s="132">
        <v>0</v>
      </c>
    </row>
    <row r="67" spans="1:7" ht="14.25" x14ac:dyDescent="0.2">
      <c r="A67" s="135" t="s">
        <v>364</v>
      </c>
      <c r="B67" s="133">
        <v>0</v>
      </c>
      <c r="C67" s="133">
        <v>0</v>
      </c>
      <c r="D67" s="133">
        <v>0</v>
      </c>
      <c r="E67" s="133">
        <v>0</v>
      </c>
      <c r="F67" s="133">
        <v>0</v>
      </c>
      <c r="G67" s="132">
        <v>0</v>
      </c>
    </row>
    <row r="68" spans="1:7" ht="14.25" x14ac:dyDescent="0.2">
      <c r="A68" s="135" t="s">
        <v>365</v>
      </c>
      <c r="B68" s="133">
        <v>0</v>
      </c>
      <c r="C68" s="133">
        <v>0</v>
      </c>
      <c r="D68" s="133">
        <v>0</v>
      </c>
      <c r="E68" s="133">
        <v>0</v>
      </c>
      <c r="F68" s="133">
        <v>0</v>
      </c>
      <c r="G68" s="132">
        <v>0</v>
      </c>
    </row>
    <row r="69" spans="1:7" ht="14.25" x14ac:dyDescent="0.2">
      <c r="A69" s="135" t="s">
        <v>366</v>
      </c>
      <c r="B69" s="133">
        <v>15000000</v>
      </c>
      <c r="C69" s="133">
        <v>-892933.27</v>
      </c>
      <c r="D69" s="133">
        <v>14107066.73</v>
      </c>
      <c r="E69" s="133">
        <v>0</v>
      </c>
      <c r="F69" s="133">
        <v>0</v>
      </c>
      <c r="G69" s="132">
        <v>14107066.73</v>
      </c>
    </row>
    <row r="70" spans="1:7" ht="14.25" x14ac:dyDescent="0.2">
      <c r="A70" s="136" t="s">
        <v>367</v>
      </c>
      <c r="B70" s="133">
        <v>5267839898</v>
      </c>
      <c r="C70" s="133">
        <v>-17720262.120000001</v>
      </c>
      <c r="D70" s="133">
        <v>5250119635.8800001</v>
      </c>
      <c r="E70" s="133">
        <v>3967267600.0700002</v>
      </c>
      <c r="F70" s="133">
        <v>3967267600.0700002</v>
      </c>
      <c r="G70" s="132">
        <v>1282852035.8099999</v>
      </c>
    </row>
    <row r="71" spans="1:7" ht="14.25" x14ac:dyDescent="0.2">
      <c r="A71" s="135" t="s">
        <v>368</v>
      </c>
      <c r="B71" s="133">
        <v>5267839898</v>
      </c>
      <c r="C71" s="133">
        <v>-17720262.120000001</v>
      </c>
      <c r="D71" s="133">
        <v>5250119635.8800001</v>
      </c>
      <c r="E71" s="133">
        <v>3967267600.0700002</v>
      </c>
      <c r="F71" s="133">
        <v>3967267600.0700002</v>
      </c>
      <c r="G71" s="132">
        <v>1282852035.8099999</v>
      </c>
    </row>
    <row r="72" spans="1:7" ht="14.25" x14ac:dyDescent="0.2">
      <c r="A72" s="135" t="s">
        <v>369</v>
      </c>
      <c r="B72" s="133">
        <v>0</v>
      </c>
      <c r="C72" s="133">
        <v>0</v>
      </c>
      <c r="D72" s="133">
        <v>0</v>
      </c>
      <c r="E72" s="133">
        <v>0</v>
      </c>
      <c r="F72" s="133">
        <v>0</v>
      </c>
      <c r="G72" s="132">
        <v>0</v>
      </c>
    </row>
    <row r="73" spans="1:7" ht="14.25" x14ac:dyDescent="0.2">
      <c r="A73" s="135" t="s">
        <v>370</v>
      </c>
      <c r="B73" s="133">
        <v>0</v>
      </c>
      <c r="C73" s="133">
        <v>0</v>
      </c>
      <c r="D73" s="133">
        <v>0</v>
      </c>
      <c r="E73" s="133">
        <v>0</v>
      </c>
      <c r="F73" s="133">
        <v>0</v>
      </c>
      <c r="G73" s="132">
        <v>0</v>
      </c>
    </row>
    <row r="74" spans="1:7" ht="14.25" x14ac:dyDescent="0.2">
      <c r="A74" s="136" t="s">
        <v>371</v>
      </c>
      <c r="B74" s="133">
        <v>599862497</v>
      </c>
      <c r="C74" s="133">
        <v>-190140151.52000001</v>
      </c>
      <c r="D74" s="133">
        <v>409722345.48000002</v>
      </c>
      <c r="E74" s="133">
        <v>365152902.22000003</v>
      </c>
      <c r="F74" s="133">
        <v>365152902.22000003</v>
      </c>
      <c r="G74" s="132">
        <v>44569443.259999998</v>
      </c>
    </row>
    <row r="75" spans="1:7" ht="14.25" x14ac:dyDescent="0.2">
      <c r="A75" s="135" t="s">
        <v>372</v>
      </c>
      <c r="B75" s="133">
        <v>203121682</v>
      </c>
      <c r="C75" s="133">
        <v>113274211.37</v>
      </c>
      <c r="D75" s="133">
        <v>316395893.37</v>
      </c>
      <c r="E75" s="133">
        <v>297309936.56999999</v>
      </c>
      <c r="F75" s="133">
        <v>297309936.56999999</v>
      </c>
      <c r="G75" s="132">
        <v>19085956.800000001</v>
      </c>
    </row>
    <row r="76" spans="1:7" ht="14.25" x14ac:dyDescent="0.2">
      <c r="A76" s="135" t="s">
        <v>373</v>
      </c>
      <c r="B76" s="133">
        <v>227380381</v>
      </c>
      <c r="C76" s="133">
        <v>-150674550.88999999</v>
      </c>
      <c r="D76" s="133">
        <v>76705830.109999999</v>
      </c>
      <c r="E76" s="133">
        <v>67144603.430000007</v>
      </c>
      <c r="F76" s="133">
        <v>67144603.430000007</v>
      </c>
      <c r="G76" s="132">
        <v>9561226.6799999997</v>
      </c>
    </row>
    <row r="77" spans="1:7" ht="14.25" x14ac:dyDescent="0.2">
      <c r="A77" s="135" t="s">
        <v>374</v>
      </c>
      <c r="B77" s="133">
        <v>0</v>
      </c>
      <c r="C77" s="133">
        <v>0</v>
      </c>
      <c r="D77" s="133">
        <v>0</v>
      </c>
      <c r="E77" s="133">
        <v>0</v>
      </c>
      <c r="F77" s="133">
        <v>0</v>
      </c>
      <c r="G77" s="132">
        <v>0</v>
      </c>
    </row>
    <row r="78" spans="1:7" ht="14.25" x14ac:dyDescent="0.2">
      <c r="A78" s="135" t="s">
        <v>375</v>
      </c>
      <c r="B78" s="133">
        <v>9858171</v>
      </c>
      <c r="C78" s="133">
        <v>-401127</v>
      </c>
      <c r="D78" s="133">
        <v>9457044</v>
      </c>
      <c r="E78" s="133">
        <v>698362.22</v>
      </c>
      <c r="F78" s="133">
        <v>698362.22</v>
      </c>
      <c r="G78" s="132">
        <v>8758681.7799999993</v>
      </c>
    </row>
    <row r="79" spans="1:7" ht="14.25" x14ac:dyDescent="0.2">
      <c r="A79" s="135" t="s">
        <v>376</v>
      </c>
      <c r="B79" s="133">
        <v>29502263</v>
      </c>
      <c r="C79" s="133">
        <v>-22538685</v>
      </c>
      <c r="D79" s="133">
        <v>6963578</v>
      </c>
      <c r="E79" s="133">
        <v>0</v>
      </c>
      <c r="F79" s="133">
        <v>0</v>
      </c>
      <c r="G79" s="132">
        <v>6963578</v>
      </c>
    </row>
    <row r="80" spans="1:7" ht="14.25" x14ac:dyDescent="0.2">
      <c r="A80" s="135" t="s">
        <v>377</v>
      </c>
      <c r="B80" s="133">
        <v>0</v>
      </c>
      <c r="C80" s="133">
        <v>0</v>
      </c>
      <c r="D80" s="133">
        <v>0</v>
      </c>
      <c r="E80" s="133">
        <v>0</v>
      </c>
      <c r="F80" s="133">
        <v>0</v>
      </c>
      <c r="G80" s="132">
        <v>0</v>
      </c>
    </row>
    <row r="81" spans="1:7" ht="14.25" x14ac:dyDescent="0.2">
      <c r="A81" s="135" t="s">
        <v>378</v>
      </c>
      <c r="B81" s="133">
        <v>130000000</v>
      </c>
      <c r="C81" s="133">
        <v>-129800000</v>
      </c>
      <c r="D81" s="133">
        <v>200000</v>
      </c>
      <c r="E81" s="133">
        <v>0</v>
      </c>
      <c r="F81" s="133">
        <v>0</v>
      </c>
      <c r="G81" s="132">
        <v>200000</v>
      </c>
    </row>
    <row r="82" spans="1:7" ht="14.25" x14ac:dyDescent="0.2">
      <c r="A82" s="134"/>
      <c r="B82" s="133"/>
      <c r="C82" s="133"/>
      <c r="D82" s="133"/>
      <c r="E82" s="133"/>
      <c r="F82" s="133"/>
      <c r="G82" s="132"/>
    </row>
    <row r="83" spans="1:7" ht="14.25" x14ac:dyDescent="0.2">
      <c r="A83" s="139" t="s">
        <v>379</v>
      </c>
      <c r="B83" s="138">
        <v>23337241231</v>
      </c>
      <c r="C83" s="138">
        <v>323861135.38</v>
      </c>
      <c r="D83" s="138">
        <v>23661102366.380001</v>
      </c>
      <c r="E83" s="138">
        <v>17008472695.52</v>
      </c>
      <c r="F83" s="138">
        <v>17008472695.52</v>
      </c>
      <c r="G83" s="137">
        <v>6652629670.8599997</v>
      </c>
    </row>
    <row r="84" spans="1:7" ht="14.25" x14ac:dyDescent="0.2">
      <c r="A84" s="136" t="s">
        <v>307</v>
      </c>
      <c r="B84" s="133">
        <v>8631914306</v>
      </c>
      <c r="C84" s="133">
        <v>105616192.20999999</v>
      </c>
      <c r="D84" s="133">
        <v>8737530498.2099991</v>
      </c>
      <c r="E84" s="133">
        <v>5885688611.1899996</v>
      </c>
      <c r="F84" s="133">
        <v>5885688611.1899996</v>
      </c>
      <c r="G84" s="132">
        <v>2851841887.02</v>
      </c>
    </row>
    <row r="85" spans="1:7" ht="14.25" x14ac:dyDescent="0.2">
      <c r="A85" s="135" t="s">
        <v>308</v>
      </c>
      <c r="B85" s="133">
        <v>4439240749</v>
      </c>
      <c r="C85" s="133">
        <v>-72510862.010000005</v>
      </c>
      <c r="D85" s="133">
        <v>4366729886.9899998</v>
      </c>
      <c r="E85" s="133">
        <v>3432179310.4400001</v>
      </c>
      <c r="F85" s="133">
        <v>3432179310.4400001</v>
      </c>
      <c r="G85" s="132">
        <v>934550576.54999995</v>
      </c>
    </row>
    <row r="86" spans="1:7" ht="14.25" x14ac:dyDescent="0.2">
      <c r="A86" s="135" t="s">
        <v>309</v>
      </c>
      <c r="B86" s="133">
        <v>178756390</v>
      </c>
      <c r="C86" s="133">
        <v>400475.5</v>
      </c>
      <c r="D86" s="133">
        <v>179156865.5</v>
      </c>
      <c r="E86" s="133">
        <v>41475793.310000002</v>
      </c>
      <c r="F86" s="133">
        <v>41475793.310000002</v>
      </c>
      <c r="G86" s="132">
        <v>137681072.19</v>
      </c>
    </row>
    <row r="87" spans="1:7" ht="14.25" x14ac:dyDescent="0.2">
      <c r="A87" s="135" t="s">
        <v>310</v>
      </c>
      <c r="B87" s="133">
        <v>1003670560</v>
      </c>
      <c r="C87" s="133">
        <v>55111837.960000001</v>
      </c>
      <c r="D87" s="133">
        <v>1058782397.96</v>
      </c>
      <c r="E87" s="133">
        <v>416802677.43000001</v>
      </c>
      <c r="F87" s="133">
        <v>416802677.43000001</v>
      </c>
      <c r="G87" s="132">
        <v>641979720.52999997</v>
      </c>
    </row>
    <row r="88" spans="1:7" ht="14.25" x14ac:dyDescent="0.2">
      <c r="A88" s="135" t="s">
        <v>311</v>
      </c>
      <c r="B88" s="133">
        <v>844519344</v>
      </c>
      <c r="C88" s="133">
        <v>20884505.5</v>
      </c>
      <c r="D88" s="133">
        <v>865403849.5</v>
      </c>
      <c r="E88" s="133">
        <v>588380115.22000003</v>
      </c>
      <c r="F88" s="133">
        <v>588380115.22000003</v>
      </c>
      <c r="G88" s="132">
        <v>277023734.27999997</v>
      </c>
    </row>
    <row r="89" spans="1:7" ht="14.25" x14ac:dyDescent="0.2">
      <c r="A89" s="135" t="s">
        <v>312</v>
      </c>
      <c r="B89" s="133">
        <v>834695584</v>
      </c>
      <c r="C89" s="133">
        <v>201288548.19</v>
      </c>
      <c r="D89" s="133">
        <v>1035984132.1900001</v>
      </c>
      <c r="E89" s="133">
        <v>755721183.72000003</v>
      </c>
      <c r="F89" s="133">
        <v>755721183.72000003</v>
      </c>
      <c r="G89" s="132">
        <v>280262948.47000003</v>
      </c>
    </row>
    <row r="90" spans="1:7" ht="14.25" x14ac:dyDescent="0.2">
      <c r="A90" s="135" t="s">
        <v>313</v>
      </c>
      <c r="B90" s="133">
        <v>224579674</v>
      </c>
      <c r="C90" s="133">
        <v>-148217898</v>
      </c>
      <c r="D90" s="133">
        <v>76361776</v>
      </c>
      <c r="E90" s="133">
        <v>0</v>
      </c>
      <c r="F90" s="133">
        <v>0</v>
      </c>
      <c r="G90" s="132">
        <v>76361776</v>
      </c>
    </row>
    <row r="91" spans="1:7" ht="14.25" x14ac:dyDescent="0.2">
      <c r="A91" s="135" t="s">
        <v>314</v>
      </c>
      <c r="B91" s="133">
        <v>1106452005</v>
      </c>
      <c r="C91" s="133">
        <v>48659585.07</v>
      </c>
      <c r="D91" s="133">
        <v>1155111590.0699999</v>
      </c>
      <c r="E91" s="133">
        <v>651129531.07000005</v>
      </c>
      <c r="F91" s="133">
        <v>651129531.07000005</v>
      </c>
      <c r="G91" s="132">
        <v>503982059</v>
      </c>
    </row>
    <row r="92" spans="1:7" ht="14.25" x14ac:dyDescent="0.2">
      <c r="A92" s="136" t="s">
        <v>315</v>
      </c>
      <c r="B92" s="133">
        <v>116693241</v>
      </c>
      <c r="C92" s="133">
        <v>-30969263.870000001</v>
      </c>
      <c r="D92" s="133">
        <v>85723977.129999995</v>
      </c>
      <c r="E92" s="133">
        <v>74033455.870000005</v>
      </c>
      <c r="F92" s="133">
        <v>74033455.870000005</v>
      </c>
      <c r="G92" s="132">
        <v>11690521.26</v>
      </c>
    </row>
    <row r="93" spans="1:7" ht="14.25" x14ac:dyDescent="0.2">
      <c r="A93" s="135" t="s">
        <v>316</v>
      </c>
      <c r="B93" s="133">
        <v>100187493</v>
      </c>
      <c r="C93" s="133">
        <v>-40627044.109999999</v>
      </c>
      <c r="D93" s="133">
        <v>59560448.890000001</v>
      </c>
      <c r="E93" s="133">
        <v>52107011.43</v>
      </c>
      <c r="F93" s="133">
        <v>52107011.43</v>
      </c>
      <c r="G93" s="132">
        <v>7453437.46</v>
      </c>
    </row>
    <row r="94" spans="1:7" ht="14.25" x14ac:dyDescent="0.2">
      <c r="A94" s="135" t="s">
        <v>317</v>
      </c>
      <c r="B94" s="133">
        <v>3843241</v>
      </c>
      <c r="C94" s="133">
        <v>3435004.94</v>
      </c>
      <c r="D94" s="133">
        <v>7278245.9400000004</v>
      </c>
      <c r="E94" s="133">
        <v>6828245.9400000004</v>
      </c>
      <c r="F94" s="133">
        <v>6828245.9400000004</v>
      </c>
      <c r="G94" s="132">
        <v>450000</v>
      </c>
    </row>
    <row r="95" spans="1:7" ht="14.25" x14ac:dyDescent="0.2">
      <c r="A95" s="135" t="s">
        <v>318</v>
      </c>
      <c r="B95" s="133">
        <v>0</v>
      </c>
      <c r="C95" s="133">
        <v>0</v>
      </c>
      <c r="D95" s="133">
        <v>0</v>
      </c>
      <c r="E95" s="133">
        <v>0</v>
      </c>
      <c r="F95" s="133">
        <v>0</v>
      </c>
      <c r="G95" s="132">
        <v>0</v>
      </c>
    </row>
    <row r="96" spans="1:7" ht="14.25" x14ac:dyDescent="0.2">
      <c r="A96" s="135" t="s">
        <v>319</v>
      </c>
      <c r="B96" s="133">
        <v>316812</v>
      </c>
      <c r="C96" s="133">
        <v>898983.47</v>
      </c>
      <c r="D96" s="133">
        <v>1215795.47</v>
      </c>
      <c r="E96" s="133">
        <v>1066477.47</v>
      </c>
      <c r="F96" s="133">
        <v>1066477.47</v>
      </c>
      <c r="G96" s="132">
        <v>149318</v>
      </c>
    </row>
    <row r="97" spans="1:7" ht="14.25" x14ac:dyDescent="0.2">
      <c r="A97" s="135" t="s">
        <v>320</v>
      </c>
      <c r="B97" s="133">
        <v>0</v>
      </c>
      <c r="C97" s="133">
        <v>45055.73</v>
      </c>
      <c r="D97" s="133">
        <v>45055.73</v>
      </c>
      <c r="E97" s="133">
        <v>45055.73</v>
      </c>
      <c r="F97" s="133">
        <v>45055.73</v>
      </c>
      <c r="G97" s="132">
        <v>0</v>
      </c>
    </row>
    <row r="98" spans="1:7" ht="14.25" x14ac:dyDescent="0.2">
      <c r="A98" s="135" t="s">
        <v>321</v>
      </c>
      <c r="B98" s="133">
        <v>11928997</v>
      </c>
      <c r="C98" s="133">
        <v>1134857.96</v>
      </c>
      <c r="D98" s="133">
        <v>13063854.960000001</v>
      </c>
      <c r="E98" s="133">
        <v>9636207.5299999993</v>
      </c>
      <c r="F98" s="133">
        <v>9636207.5299999993</v>
      </c>
      <c r="G98" s="132">
        <v>3427647.43</v>
      </c>
    </row>
    <row r="99" spans="1:7" ht="14.25" x14ac:dyDescent="0.2">
      <c r="A99" s="135" t="s">
        <v>322</v>
      </c>
      <c r="B99" s="133">
        <v>247877</v>
      </c>
      <c r="C99" s="133">
        <v>479956.86</v>
      </c>
      <c r="D99" s="133">
        <v>727833.86</v>
      </c>
      <c r="E99" s="133">
        <v>709748.86</v>
      </c>
      <c r="F99" s="133">
        <v>709748.86</v>
      </c>
      <c r="G99" s="132">
        <v>18085</v>
      </c>
    </row>
    <row r="100" spans="1:7" ht="14.25" x14ac:dyDescent="0.2">
      <c r="A100" s="135" t="s">
        <v>323</v>
      </c>
      <c r="B100" s="133">
        <v>0</v>
      </c>
      <c r="C100" s="133">
        <v>0</v>
      </c>
      <c r="D100" s="133">
        <v>0</v>
      </c>
      <c r="E100" s="133">
        <v>0</v>
      </c>
      <c r="F100" s="133">
        <v>0</v>
      </c>
      <c r="G100" s="132">
        <v>0</v>
      </c>
    </row>
    <row r="101" spans="1:7" ht="14.25" x14ac:dyDescent="0.2">
      <c r="A101" s="135" t="s">
        <v>324</v>
      </c>
      <c r="B101" s="133">
        <v>168821</v>
      </c>
      <c r="C101" s="133">
        <v>3663921.28</v>
      </c>
      <c r="D101" s="133">
        <v>3832742.28</v>
      </c>
      <c r="E101" s="133">
        <v>3640708.91</v>
      </c>
      <c r="F101" s="133">
        <v>3640708.91</v>
      </c>
      <c r="G101" s="132">
        <v>192033.37</v>
      </c>
    </row>
    <row r="102" spans="1:7" ht="14.25" x14ac:dyDescent="0.2">
      <c r="A102" s="136" t="s">
        <v>325</v>
      </c>
      <c r="B102" s="133">
        <v>509883434</v>
      </c>
      <c r="C102" s="133">
        <v>-92286664.849999994</v>
      </c>
      <c r="D102" s="133">
        <v>417596769.14999998</v>
      </c>
      <c r="E102" s="133">
        <v>285610303.22000003</v>
      </c>
      <c r="F102" s="133">
        <v>285610303.22000003</v>
      </c>
      <c r="G102" s="132">
        <v>131986465.93000001</v>
      </c>
    </row>
    <row r="103" spans="1:7" ht="14.25" x14ac:dyDescent="0.2">
      <c r="A103" s="135" t="s">
        <v>326</v>
      </c>
      <c r="B103" s="133">
        <v>207710532</v>
      </c>
      <c r="C103" s="133">
        <v>-55647077.969999999</v>
      </c>
      <c r="D103" s="133">
        <v>152063454.03</v>
      </c>
      <c r="E103" s="133">
        <v>112139833.59</v>
      </c>
      <c r="F103" s="133">
        <v>112139833.59</v>
      </c>
      <c r="G103" s="132">
        <v>39923620.439999998</v>
      </c>
    </row>
    <row r="104" spans="1:7" ht="14.25" x14ac:dyDescent="0.2">
      <c r="A104" s="135" t="s">
        <v>327</v>
      </c>
      <c r="B104" s="133">
        <v>10084939</v>
      </c>
      <c r="C104" s="133">
        <v>2611039.0299999998</v>
      </c>
      <c r="D104" s="133">
        <v>12695978.029999999</v>
      </c>
      <c r="E104" s="133">
        <v>8330018.9000000004</v>
      </c>
      <c r="F104" s="133">
        <v>8330018.9000000004</v>
      </c>
      <c r="G104" s="132">
        <v>4365959.13</v>
      </c>
    </row>
    <row r="105" spans="1:7" ht="14.25" x14ac:dyDescent="0.2">
      <c r="A105" s="135" t="s">
        <v>328</v>
      </c>
      <c r="B105" s="133">
        <v>81170660</v>
      </c>
      <c r="C105" s="133">
        <v>-5602063.9400000004</v>
      </c>
      <c r="D105" s="133">
        <v>75568596.060000002</v>
      </c>
      <c r="E105" s="133">
        <v>50683085.75</v>
      </c>
      <c r="F105" s="133">
        <v>50683085.75</v>
      </c>
      <c r="G105" s="132">
        <v>24885510.309999999</v>
      </c>
    </row>
    <row r="106" spans="1:7" ht="14.25" x14ac:dyDescent="0.2">
      <c r="A106" s="135" t="s">
        <v>329</v>
      </c>
      <c r="B106" s="133">
        <v>3600000</v>
      </c>
      <c r="C106" s="133">
        <v>-657029.46</v>
      </c>
      <c r="D106" s="133">
        <v>2942970.54</v>
      </c>
      <c r="E106" s="133">
        <v>549250.99</v>
      </c>
      <c r="F106" s="133">
        <v>549250.99</v>
      </c>
      <c r="G106" s="132">
        <v>2393719.5499999998</v>
      </c>
    </row>
    <row r="107" spans="1:7" ht="14.25" x14ac:dyDescent="0.2">
      <c r="A107" s="135" t="s">
        <v>330</v>
      </c>
      <c r="B107" s="133">
        <v>198612984</v>
      </c>
      <c r="C107" s="133">
        <v>-34843210.479999997</v>
      </c>
      <c r="D107" s="133">
        <v>163769773.52000001</v>
      </c>
      <c r="E107" s="133">
        <v>107642573.28</v>
      </c>
      <c r="F107" s="133">
        <v>107642573.28</v>
      </c>
      <c r="G107" s="132">
        <v>56127200.240000002</v>
      </c>
    </row>
    <row r="108" spans="1:7" ht="14.25" x14ac:dyDescent="0.2">
      <c r="A108" s="135" t="s">
        <v>331</v>
      </c>
      <c r="B108" s="133">
        <v>568829</v>
      </c>
      <c r="C108" s="133">
        <v>-296036.44</v>
      </c>
      <c r="D108" s="133">
        <v>272792.56</v>
      </c>
      <c r="E108" s="133">
        <v>272792.56</v>
      </c>
      <c r="F108" s="133">
        <v>272792.56</v>
      </c>
      <c r="G108" s="132">
        <v>0</v>
      </c>
    </row>
    <row r="109" spans="1:7" ht="14.25" x14ac:dyDescent="0.2">
      <c r="A109" s="135" t="s">
        <v>332</v>
      </c>
      <c r="B109" s="133">
        <v>3294800</v>
      </c>
      <c r="C109" s="133">
        <v>-2578.92</v>
      </c>
      <c r="D109" s="133">
        <v>3292221.08</v>
      </c>
      <c r="E109" s="133">
        <v>1397531.45</v>
      </c>
      <c r="F109" s="133">
        <v>1397531.45</v>
      </c>
      <c r="G109" s="132">
        <v>1894689.63</v>
      </c>
    </row>
    <row r="110" spans="1:7" ht="14.25" x14ac:dyDescent="0.2">
      <c r="A110" s="135" t="s">
        <v>333</v>
      </c>
      <c r="B110" s="133">
        <v>2771228</v>
      </c>
      <c r="C110" s="133">
        <v>881153.15</v>
      </c>
      <c r="D110" s="133">
        <v>3652381.15</v>
      </c>
      <c r="E110" s="133">
        <v>2572497.6</v>
      </c>
      <c r="F110" s="133">
        <v>2572497.6</v>
      </c>
      <c r="G110" s="132">
        <v>1079883.55</v>
      </c>
    </row>
    <row r="111" spans="1:7" ht="14.25" x14ac:dyDescent="0.2">
      <c r="A111" s="135" t="s">
        <v>334</v>
      </c>
      <c r="B111" s="133">
        <v>2069462</v>
      </c>
      <c r="C111" s="133">
        <v>1269140.18</v>
      </c>
      <c r="D111" s="133">
        <v>3338602.18</v>
      </c>
      <c r="E111" s="133">
        <v>2022719.1</v>
      </c>
      <c r="F111" s="133">
        <v>2022719.1</v>
      </c>
      <c r="G111" s="132">
        <v>1315883.08</v>
      </c>
    </row>
    <row r="112" spans="1:7" ht="14.25" x14ac:dyDescent="0.2">
      <c r="A112" s="136" t="s">
        <v>335</v>
      </c>
      <c r="B112" s="133">
        <v>8160925005</v>
      </c>
      <c r="C112" s="133">
        <v>925646632.92999995</v>
      </c>
      <c r="D112" s="133">
        <v>9086571637.9300003</v>
      </c>
      <c r="E112" s="133">
        <v>6881596035.7700005</v>
      </c>
      <c r="F112" s="133">
        <v>6881596035.7700005</v>
      </c>
      <c r="G112" s="132">
        <v>2204975602.1599998</v>
      </c>
    </row>
    <row r="113" spans="1:7" ht="14.25" x14ac:dyDescent="0.2">
      <c r="A113" s="135" t="s">
        <v>336</v>
      </c>
      <c r="B113" s="133">
        <v>8064468254</v>
      </c>
      <c r="C113" s="133">
        <v>894665572.75</v>
      </c>
      <c r="D113" s="133">
        <v>8959133826.75</v>
      </c>
      <c r="E113" s="133">
        <v>6763636757.7399998</v>
      </c>
      <c r="F113" s="133">
        <v>6763636757.7399998</v>
      </c>
      <c r="G113" s="132">
        <v>2195497069.0100002</v>
      </c>
    </row>
    <row r="114" spans="1:7" ht="14.25" x14ac:dyDescent="0.2">
      <c r="A114" s="135" t="s">
        <v>337</v>
      </c>
      <c r="B114" s="133">
        <v>0</v>
      </c>
      <c r="C114" s="133">
        <v>0</v>
      </c>
      <c r="D114" s="133">
        <v>0</v>
      </c>
      <c r="E114" s="133">
        <v>0</v>
      </c>
      <c r="F114" s="133">
        <v>0</v>
      </c>
      <c r="G114" s="132">
        <v>0</v>
      </c>
    </row>
    <row r="115" spans="1:7" ht="14.25" x14ac:dyDescent="0.2">
      <c r="A115" s="135" t="s">
        <v>338</v>
      </c>
      <c r="B115" s="133">
        <v>63839280</v>
      </c>
      <c r="C115" s="133">
        <v>32582911.18</v>
      </c>
      <c r="D115" s="133">
        <v>96422191.180000007</v>
      </c>
      <c r="E115" s="133">
        <v>95155565.030000001</v>
      </c>
      <c r="F115" s="133">
        <v>95155565.030000001</v>
      </c>
      <c r="G115" s="132">
        <v>1266626.1499999999</v>
      </c>
    </row>
    <row r="116" spans="1:7" ht="14.25" x14ac:dyDescent="0.2">
      <c r="A116" s="135" t="s">
        <v>339</v>
      </c>
      <c r="B116" s="133">
        <v>32617471</v>
      </c>
      <c r="C116" s="133">
        <v>-1601851</v>
      </c>
      <c r="D116" s="133">
        <v>31015620</v>
      </c>
      <c r="E116" s="133">
        <v>22803713</v>
      </c>
      <c r="F116" s="133">
        <v>22803713</v>
      </c>
      <c r="G116" s="132">
        <v>8211907</v>
      </c>
    </row>
    <row r="117" spans="1:7" ht="14.25" x14ac:dyDescent="0.2">
      <c r="A117" s="135" t="s">
        <v>340</v>
      </c>
      <c r="B117" s="133">
        <v>0</v>
      </c>
      <c r="C117" s="133">
        <v>0</v>
      </c>
      <c r="D117" s="133">
        <v>0</v>
      </c>
      <c r="E117" s="133">
        <v>0</v>
      </c>
      <c r="F117" s="133">
        <v>0</v>
      </c>
      <c r="G117" s="132">
        <v>0</v>
      </c>
    </row>
    <row r="118" spans="1:7" ht="14.25" x14ac:dyDescent="0.2">
      <c r="A118" s="135" t="s">
        <v>341</v>
      </c>
      <c r="B118" s="133">
        <v>0</v>
      </c>
      <c r="C118" s="133">
        <v>0</v>
      </c>
      <c r="D118" s="133">
        <v>0</v>
      </c>
      <c r="E118" s="133">
        <v>0</v>
      </c>
      <c r="F118" s="133">
        <v>0</v>
      </c>
      <c r="G118" s="132">
        <v>0</v>
      </c>
    </row>
    <row r="119" spans="1:7" ht="14.25" x14ac:dyDescent="0.2">
      <c r="A119" s="135" t="s">
        <v>342</v>
      </c>
      <c r="B119" s="133">
        <v>0</v>
      </c>
      <c r="C119" s="133">
        <v>0</v>
      </c>
      <c r="D119" s="133">
        <v>0</v>
      </c>
      <c r="E119" s="133">
        <v>0</v>
      </c>
      <c r="F119" s="133">
        <v>0</v>
      </c>
      <c r="G119" s="132">
        <v>0</v>
      </c>
    </row>
    <row r="120" spans="1:7" ht="14.25" x14ac:dyDescent="0.2">
      <c r="A120" s="135" t="s">
        <v>343</v>
      </c>
      <c r="B120" s="133">
        <v>0</v>
      </c>
      <c r="C120" s="133">
        <v>0</v>
      </c>
      <c r="D120" s="133">
        <v>0</v>
      </c>
      <c r="E120" s="133">
        <v>0</v>
      </c>
      <c r="F120" s="133">
        <v>0</v>
      </c>
      <c r="G120" s="132">
        <v>0</v>
      </c>
    </row>
    <row r="121" spans="1:7" ht="14.25" x14ac:dyDescent="0.2">
      <c r="A121" s="135" t="s">
        <v>344</v>
      </c>
      <c r="B121" s="133">
        <v>0</v>
      </c>
      <c r="C121" s="133">
        <v>0</v>
      </c>
      <c r="D121" s="133">
        <v>0</v>
      </c>
      <c r="E121" s="133">
        <v>0</v>
      </c>
      <c r="F121" s="133">
        <v>0</v>
      </c>
      <c r="G121" s="132">
        <v>0</v>
      </c>
    </row>
    <row r="122" spans="1:7" ht="14.25" x14ac:dyDescent="0.2">
      <c r="A122" s="136" t="s">
        <v>345</v>
      </c>
      <c r="B122" s="133">
        <v>4064563</v>
      </c>
      <c r="C122" s="133">
        <v>9141328.0999999996</v>
      </c>
      <c r="D122" s="133">
        <v>13205891.1</v>
      </c>
      <c r="E122" s="133">
        <v>11801351.1</v>
      </c>
      <c r="F122" s="133">
        <v>11801351.1</v>
      </c>
      <c r="G122" s="132">
        <v>1404540</v>
      </c>
    </row>
    <row r="123" spans="1:7" ht="14.25" x14ac:dyDescent="0.2">
      <c r="A123" s="135" t="s">
        <v>346</v>
      </c>
      <c r="B123" s="133">
        <v>2380222</v>
      </c>
      <c r="C123" s="133">
        <v>5602233.1200000001</v>
      </c>
      <c r="D123" s="133">
        <v>7982455.1200000001</v>
      </c>
      <c r="E123" s="133">
        <v>6976492.1200000001</v>
      </c>
      <c r="F123" s="133">
        <v>6976492.1200000001</v>
      </c>
      <c r="G123" s="132">
        <v>1005963</v>
      </c>
    </row>
    <row r="124" spans="1:7" ht="14.25" x14ac:dyDescent="0.2">
      <c r="A124" s="135" t="s">
        <v>347</v>
      </c>
      <c r="B124" s="133">
        <v>592012</v>
      </c>
      <c r="C124" s="133">
        <v>4105872.92</v>
      </c>
      <c r="D124" s="133">
        <v>4697884.92</v>
      </c>
      <c r="E124" s="133">
        <v>4697884.92</v>
      </c>
      <c r="F124" s="133">
        <v>4697884.92</v>
      </c>
      <c r="G124" s="132">
        <v>0</v>
      </c>
    </row>
    <row r="125" spans="1:7" ht="14.25" x14ac:dyDescent="0.2">
      <c r="A125" s="135" t="s">
        <v>348</v>
      </c>
      <c r="B125" s="133">
        <v>1092329</v>
      </c>
      <c r="C125" s="133">
        <v>-693752</v>
      </c>
      <c r="D125" s="133">
        <v>398577</v>
      </c>
      <c r="E125" s="133">
        <v>0</v>
      </c>
      <c r="F125" s="133">
        <v>0</v>
      </c>
      <c r="G125" s="132">
        <v>398577</v>
      </c>
    </row>
    <row r="126" spans="1:7" ht="14.25" x14ac:dyDescent="0.2">
      <c r="A126" s="135" t="s">
        <v>349</v>
      </c>
      <c r="B126" s="133">
        <v>0</v>
      </c>
      <c r="C126" s="133">
        <v>0</v>
      </c>
      <c r="D126" s="133">
        <v>0</v>
      </c>
      <c r="E126" s="133">
        <v>0</v>
      </c>
      <c r="F126" s="133">
        <v>0</v>
      </c>
      <c r="G126" s="132">
        <v>0</v>
      </c>
    </row>
    <row r="127" spans="1:7" ht="14.25" x14ac:dyDescent="0.2">
      <c r="A127" s="135" t="s">
        <v>350</v>
      </c>
      <c r="B127" s="133">
        <v>0</v>
      </c>
      <c r="C127" s="133">
        <v>0</v>
      </c>
      <c r="D127" s="133">
        <v>0</v>
      </c>
      <c r="E127" s="133">
        <v>0</v>
      </c>
      <c r="F127" s="133">
        <v>0</v>
      </c>
      <c r="G127" s="132">
        <v>0</v>
      </c>
    </row>
    <row r="128" spans="1:7" ht="14.25" x14ac:dyDescent="0.2">
      <c r="A128" s="135" t="s">
        <v>351</v>
      </c>
      <c r="B128" s="133">
        <v>0</v>
      </c>
      <c r="C128" s="133">
        <v>126974.06</v>
      </c>
      <c r="D128" s="133">
        <v>126974.06</v>
      </c>
      <c r="E128" s="133">
        <v>126974.06</v>
      </c>
      <c r="F128" s="133">
        <v>126974.06</v>
      </c>
      <c r="G128" s="132">
        <v>0</v>
      </c>
    </row>
    <row r="129" spans="1:7" ht="14.25" x14ac:dyDescent="0.2">
      <c r="A129" s="135" t="s">
        <v>352</v>
      </c>
      <c r="B129" s="133">
        <v>0</v>
      </c>
      <c r="C129" s="133">
        <v>0</v>
      </c>
      <c r="D129" s="133">
        <v>0</v>
      </c>
      <c r="E129" s="133">
        <v>0</v>
      </c>
      <c r="F129" s="133">
        <v>0</v>
      </c>
      <c r="G129" s="132">
        <v>0</v>
      </c>
    </row>
    <row r="130" spans="1:7" ht="14.25" x14ac:dyDescent="0.2">
      <c r="A130" s="135" t="s">
        <v>353</v>
      </c>
      <c r="B130" s="133">
        <v>0</v>
      </c>
      <c r="C130" s="133">
        <v>0</v>
      </c>
      <c r="D130" s="133">
        <v>0</v>
      </c>
      <c r="E130" s="133">
        <v>0</v>
      </c>
      <c r="F130" s="133">
        <v>0</v>
      </c>
      <c r="G130" s="132">
        <v>0</v>
      </c>
    </row>
    <row r="131" spans="1:7" ht="14.25" x14ac:dyDescent="0.2">
      <c r="A131" s="135" t="s">
        <v>354</v>
      </c>
      <c r="B131" s="133">
        <v>0</v>
      </c>
      <c r="C131" s="133">
        <v>0</v>
      </c>
      <c r="D131" s="133">
        <v>0</v>
      </c>
      <c r="E131" s="133">
        <v>0</v>
      </c>
      <c r="F131" s="133">
        <v>0</v>
      </c>
      <c r="G131" s="132">
        <v>0</v>
      </c>
    </row>
    <row r="132" spans="1:7" ht="14.25" x14ac:dyDescent="0.2">
      <c r="A132" s="136" t="s">
        <v>355</v>
      </c>
      <c r="B132" s="133">
        <v>136751427</v>
      </c>
      <c r="C132" s="133">
        <v>-125724953</v>
      </c>
      <c r="D132" s="133">
        <v>11026474</v>
      </c>
      <c r="E132" s="133">
        <v>0</v>
      </c>
      <c r="F132" s="133">
        <v>0</v>
      </c>
      <c r="G132" s="132">
        <v>11026474</v>
      </c>
    </row>
    <row r="133" spans="1:7" ht="14.25" x14ac:dyDescent="0.2">
      <c r="A133" s="135" t="s">
        <v>356</v>
      </c>
      <c r="B133" s="133">
        <v>0</v>
      </c>
      <c r="C133" s="133">
        <v>0</v>
      </c>
      <c r="D133" s="133">
        <v>0</v>
      </c>
      <c r="E133" s="133">
        <v>0</v>
      </c>
      <c r="F133" s="133">
        <v>0</v>
      </c>
      <c r="G133" s="132">
        <v>0</v>
      </c>
    </row>
    <row r="134" spans="1:7" ht="14.25" x14ac:dyDescent="0.2">
      <c r="A134" s="135" t="s">
        <v>357</v>
      </c>
      <c r="B134" s="133">
        <v>136751427</v>
      </c>
      <c r="C134" s="133">
        <v>-125724953</v>
      </c>
      <c r="D134" s="133">
        <v>11026474</v>
      </c>
      <c r="E134" s="133">
        <v>0</v>
      </c>
      <c r="F134" s="133">
        <v>0</v>
      </c>
      <c r="G134" s="132">
        <v>11026474</v>
      </c>
    </row>
    <row r="135" spans="1:7" ht="14.25" x14ac:dyDescent="0.2">
      <c r="A135" s="135" t="s">
        <v>358</v>
      </c>
      <c r="B135" s="133">
        <v>0</v>
      </c>
      <c r="C135" s="133">
        <v>0</v>
      </c>
      <c r="D135" s="133">
        <v>0</v>
      </c>
      <c r="E135" s="133">
        <v>0</v>
      </c>
      <c r="F135" s="133">
        <v>0</v>
      </c>
      <c r="G135" s="132">
        <v>0</v>
      </c>
    </row>
    <row r="136" spans="1:7" ht="14.25" x14ac:dyDescent="0.2">
      <c r="A136" s="136" t="s">
        <v>359</v>
      </c>
      <c r="B136" s="133">
        <v>0</v>
      </c>
      <c r="C136" s="133">
        <v>0</v>
      </c>
      <c r="D136" s="133">
        <v>0</v>
      </c>
      <c r="E136" s="133">
        <v>0</v>
      </c>
      <c r="F136" s="133">
        <v>0</v>
      </c>
      <c r="G136" s="132">
        <v>0</v>
      </c>
    </row>
    <row r="137" spans="1:7" ht="14.25" x14ac:dyDescent="0.2">
      <c r="A137" s="135" t="s">
        <v>360</v>
      </c>
      <c r="B137" s="133">
        <v>0</v>
      </c>
      <c r="C137" s="133">
        <v>0</v>
      </c>
      <c r="D137" s="133">
        <v>0</v>
      </c>
      <c r="E137" s="133">
        <v>0</v>
      </c>
      <c r="F137" s="133">
        <v>0</v>
      </c>
      <c r="G137" s="132">
        <v>0</v>
      </c>
    </row>
    <row r="138" spans="1:7" ht="14.25" x14ac:dyDescent="0.2">
      <c r="A138" s="135" t="s">
        <v>361</v>
      </c>
      <c r="B138" s="133">
        <v>0</v>
      </c>
      <c r="C138" s="133">
        <v>0</v>
      </c>
      <c r="D138" s="133">
        <v>0</v>
      </c>
      <c r="E138" s="133">
        <v>0</v>
      </c>
      <c r="F138" s="133">
        <v>0</v>
      </c>
      <c r="G138" s="132">
        <v>0</v>
      </c>
    </row>
    <row r="139" spans="1:7" ht="14.25" x14ac:dyDescent="0.2">
      <c r="A139" s="135" t="s">
        <v>362</v>
      </c>
      <c r="B139" s="133">
        <v>0</v>
      </c>
      <c r="C139" s="133">
        <v>0</v>
      </c>
      <c r="D139" s="133">
        <v>0</v>
      </c>
      <c r="E139" s="133">
        <v>0</v>
      </c>
      <c r="F139" s="133">
        <v>0</v>
      </c>
      <c r="G139" s="132">
        <v>0</v>
      </c>
    </row>
    <row r="140" spans="1:7" ht="14.25" x14ac:dyDescent="0.2">
      <c r="A140" s="135" t="s">
        <v>363</v>
      </c>
      <c r="B140" s="133">
        <v>0</v>
      </c>
      <c r="C140" s="133">
        <v>0</v>
      </c>
      <c r="D140" s="133">
        <v>0</v>
      </c>
      <c r="E140" s="133">
        <v>0</v>
      </c>
      <c r="F140" s="133">
        <v>0</v>
      </c>
      <c r="G140" s="132">
        <v>0</v>
      </c>
    </row>
    <row r="141" spans="1:7" ht="14.25" x14ac:dyDescent="0.2">
      <c r="A141" s="135" t="s">
        <v>364</v>
      </c>
      <c r="B141" s="133">
        <v>0</v>
      </c>
      <c r="C141" s="133">
        <v>0</v>
      </c>
      <c r="D141" s="133">
        <v>0</v>
      </c>
      <c r="E141" s="133">
        <v>0</v>
      </c>
      <c r="F141" s="133">
        <v>0</v>
      </c>
      <c r="G141" s="132">
        <v>0</v>
      </c>
    </row>
    <row r="142" spans="1:7" ht="14.25" x14ac:dyDescent="0.2">
      <c r="A142" s="135" t="s">
        <v>365</v>
      </c>
      <c r="B142" s="133">
        <v>0</v>
      </c>
      <c r="C142" s="133">
        <v>0</v>
      </c>
      <c r="D142" s="133">
        <v>0</v>
      </c>
      <c r="E142" s="133">
        <v>0</v>
      </c>
      <c r="F142" s="133">
        <v>0</v>
      </c>
      <c r="G142" s="132">
        <v>0</v>
      </c>
    </row>
    <row r="143" spans="1:7" ht="14.25" x14ac:dyDescent="0.2">
      <c r="A143" s="135" t="s">
        <v>366</v>
      </c>
      <c r="B143" s="133">
        <v>0</v>
      </c>
      <c r="C143" s="133">
        <v>0</v>
      </c>
      <c r="D143" s="133">
        <v>0</v>
      </c>
      <c r="E143" s="133">
        <v>0</v>
      </c>
      <c r="F143" s="133">
        <v>0</v>
      </c>
      <c r="G143" s="132">
        <v>0</v>
      </c>
    </row>
    <row r="144" spans="1:7" ht="14.25" x14ac:dyDescent="0.2">
      <c r="A144" s="136" t="s">
        <v>367</v>
      </c>
      <c r="B144" s="133">
        <v>4580073698</v>
      </c>
      <c r="C144" s="133">
        <v>-261783645</v>
      </c>
      <c r="D144" s="133">
        <v>4318290053</v>
      </c>
      <c r="E144" s="133">
        <v>3171292224</v>
      </c>
      <c r="F144" s="133">
        <v>3171292224</v>
      </c>
      <c r="G144" s="132">
        <v>1146997829</v>
      </c>
    </row>
    <row r="145" spans="1:7" ht="14.25" x14ac:dyDescent="0.2">
      <c r="A145" s="135" t="s">
        <v>368</v>
      </c>
      <c r="B145" s="133">
        <v>0</v>
      </c>
      <c r="C145" s="133">
        <v>0</v>
      </c>
      <c r="D145" s="133">
        <v>0</v>
      </c>
      <c r="E145" s="133">
        <v>0</v>
      </c>
      <c r="F145" s="133">
        <v>0</v>
      </c>
      <c r="G145" s="132">
        <v>0</v>
      </c>
    </row>
    <row r="146" spans="1:7" ht="14.25" x14ac:dyDescent="0.2">
      <c r="A146" s="135" t="s">
        <v>369</v>
      </c>
      <c r="B146" s="133">
        <v>4580073698</v>
      </c>
      <c r="C146" s="133">
        <v>-261783645</v>
      </c>
      <c r="D146" s="133">
        <v>4318290053</v>
      </c>
      <c r="E146" s="133">
        <v>3171292224</v>
      </c>
      <c r="F146" s="133">
        <v>3171292224</v>
      </c>
      <c r="G146" s="132">
        <v>1146997829</v>
      </c>
    </row>
    <row r="147" spans="1:7" ht="14.25" x14ac:dyDescent="0.2">
      <c r="A147" s="135" t="s">
        <v>370</v>
      </c>
      <c r="B147" s="133">
        <v>0</v>
      </c>
      <c r="C147" s="133">
        <v>0</v>
      </c>
      <c r="D147" s="133">
        <v>0</v>
      </c>
      <c r="E147" s="133">
        <v>0</v>
      </c>
      <c r="F147" s="133">
        <v>0</v>
      </c>
      <c r="G147" s="132">
        <v>0</v>
      </c>
    </row>
    <row r="148" spans="1:7" ht="14.25" x14ac:dyDescent="0.2">
      <c r="A148" s="136" t="s">
        <v>371</v>
      </c>
      <c r="B148" s="133">
        <v>1196935557</v>
      </c>
      <c r="C148" s="133">
        <v>-205778491.13999999</v>
      </c>
      <c r="D148" s="133">
        <v>991157065.86000001</v>
      </c>
      <c r="E148" s="133">
        <v>698450714.37</v>
      </c>
      <c r="F148" s="133">
        <v>698450714.37</v>
      </c>
      <c r="G148" s="132">
        <v>292706351.49000001</v>
      </c>
    </row>
    <row r="149" spans="1:7" ht="14.25" x14ac:dyDescent="0.2">
      <c r="A149" s="135" t="s">
        <v>372</v>
      </c>
      <c r="B149" s="133">
        <v>111433394</v>
      </c>
      <c r="C149" s="133">
        <v>-1839414.69</v>
      </c>
      <c r="D149" s="133">
        <v>109593979.31</v>
      </c>
      <c r="E149" s="133">
        <v>78875330.209999993</v>
      </c>
      <c r="F149" s="133">
        <v>78875330.209999993</v>
      </c>
      <c r="G149" s="132">
        <v>30718649.100000001</v>
      </c>
    </row>
    <row r="150" spans="1:7" ht="14.25" x14ac:dyDescent="0.2">
      <c r="A150" s="135" t="s">
        <v>373</v>
      </c>
      <c r="B150" s="133">
        <v>1085502163</v>
      </c>
      <c r="C150" s="133">
        <v>-203939076.44999999</v>
      </c>
      <c r="D150" s="133">
        <v>881563086.54999995</v>
      </c>
      <c r="E150" s="133">
        <v>619575384.15999997</v>
      </c>
      <c r="F150" s="133">
        <v>619575384.15999997</v>
      </c>
      <c r="G150" s="132">
        <v>261987702.38999999</v>
      </c>
    </row>
    <row r="151" spans="1:7" ht="14.25" x14ac:dyDescent="0.2">
      <c r="A151" s="135" t="s">
        <v>374</v>
      </c>
      <c r="B151" s="133">
        <v>0</v>
      </c>
      <c r="C151" s="133">
        <v>0</v>
      </c>
      <c r="D151" s="133">
        <v>0</v>
      </c>
      <c r="E151" s="133">
        <v>0</v>
      </c>
      <c r="F151" s="133">
        <v>0</v>
      </c>
      <c r="G151" s="132">
        <v>0</v>
      </c>
    </row>
    <row r="152" spans="1:7" ht="14.25" x14ac:dyDescent="0.2">
      <c r="A152" s="135" t="s">
        <v>375</v>
      </c>
      <c r="B152" s="133">
        <v>0</v>
      </c>
      <c r="C152" s="133">
        <v>0</v>
      </c>
      <c r="D152" s="133">
        <v>0</v>
      </c>
      <c r="E152" s="133">
        <v>0</v>
      </c>
      <c r="F152" s="133">
        <v>0</v>
      </c>
      <c r="G152" s="132">
        <v>0</v>
      </c>
    </row>
    <row r="153" spans="1:7" ht="14.25" x14ac:dyDescent="0.2">
      <c r="A153" s="135" t="s">
        <v>376</v>
      </c>
      <c r="B153" s="133">
        <v>0</v>
      </c>
      <c r="C153" s="133">
        <v>0</v>
      </c>
      <c r="D153" s="133">
        <v>0</v>
      </c>
      <c r="E153" s="133">
        <v>0</v>
      </c>
      <c r="F153" s="133">
        <v>0</v>
      </c>
      <c r="G153" s="132">
        <v>0</v>
      </c>
    </row>
    <row r="154" spans="1:7" ht="14.25" x14ac:dyDescent="0.2">
      <c r="A154" s="135" t="s">
        <v>377</v>
      </c>
      <c r="B154" s="133">
        <v>0</v>
      </c>
      <c r="C154" s="133">
        <v>0</v>
      </c>
      <c r="D154" s="133">
        <v>0</v>
      </c>
      <c r="E154" s="133">
        <v>0</v>
      </c>
      <c r="F154" s="133">
        <v>0</v>
      </c>
      <c r="G154" s="132">
        <v>0</v>
      </c>
    </row>
    <row r="155" spans="1:7" ht="14.25" x14ac:dyDescent="0.2">
      <c r="A155" s="135" t="s">
        <v>378</v>
      </c>
      <c r="B155" s="133">
        <v>0</v>
      </c>
      <c r="C155" s="133">
        <v>0</v>
      </c>
      <c r="D155" s="133">
        <v>0</v>
      </c>
      <c r="E155" s="133">
        <v>0</v>
      </c>
      <c r="F155" s="133">
        <v>0</v>
      </c>
      <c r="G155" s="132">
        <v>0</v>
      </c>
    </row>
    <row r="156" spans="1:7" ht="14.25" x14ac:dyDescent="0.2">
      <c r="A156" s="134"/>
      <c r="B156" s="133"/>
      <c r="C156" s="133"/>
      <c r="D156" s="133"/>
      <c r="E156" s="133"/>
      <c r="F156" s="133"/>
      <c r="G156" s="132"/>
    </row>
    <row r="157" spans="1:7" ht="14.25" x14ac:dyDescent="0.2">
      <c r="A157" s="131" t="s">
        <v>380</v>
      </c>
      <c r="B157" s="130">
        <v>60815126260</v>
      </c>
      <c r="C157" s="130">
        <v>2579152767.25</v>
      </c>
      <c r="D157" s="130">
        <v>63394279027.25</v>
      </c>
      <c r="E157" s="130">
        <v>41956858859.18</v>
      </c>
      <c r="F157" s="130">
        <v>41420618011.129997</v>
      </c>
      <c r="G157" s="129">
        <v>21437420168.07</v>
      </c>
    </row>
    <row r="158" spans="1:7" x14ac:dyDescent="0.2">
      <c r="A158" s="128"/>
      <c r="B158" s="127"/>
      <c r="C158" s="127"/>
      <c r="D158" s="127"/>
      <c r="E158" s="127"/>
      <c r="F158" s="127"/>
      <c r="G158" s="126"/>
    </row>
    <row r="159" spans="1:7" ht="12.75" customHeight="1" x14ac:dyDescent="0.2">
      <c r="A159" s="125"/>
      <c r="G159" s="124"/>
    </row>
    <row r="160" spans="1:7" ht="12.75" customHeight="1" x14ac:dyDescent="0.2">
      <c r="A160" s="123"/>
      <c r="B160" s="122"/>
      <c r="C160" s="122"/>
      <c r="D160" s="122"/>
      <c r="E160" s="122"/>
      <c r="F160" s="122"/>
      <c r="G160" s="121"/>
    </row>
    <row r="161" spans="1:7" ht="12.75" customHeight="1" x14ac:dyDescent="0.2">
      <c r="A161" s="203" t="s">
        <v>125</v>
      </c>
      <c r="B161" s="203"/>
      <c r="C161" s="203"/>
      <c r="D161" s="203"/>
      <c r="E161" s="203"/>
      <c r="F161" s="203"/>
      <c r="G161" s="203"/>
    </row>
    <row r="162" spans="1:7" ht="12.75" customHeight="1" x14ac:dyDescent="0.2">
      <c r="A162" s="61" t="s">
        <v>534</v>
      </c>
    </row>
  </sheetData>
  <mergeCells count="10">
    <mergeCell ref="A161:G161"/>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7A73B-3687-432E-853F-B7B2D8684FC4}">
  <sheetPr transitionEvaluation="1" transitionEntry="1">
    <outlinePr summaryBelow="0" summaryRight="0"/>
    <pageSetUpPr autoPageBreaks="0"/>
  </sheetPr>
  <dimension ref="A1:G205"/>
  <sheetViews>
    <sheetView zoomScaleNormal="100" workbookViewId="0">
      <selection activeCell="A2" sqref="A2:G2"/>
    </sheetView>
  </sheetViews>
  <sheetFormatPr baseColWidth="10" defaultColWidth="9.140625" defaultRowHeight="12.75" customHeight="1" x14ac:dyDescent="0.2"/>
  <cols>
    <col min="1" max="1" width="119.7109375" style="39" bestFit="1" customWidth="1"/>
    <col min="2" max="2" width="21.85546875" style="39" bestFit="1" customWidth="1"/>
    <col min="3" max="3" width="20.42578125" style="39" bestFit="1" customWidth="1"/>
    <col min="4" max="7" width="21.85546875" style="39" bestFit="1" customWidth="1"/>
    <col min="8" max="16384" width="9.140625" style="39"/>
  </cols>
  <sheetData>
    <row r="1" spans="1:7" x14ac:dyDescent="0.2">
      <c r="A1" s="214" t="s">
        <v>0</v>
      </c>
      <c r="B1" s="215"/>
      <c r="C1" s="215"/>
      <c r="D1" s="215"/>
      <c r="E1" s="215"/>
      <c r="F1" s="215"/>
      <c r="G1" s="215"/>
    </row>
    <row r="2" spans="1:7" x14ac:dyDescent="0.2">
      <c r="A2" s="216" t="s">
        <v>381</v>
      </c>
      <c r="B2" s="187"/>
      <c r="C2" s="187"/>
      <c r="D2" s="187"/>
      <c r="E2" s="187"/>
      <c r="F2" s="187"/>
      <c r="G2" s="187"/>
    </row>
    <row r="3" spans="1:7" x14ac:dyDescent="0.2">
      <c r="A3" s="216" t="s">
        <v>382</v>
      </c>
      <c r="B3" s="187"/>
      <c r="C3" s="187"/>
      <c r="D3" s="187"/>
      <c r="E3" s="187"/>
      <c r="F3" s="187"/>
      <c r="G3" s="187"/>
    </row>
    <row r="4" spans="1:7" x14ac:dyDescent="0.2">
      <c r="A4" s="216" t="s">
        <v>127</v>
      </c>
      <c r="B4" s="187"/>
      <c r="C4" s="187"/>
      <c r="D4" s="187"/>
      <c r="E4" s="187"/>
      <c r="F4" s="187"/>
      <c r="G4" s="187"/>
    </row>
    <row r="5" spans="1:7" ht="13.5" x14ac:dyDescent="0.25">
      <c r="A5" s="224" t="s">
        <v>3</v>
      </c>
      <c r="B5" s="224"/>
      <c r="C5" s="224"/>
      <c r="D5" s="224"/>
      <c r="E5" s="224"/>
      <c r="F5" s="224"/>
      <c r="G5" s="224"/>
    </row>
    <row r="6" spans="1:7" x14ac:dyDescent="0.2">
      <c r="A6" s="216"/>
      <c r="B6" s="187"/>
      <c r="C6" s="187"/>
      <c r="D6" s="187"/>
      <c r="E6" s="187"/>
      <c r="F6" s="187"/>
      <c r="G6" s="187"/>
    </row>
    <row r="7" spans="1:7" ht="12.75" customHeight="1" x14ac:dyDescent="0.2">
      <c r="A7" s="217" t="s">
        <v>4</v>
      </c>
      <c r="B7" s="220" t="s">
        <v>303</v>
      </c>
      <c r="C7" s="220" t="s">
        <v>235</v>
      </c>
      <c r="D7" s="220" t="s">
        <v>236</v>
      </c>
      <c r="E7" s="220" t="s">
        <v>194</v>
      </c>
      <c r="F7" s="220" t="s">
        <v>211</v>
      </c>
      <c r="G7" s="221" t="s">
        <v>304</v>
      </c>
    </row>
    <row r="8" spans="1:7" ht="45" customHeight="1" x14ac:dyDescent="0.2">
      <c r="A8" s="218"/>
      <c r="B8" s="225" t="s">
        <v>305</v>
      </c>
      <c r="C8" s="225" t="s">
        <v>235</v>
      </c>
      <c r="D8" s="225" t="s">
        <v>236</v>
      </c>
      <c r="E8" s="225" t="s">
        <v>194</v>
      </c>
      <c r="F8" s="225" t="s">
        <v>211</v>
      </c>
      <c r="G8" s="222"/>
    </row>
    <row r="9" spans="1:7" ht="13.5" customHeight="1" x14ac:dyDescent="0.2">
      <c r="A9" s="219"/>
      <c r="B9" s="226" t="s">
        <v>8</v>
      </c>
      <c r="C9" s="226" t="s">
        <v>8</v>
      </c>
      <c r="D9" s="226" t="s">
        <v>8</v>
      </c>
      <c r="E9" s="226" t="s">
        <v>8</v>
      </c>
      <c r="F9" s="226" t="s">
        <v>8</v>
      </c>
      <c r="G9" s="223"/>
    </row>
    <row r="10" spans="1:7" x14ac:dyDescent="0.2">
      <c r="A10" s="146" t="s">
        <v>383</v>
      </c>
      <c r="B10" s="145">
        <v>37477885029</v>
      </c>
      <c r="C10" s="145">
        <v>2255291631.8699999</v>
      </c>
      <c r="D10" s="145">
        <v>39733176660.870003</v>
      </c>
      <c r="E10" s="145">
        <v>24948386163.66</v>
      </c>
      <c r="F10" s="145">
        <v>24412145315.610001</v>
      </c>
      <c r="G10" s="144">
        <v>14784790497.209999</v>
      </c>
    </row>
    <row r="11" spans="1:7" x14ac:dyDescent="0.2">
      <c r="A11" s="152" t="s">
        <v>384</v>
      </c>
      <c r="B11" s="151">
        <v>19684508429</v>
      </c>
      <c r="C11" s="151">
        <v>385611313.24000001</v>
      </c>
      <c r="D11" s="151">
        <v>20070119742.240002</v>
      </c>
      <c r="E11" s="151">
        <v>15321718747.299999</v>
      </c>
      <c r="F11" s="151">
        <v>14796671136.049999</v>
      </c>
      <c r="G11" s="150">
        <v>4748400994.9399996</v>
      </c>
    </row>
    <row r="12" spans="1:7" x14ac:dyDescent="0.2">
      <c r="A12" s="149" t="s">
        <v>385</v>
      </c>
      <c r="B12" s="148">
        <v>32717739</v>
      </c>
      <c r="C12" s="148">
        <v>3172653.89</v>
      </c>
      <c r="D12" s="148">
        <v>35890392.890000001</v>
      </c>
      <c r="E12" s="148">
        <v>25324091.879999999</v>
      </c>
      <c r="F12" s="148">
        <v>24879058.59</v>
      </c>
      <c r="G12" s="147">
        <v>10566301.01</v>
      </c>
    </row>
    <row r="13" spans="1:7" x14ac:dyDescent="0.2">
      <c r="A13" s="149" t="s">
        <v>386</v>
      </c>
      <c r="B13" s="148">
        <v>628582422</v>
      </c>
      <c r="C13" s="148">
        <v>-45668259.659999996</v>
      </c>
      <c r="D13" s="148">
        <v>582914162.34000003</v>
      </c>
      <c r="E13" s="148">
        <v>436902324.87</v>
      </c>
      <c r="F13" s="148">
        <v>413852612.61000001</v>
      </c>
      <c r="G13" s="147">
        <v>146011837.47</v>
      </c>
    </row>
    <row r="14" spans="1:7" x14ac:dyDescent="0.2">
      <c r="A14" s="149" t="s">
        <v>387</v>
      </c>
      <c r="B14" s="148">
        <v>16306890</v>
      </c>
      <c r="C14" s="148">
        <v>1461762.77</v>
      </c>
      <c r="D14" s="148">
        <v>17768652.77</v>
      </c>
      <c r="E14" s="148">
        <v>12390309.73</v>
      </c>
      <c r="F14" s="148">
        <v>12122588.949999999</v>
      </c>
      <c r="G14" s="147">
        <v>5378343.04</v>
      </c>
    </row>
    <row r="15" spans="1:7" x14ac:dyDescent="0.2">
      <c r="A15" s="149" t="s">
        <v>388</v>
      </c>
      <c r="B15" s="148">
        <v>3687363455</v>
      </c>
      <c r="C15" s="148">
        <v>203236067.66</v>
      </c>
      <c r="D15" s="148">
        <v>3890599522.6599998</v>
      </c>
      <c r="E15" s="148">
        <v>2800576106.77</v>
      </c>
      <c r="F15" s="148">
        <v>2497489825.6799998</v>
      </c>
      <c r="G15" s="147">
        <v>1090023415.8900001</v>
      </c>
    </row>
    <row r="16" spans="1:7" x14ac:dyDescent="0.2">
      <c r="A16" s="149" t="s">
        <v>389</v>
      </c>
      <c r="B16" s="148">
        <v>4120743693</v>
      </c>
      <c r="C16" s="148">
        <v>68545609.900000006</v>
      </c>
      <c r="D16" s="148">
        <v>4189289302.9000001</v>
      </c>
      <c r="E16" s="148">
        <v>3228334950.46</v>
      </c>
      <c r="F16" s="148">
        <v>3174467371.9899998</v>
      </c>
      <c r="G16" s="147">
        <v>960954352.44000006</v>
      </c>
    </row>
    <row r="17" spans="1:7" x14ac:dyDescent="0.2">
      <c r="A17" s="149" t="s">
        <v>390</v>
      </c>
      <c r="B17" s="148">
        <v>423097317</v>
      </c>
      <c r="C17" s="148">
        <v>162581242.25</v>
      </c>
      <c r="D17" s="148">
        <v>585678559.25</v>
      </c>
      <c r="E17" s="148">
        <v>550817588.07000005</v>
      </c>
      <c r="F17" s="148">
        <v>546420317.95000005</v>
      </c>
      <c r="G17" s="147">
        <v>34860971.18</v>
      </c>
    </row>
    <row r="18" spans="1:7" x14ac:dyDescent="0.2">
      <c r="A18" s="149" t="s">
        <v>391</v>
      </c>
      <c r="B18" s="148">
        <v>342131553</v>
      </c>
      <c r="C18" s="148">
        <v>-209033093.97</v>
      </c>
      <c r="D18" s="148">
        <v>133098459.03</v>
      </c>
      <c r="E18" s="148">
        <v>94481793.209999993</v>
      </c>
      <c r="F18" s="148">
        <v>91919277.340000004</v>
      </c>
      <c r="G18" s="147">
        <v>38616665.82</v>
      </c>
    </row>
    <row r="19" spans="1:7" x14ac:dyDescent="0.2">
      <c r="A19" s="149" t="s">
        <v>392</v>
      </c>
      <c r="B19" s="148">
        <v>121807691</v>
      </c>
      <c r="C19" s="148">
        <v>5845022.2999999998</v>
      </c>
      <c r="D19" s="148">
        <v>127652713.3</v>
      </c>
      <c r="E19" s="148">
        <v>80601370.079999998</v>
      </c>
      <c r="F19" s="148">
        <v>79686784.010000005</v>
      </c>
      <c r="G19" s="147">
        <v>47051343.219999999</v>
      </c>
    </row>
    <row r="20" spans="1:7" x14ac:dyDescent="0.2">
      <c r="A20" s="149" t="s">
        <v>393</v>
      </c>
      <c r="B20" s="148">
        <v>170318004</v>
      </c>
      <c r="C20" s="148">
        <v>-1595057.54</v>
      </c>
      <c r="D20" s="148">
        <v>168722946.46000001</v>
      </c>
      <c r="E20" s="148">
        <v>132971819.39</v>
      </c>
      <c r="F20" s="148">
        <v>131879268.98</v>
      </c>
      <c r="G20" s="147">
        <v>35751127.07</v>
      </c>
    </row>
    <row r="21" spans="1:7" x14ac:dyDescent="0.2">
      <c r="A21" s="149" t="s">
        <v>394</v>
      </c>
      <c r="B21" s="148">
        <v>126360142</v>
      </c>
      <c r="C21" s="148">
        <v>370042.42</v>
      </c>
      <c r="D21" s="148">
        <v>126730184.42</v>
      </c>
      <c r="E21" s="148">
        <v>87589066.209999993</v>
      </c>
      <c r="F21" s="148">
        <v>85040689.239999995</v>
      </c>
      <c r="G21" s="147">
        <v>39141118.210000001</v>
      </c>
    </row>
    <row r="22" spans="1:7" x14ac:dyDescent="0.2">
      <c r="A22" s="149" t="s">
        <v>395</v>
      </c>
      <c r="B22" s="148">
        <v>666129291</v>
      </c>
      <c r="C22" s="148">
        <v>-13895416.27</v>
      </c>
      <c r="D22" s="148">
        <v>652233874.73000002</v>
      </c>
      <c r="E22" s="148">
        <v>531165599.51999998</v>
      </c>
      <c r="F22" s="148">
        <v>514969094.57999998</v>
      </c>
      <c r="G22" s="147">
        <v>121068275.20999999</v>
      </c>
    </row>
    <row r="23" spans="1:7" x14ac:dyDescent="0.2">
      <c r="A23" s="149" t="s">
        <v>396</v>
      </c>
      <c r="B23" s="148">
        <v>79110</v>
      </c>
      <c r="C23" s="148">
        <v>0</v>
      </c>
      <c r="D23" s="148">
        <v>79110</v>
      </c>
      <c r="E23" s="148">
        <v>0</v>
      </c>
      <c r="F23" s="148">
        <v>0</v>
      </c>
      <c r="G23" s="147">
        <v>79110</v>
      </c>
    </row>
    <row r="24" spans="1:7" x14ac:dyDescent="0.2">
      <c r="A24" s="149" t="s">
        <v>397</v>
      </c>
      <c r="B24" s="148">
        <v>903975991</v>
      </c>
      <c r="C24" s="148">
        <v>-6443762.8099999996</v>
      </c>
      <c r="D24" s="148">
        <v>897532228.19000006</v>
      </c>
      <c r="E24" s="148">
        <v>611690205.19000006</v>
      </c>
      <c r="F24" s="148">
        <v>611690205.19000006</v>
      </c>
      <c r="G24" s="147">
        <v>285842023</v>
      </c>
    </row>
    <row r="25" spans="1:7" x14ac:dyDescent="0.2">
      <c r="A25" s="149" t="s">
        <v>398</v>
      </c>
      <c r="B25" s="148">
        <v>5410572361</v>
      </c>
      <c r="C25" s="148">
        <v>139608373.13</v>
      </c>
      <c r="D25" s="148">
        <v>5550180734.1300001</v>
      </c>
      <c r="E25" s="148">
        <v>4217583792.0300002</v>
      </c>
      <c r="F25" s="148">
        <v>4217583792.0300002</v>
      </c>
      <c r="G25" s="147">
        <v>1332596942.0999999</v>
      </c>
    </row>
    <row r="26" spans="1:7" x14ac:dyDescent="0.2">
      <c r="A26" s="149" t="s">
        <v>399</v>
      </c>
      <c r="B26" s="148">
        <v>603859957</v>
      </c>
      <c r="C26" s="148">
        <v>-191349236.59999999</v>
      </c>
      <c r="D26" s="148">
        <v>412510720.39999998</v>
      </c>
      <c r="E26" s="148">
        <v>367941277.13999999</v>
      </c>
      <c r="F26" s="148">
        <v>367941277.13999999</v>
      </c>
      <c r="G26" s="147">
        <v>44569443.259999998</v>
      </c>
    </row>
    <row r="27" spans="1:7" x14ac:dyDescent="0.2">
      <c r="A27" s="149" t="s">
        <v>400</v>
      </c>
      <c r="B27" s="148">
        <v>151483856</v>
      </c>
      <c r="C27" s="148">
        <v>-4614134.29</v>
      </c>
      <c r="D27" s="148">
        <v>146869721.71000001</v>
      </c>
      <c r="E27" s="148">
        <v>101750609.68000001</v>
      </c>
      <c r="F27" s="148">
        <v>96806869.730000004</v>
      </c>
      <c r="G27" s="147">
        <v>45119112.030000001</v>
      </c>
    </row>
    <row r="28" spans="1:7" x14ac:dyDescent="0.2">
      <c r="A28" s="149" t="s">
        <v>401</v>
      </c>
      <c r="B28" s="148">
        <v>454161164</v>
      </c>
      <c r="C28" s="148">
        <v>-9493628.5999999996</v>
      </c>
      <c r="D28" s="148">
        <v>444667535.39999998</v>
      </c>
      <c r="E28" s="148">
        <v>323908589.30000001</v>
      </c>
      <c r="F28" s="148">
        <v>321668838.76999998</v>
      </c>
      <c r="G28" s="147">
        <v>120758946.09999999</v>
      </c>
    </row>
    <row r="29" spans="1:7" x14ac:dyDescent="0.2">
      <c r="A29" s="149" t="s">
        <v>402</v>
      </c>
      <c r="B29" s="148">
        <v>1394512498</v>
      </c>
      <c r="C29" s="148">
        <v>329925143.27999997</v>
      </c>
      <c r="D29" s="148">
        <v>1724437641.28</v>
      </c>
      <c r="E29" s="148">
        <v>1396501749.71</v>
      </c>
      <c r="F29" s="148">
        <v>1291608937.1500001</v>
      </c>
      <c r="G29" s="147">
        <v>327935891.56999999</v>
      </c>
    </row>
    <row r="30" spans="1:7" x14ac:dyDescent="0.2">
      <c r="A30" s="149" t="s">
        <v>403</v>
      </c>
      <c r="B30" s="148">
        <v>180115512</v>
      </c>
      <c r="C30" s="148">
        <v>-63465224.990000002</v>
      </c>
      <c r="D30" s="148">
        <v>116650287.01000001</v>
      </c>
      <c r="E30" s="148">
        <v>95604732.909999996</v>
      </c>
      <c r="F30" s="148">
        <v>94309032.900000006</v>
      </c>
      <c r="G30" s="147">
        <v>21045554.100000001</v>
      </c>
    </row>
    <row r="31" spans="1:7" x14ac:dyDescent="0.2">
      <c r="A31" s="149" t="s">
        <v>404</v>
      </c>
      <c r="B31" s="148">
        <v>97333271</v>
      </c>
      <c r="C31" s="148">
        <v>5380337.7699999996</v>
      </c>
      <c r="D31" s="148">
        <v>102713608.77</v>
      </c>
      <c r="E31" s="148">
        <v>76484737.480000004</v>
      </c>
      <c r="F31" s="148">
        <v>74195284.980000004</v>
      </c>
      <c r="G31" s="147">
        <v>26228871.289999999</v>
      </c>
    </row>
    <row r="32" spans="1:7" x14ac:dyDescent="0.2">
      <c r="A32" s="149" t="s">
        <v>405</v>
      </c>
      <c r="B32" s="148">
        <v>152856512</v>
      </c>
      <c r="C32" s="148">
        <v>11042872.6</v>
      </c>
      <c r="D32" s="148">
        <v>163899384.59999999</v>
      </c>
      <c r="E32" s="148">
        <v>149098033.66999999</v>
      </c>
      <c r="F32" s="148">
        <v>148140008.24000001</v>
      </c>
      <c r="G32" s="147">
        <v>14801350.93</v>
      </c>
    </row>
    <row r="33" spans="1:7" x14ac:dyDescent="0.2">
      <c r="A33" s="152" t="s">
        <v>406</v>
      </c>
      <c r="B33" s="151">
        <v>281264167</v>
      </c>
      <c r="C33" s="151">
        <v>3225000</v>
      </c>
      <c r="D33" s="151">
        <v>284489167</v>
      </c>
      <c r="E33" s="151">
        <v>204719440</v>
      </c>
      <c r="F33" s="151">
        <v>204719440</v>
      </c>
      <c r="G33" s="150">
        <v>79769727</v>
      </c>
    </row>
    <row r="34" spans="1:7" x14ac:dyDescent="0.2">
      <c r="A34" s="149" t="s">
        <v>407</v>
      </c>
      <c r="B34" s="148">
        <v>281264167</v>
      </c>
      <c r="C34" s="148">
        <v>3225000</v>
      </c>
      <c r="D34" s="148">
        <v>284489167</v>
      </c>
      <c r="E34" s="148">
        <v>204719440</v>
      </c>
      <c r="F34" s="148">
        <v>204719440</v>
      </c>
      <c r="G34" s="147">
        <v>79769727</v>
      </c>
    </row>
    <row r="35" spans="1:7" x14ac:dyDescent="0.2">
      <c r="A35" s="152" t="s">
        <v>408</v>
      </c>
      <c r="B35" s="151">
        <v>1026386597</v>
      </c>
      <c r="C35" s="151">
        <v>955850.29</v>
      </c>
      <c r="D35" s="151">
        <v>1027342447.29</v>
      </c>
      <c r="E35" s="151">
        <v>788730899.28999996</v>
      </c>
      <c r="F35" s="151">
        <v>788730899.28999996</v>
      </c>
      <c r="G35" s="150">
        <v>238611548</v>
      </c>
    </row>
    <row r="36" spans="1:7" x14ac:dyDescent="0.2">
      <c r="A36" s="149" t="s">
        <v>409</v>
      </c>
      <c r="B36" s="148">
        <v>1026386597</v>
      </c>
      <c r="C36" s="148">
        <v>955850.29</v>
      </c>
      <c r="D36" s="148">
        <v>1027342447.29</v>
      </c>
      <c r="E36" s="148">
        <v>788730899.28999996</v>
      </c>
      <c r="F36" s="148">
        <v>788730899.28999996</v>
      </c>
      <c r="G36" s="147">
        <v>238611548</v>
      </c>
    </row>
    <row r="37" spans="1:7" x14ac:dyDescent="0.2">
      <c r="A37" s="152" t="s">
        <v>410</v>
      </c>
      <c r="B37" s="151">
        <v>4286094608</v>
      </c>
      <c r="C37" s="151">
        <v>-2347881.7000000002</v>
      </c>
      <c r="D37" s="151">
        <v>4283746726.3000002</v>
      </c>
      <c r="E37" s="151">
        <v>2225427219.3000002</v>
      </c>
      <c r="F37" s="151">
        <v>2225427219.3000002</v>
      </c>
      <c r="G37" s="150">
        <v>2058319507</v>
      </c>
    </row>
    <row r="38" spans="1:7" x14ac:dyDescent="0.2">
      <c r="A38" s="149" t="s">
        <v>411</v>
      </c>
      <c r="B38" s="148">
        <v>31930755</v>
      </c>
      <c r="C38" s="148">
        <v>0</v>
      </c>
      <c r="D38" s="148">
        <v>31930755</v>
      </c>
      <c r="E38" s="148">
        <v>24520594</v>
      </c>
      <c r="F38" s="148">
        <v>24520594</v>
      </c>
      <c r="G38" s="147">
        <v>7410161</v>
      </c>
    </row>
    <row r="39" spans="1:7" x14ac:dyDescent="0.2">
      <c r="A39" s="149" t="s">
        <v>412</v>
      </c>
      <c r="B39" s="148">
        <v>436645011</v>
      </c>
      <c r="C39" s="148">
        <v>2700000</v>
      </c>
      <c r="D39" s="148">
        <v>439345011</v>
      </c>
      <c r="E39" s="148">
        <v>404377911</v>
      </c>
      <c r="F39" s="148">
        <v>404377911</v>
      </c>
      <c r="G39" s="147">
        <v>34967100</v>
      </c>
    </row>
    <row r="40" spans="1:7" x14ac:dyDescent="0.2">
      <c r="A40" s="149" t="s">
        <v>413</v>
      </c>
      <c r="B40" s="148">
        <v>37705499</v>
      </c>
      <c r="C40" s="148">
        <v>0</v>
      </c>
      <c r="D40" s="148">
        <v>37705499</v>
      </c>
      <c r="E40" s="148">
        <v>26602116</v>
      </c>
      <c r="F40" s="148">
        <v>26602116</v>
      </c>
      <c r="G40" s="147">
        <v>11103383</v>
      </c>
    </row>
    <row r="41" spans="1:7" x14ac:dyDescent="0.2">
      <c r="A41" s="149" t="s">
        <v>414</v>
      </c>
      <c r="B41" s="148">
        <v>26497030</v>
      </c>
      <c r="C41" s="148">
        <v>0</v>
      </c>
      <c r="D41" s="148">
        <v>26497030</v>
      </c>
      <c r="E41" s="148">
        <v>20204384</v>
      </c>
      <c r="F41" s="148">
        <v>20204384</v>
      </c>
      <c r="G41" s="147">
        <v>6292646</v>
      </c>
    </row>
    <row r="42" spans="1:7" x14ac:dyDescent="0.2">
      <c r="A42" s="149" t="s">
        <v>415</v>
      </c>
      <c r="B42" s="148">
        <v>615612506</v>
      </c>
      <c r="C42" s="148">
        <v>100000</v>
      </c>
      <c r="D42" s="148">
        <v>615712506</v>
      </c>
      <c r="E42" s="148">
        <v>293623586</v>
      </c>
      <c r="F42" s="148">
        <v>293623586</v>
      </c>
      <c r="G42" s="147">
        <v>322088920</v>
      </c>
    </row>
    <row r="43" spans="1:7" x14ac:dyDescent="0.2">
      <c r="A43" s="149" t="s">
        <v>416</v>
      </c>
      <c r="B43" s="148">
        <v>45412342</v>
      </c>
      <c r="C43" s="148">
        <v>0</v>
      </c>
      <c r="D43" s="148">
        <v>45412342</v>
      </c>
      <c r="E43" s="148">
        <v>33861629</v>
      </c>
      <c r="F43" s="148">
        <v>33861629</v>
      </c>
      <c r="G43" s="147">
        <v>11550713</v>
      </c>
    </row>
    <row r="44" spans="1:7" x14ac:dyDescent="0.2">
      <c r="A44" s="149" t="s">
        <v>417</v>
      </c>
      <c r="B44" s="148">
        <v>27454267</v>
      </c>
      <c r="C44" s="148">
        <v>0</v>
      </c>
      <c r="D44" s="148">
        <v>27454267</v>
      </c>
      <c r="E44" s="148">
        <v>19454025</v>
      </c>
      <c r="F44" s="148">
        <v>19454025</v>
      </c>
      <c r="G44" s="147">
        <v>8000242</v>
      </c>
    </row>
    <row r="45" spans="1:7" x14ac:dyDescent="0.2">
      <c r="A45" s="149" t="s">
        <v>418</v>
      </c>
      <c r="B45" s="148">
        <v>38000000</v>
      </c>
      <c r="C45" s="148">
        <v>10000000</v>
      </c>
      <c r="D45" s="148">
        <v>48000000</v>
      </c>
      <c r="E45" s="148">
        <v>39748704</v>
      </c>
      <c r="F45" s="148">
        <v>39748704</v>
      </c>
      <c r="G45" s="147">
        <v>8251296</v>
      </c>
    </row>
    <row r="46" spans="1:7" x14ac:dyDescent="0.2">
      <c r="A46" s="149" t="s">
        <v>419</v>
      </c>
      <c r="B46" s="148">
        <v>573000000</v>
      </c>
      <c r="C46" s="148">
        <v>0</v>
      </c>
      <c r="D46" s="148">
        <v>573000000</v>
      </c>
      <c r="E46" s="148">
        <v>395011567</v>
      </c>
      <c r="F46" s="148">
        <v>395011567</v>
      </c>
      <c r="G46" s="147">
        <v>177988433</v>
      </c>
    </row>
    <row r="47" spans="1:7" x14ac:dyDescent="0.2">
      <c r="A47" s="149" t="s">
        <v>420</v>
      </c>
      <c r="B47" s="148">
        <v>2453837198</v>
      </c>
      <c r="C47" s="148">
        <v>-15147881.699999999</v>
      </c>
      <c r="D47" s="148">
        <v>2438689316.3000002</v>
      </c>
      <c r="E47" s="148">
        <v>968022703.29999995</v>
      </c>
      <c r="F47" s="148">
        <v>968022703.29999995</v>
      </c>
      <c r="G47" s="147">
        <v>1470666613</v>
      </c>
    </row>
    <row r="48" spans="1:7" x14ac:dyDescent="0.2">
      <c r="A48" s="152" t="s">
        <v>421</v>
      </c>
      <c r="B48" s="151">
        <v>6231905112</v>
      </c>
      <c r="C48" s="151">
        <v>2212347350.04</v>
      </c>
      <c r="D48" s="151">
        <v>8444252462.04</v>
      </c>
      <c r="E48" s="151">
        <v>6143519860.7700005</v>
      </c>
      <c r="F48" s="151">
        <v>6132326623.9700003</v>
      </c>
      <c r="G48" s="150">
        <v>2300732601.27</v>
      </c>
    </row>
    <row r="49" spans="1:7" x14ac:dyDescent="0.2">
      <c r="A49" s="149" t="s">
        <v>422</v>
      </c>
      <c r="B49" s="148">
        <v>2244895221</v>
      </c>
      <c r="C49" s="148">
        <v>426640340.27999997</v>
      </c>
      <c r="D49" s="148">
        <v>2671535561.2800002</v>
      </c>
      <c r="E49" s="148">
        <v>2186204903.2800002</v>
      </c>
      <c r="F49" s="148">
        <v>2186204903.2800002</v>
      </c>
      <c r="G49" s="147">
        <v>485330658</v>
      </c>
    </row>
    <row r="50" spans="1:7" x14ac:dyDescent="0.2">
      <c r="A50" s="149" t="s">
        <v>423</v>
      </c>
      <c r="B50" s="148">
        <v>2422768</v>
      </c>
      <c r="C50" s="148">
        <v>0</v>
      </c>
      <c r="D50" s="148">
        <v>2422768</v>
      </c>
      <c r="E50" s="148">
        <v>1849226</v>
      </c>
      <c r="F50" s="148">
        <v>1849226</v>
      </c>
      <c r="G50" s="147">
        <v>573542</v>
      </c>
    </row>
    <row r="51" spans="1:7" x14ac:dyDescent="0.2">
      <c r="A51" s="149" t="s">
        <v>424</v>
      </c>
      <c r="B51" s="148">
        <v>74689871</v>
      </c>
      <c r="C51" s="148">
        <v>0</v>
      </c>
      <c r="D51" s="148">
        <v>74689871</v>
      </c>
      <c r="E51" s="148">
        <v>51763035</v>
      </c>
      <c r="F51" s="148">
        <v>51763035</v>
      </c>
      <c r="G51" s="147">
        <v>22926836</v>
      </c>
    </row>
    <row r="52" spans="1:7" x14ac:dyDescent="0.2">
      <c r="A52" s="149" t="s">
        <v>425</v>
      </c>
      <c r="B52" s="148">
        <v>13835819</v>
      </c>
      <c r="C52" s="148">
        <v>0</v>
      </c>
      <c r="D52" s="148">
        <v>13835819</v>
      </c>
      <c r="E52" s="148">
        <v>8944528</v>
      </c>
      <c r="F52" s="148">
        <v>8944528</v>
      </c>
      <c r="G52" s="147">
        <v>4891291</v>
      </c>
    </row>
    <row r="53" spans="1:7" x14ac:dyDescent="0.2">
      <c r="A53" s="149" t="s">
        <v>426</v>
      </c>
      <c r="B53" s="148">
        <v>51973912</v>
      </c>
      <c r="C53" s="148">
        <v>0</v>
      </c>
      <c r="D53" s="148">
        <v>51973912</v>
      </c>
      <c r="E53" s="148">
        <v>38178890</v>
      </c>
      <c r="F53" s="148">
        <v>38178890</v>
      </c>
      <c r="G53" s="147">
        <v>13795022</v>
      </c>
    </row>
    <row r="54" spans="1:7" x14ac:dyDescent="0.2">
      <c r="A54" s="149" t="s">
        <v>427</v>
      </c>
      <c r="B54" s="148">
        <v>44128803</v>
      </c>
      <c r="C54" s="148">
        <v>0</v>
      </c>
      <c r="D54" s="148">
        <v>44128803</v>
      </c>
      <c r="E54" s="148">
        <v>32071532</v>
      </c>
      <c r="F54" s="148">
        <v>32071532</v>
      </c>
      <c r="G54" s="147">
        <v>12057271</v>
      </c>
    </row>
    <row r="55" spans="1:7" x14ac:dyDescent="0.2">
      <c r="A55" s="149" t="s">
        <v>428</v>
      </c>
      <c r="B55" s="148">
        <v>2742219</v>
      </c>
      <c r="C55" s="148">
        <v>0</v>
      </c>
      <c r="D55" s="148">
        <v>2742219</v>
      </c>
      <c r="E55" s="148">
        <v>2286253</v>
      </c>
      <c r="F55" s="148">
        <v>2286253</v>
      </c>
      <c r="G55" s="147">
        <v>455966</v>
      </c>
    </row>
    <row r="56" spans="1:7" x14ac:dyDescent="0.2">
      <c r="A56" s="149" t="s">
        <v>429</v>
      </c>
      <c r="B56" s="148">
        <v>76080000</v>
      </c>
      <c r="C56" s="148">
        <v>23452942.399999999</v>
      </c>
      <c r="D56" s="148">
        <v>99532942.400000006</v>
      </c>
      <c r="E56" s="148">
        <v>70559143.599999994</v>
      </c>
      <c r="F56" s="148">
        <v>59365906.799999997</v>
      </c>
      <c r="G56" s="147">
        <v>28973798.800000001</v>
      </c>
    </row>
    <row r="57" spans="1:7" x14ac:dyDescent="0.2">
      <c r="A57" s="149" t="s">
        <v>430</v>
      </c>
      <c r="B57" s="148">
        <v>36302525</v>
      </c>
      <c r="C57" s="148">
        <v>10494958.789999999</v>
      </c>
      <c r="D57" s="148">
        <v>46797483.789999999</v>
      </c>
      <c r="E57" s="148">
        <v>19682004.149999999</v>
      </c>
      <c r="F57" s="148">
        <v>19682004.149999999</v>
      </c>
      <c r="G57" s="147">
        <v>27115479.640000001</v>
      </c>
    </row>
    <row r="58" spans="1:7" x14ac:dyDescent="0.2">
      <c r="A58" s="149" t="s">
        <v>431</v>
      </c>
      <c r="B58" s="148">
        <v>58021328</v>
      </c>
      <c r="C58" s="148">
        <v>2752044.35</v>
      </c>
      <c r="D58" s="148">
        <v>60773372.350000001</v>
      </c>
      <c r="E58" s="148">
        <v>38823549.350000001</v>
      </c>
      <c r="F58" s="148">
        <v>38823549.350000001</v>
      </c>
      <c r="G58" s="147">
        <v>21949823</v>
      </c>
    </row>
    <row r="59" spans="1:7" x14ac:dyDescent="0.2">
      <c r="A59" s="149" t="s">
        <v>432</v>
      </c>
      <c r="B59" s="148">
        <v>403908678</v>
      </c>
      <c r="C59" s="148">
        <v>95483901</v>
      </c>
      <c r="D59" s="148">
        <v>499392579</v>
      </c>
      <c r="E59" s="148">
        <v>380546018</v>
      </c>
      <c r="F59" s="148">
        <v>380546018</v>
      </c>
      <c r="G59" s="147">
        <v>118846561</v>
      </c>
    </row>
    <row r="60" spans="1:7" x14ac:dyDescent="0.2">
      <c r="A60" s="149" t="s">
        <v>433</v>
      </c>
      <c r="B60" s="148">
        <v>85180373</v>
      </c>
      <c r="C60" s="148">
        <v>10618302.6</v>
      </c>
      <c r="D60" s="148">
        <v>95798675.599999994</v>
      </c>
      <c r="E60" s="148">
        <v>67075607.600000001</v>
      </c>
      <c r="F60" s="148">
        <v>67075607.600000001</v>
      </c>
      <c r="G60" s="147">
        <v>28723068</v>
      </c>
    </row>
    <row r="61" spans="1:7" x14ac:dyDescent="0.2">
      <c r="A61" s="149" t="s">
        <v>434</v>
      </c>
      <c r="B61" s="148">
        <v>96795896</v>
      </c>
      <c r="C61" s="148">
        <v>-75000</v>
      </c>
      <c r="D61" s="148">
        <v>96720896</v>
      </c>
      <c r="E61" s="148">
        <v>69435657</v>
      </c>
      <c r="F61" s="148">
        <v>69435657</v>
      </c>
      <c r="G61" s="147">
        <v>27285239</v>
      </c>
    </row>
    <row r="62" spans="1:7" x14ac:dyDescent="0.2">
      <c r="A62" s="149" t="s">
        <v>435</v>
      </c>
      <c r="B62" s="148">
        <v>58853243</v>
      </c>
      <c r="C62" s="148">
        <v>918940464.20000005</v>
      </c>
      <c r="D62" s="148">
        <v>977793707.20000005</v>
      </c>
      <c r="E62" s="148">
        <v>911047713.71000004</v>
      </c>
      <c r="F62" s="148">
        <v>911047713.71000004</v>
      </c>
      <c r="G62" s="147">
        <v>66745993.490000002</v>
      </c>
    </row>
    <row r="63" spans="1:7" x14ac:dyDescent="0.2">
      <c r="A63" s="149" t="s">
        <v>436</v>
      </c>
      <c r="B63" s="148">
        <v>16167186</v>
      </c>
      <c r="C63" s="148">
        <v>8356065.0700000003</v>
      </c>
      <c r="D63" s="148">
        <v>24523251.07</v>
      </c>
      <c r="E63" s="148">
        <v>17653638.07</v>
      </c>
      <c r="F63" s="148">
        <v>17653638.07</v>
      </c>
      <c r="G63" s="147">
        <v>6869613</v>
      </c>
    </row>
    <row r="64" spans="1:7" x14ac:dyDescent="0.2">
      <c r="A64" s="149" t="s">
        <v>437</v>
      </c>
      <c r="B64" s="148">
        <v>376273912</v>
      </c>
      <c r="C64" s="148">
        <v>-1234625</v>
      </c>
      <c r="D64" s="148">
        <v>375039287</v>
      </c>
      <c r="E64" s="148">
        <v>266821773</v>
      </c>
      <c r="F64" s="148">
        <v>266821773</v>
      </c>
      <c r="G64" s="147">
        <v>108217514</v>
      </c>
    </row>
    <row r="65" spans="1:7" x14ac:dyDescent="0.2">
      <c r="A65" s="149" t="s">
        <v>438</v>
      </c>
      <c r="B65" s="148">
        <v>14438245</v>
      </c>
      <c r="C65" s="148">
        <v>1871238</v>
      </c>
      <c r="D65" s="148">
        <v>16309483</v>
      </c>
      <c r="E65" s="148">
        <v>11856084</v>
      </c>
      <c r="F65" s="148">
        <v>11856084</v>
      </c>
      <c r="G65" s="147">
        <v>4453399</v>
      </c>
    </row>
    <row r="66" spans="1:7" x14ac:dyDescent="0.2">
      <c r="A66" s="149" t="s">
        <v>439</v>
      </c>
      <c r="B66" s="148">
        <v>151896579</v>
      </c>
      <c r="C66" s="148">
        <v>148341898.62</v>
      </c>
      <c r="D66" s="148">
        <v>300238477.62</v>
      </c>
      <c r="E66" s="148">
        <v>283538278.62</v>
      </c>
      <c r="F66" s="148">
        <v>283538278.62</v>
      </c>
      <c r="G66" s="147">
        <v>16700199</v>
      </c>
    </row>
    <row r="67" spans="1:7" x14ac:dyDescent="0.2">
      <c r="A67" s="149" t="s">
        <v>440</v>
      </c>
      <c r="B67" s="148">
        <v>52754086</v>
      </c>
      <c r="C67" s="148">
        <v>5863235.5999999996</v>
      </c>
      <c r="D67" s="148">
        <v>58617321.600000001</v>
      </c>
      <c r="E67" s="148">
        <v>17038762.199999999</v>
      </c>
      <c r="F67" s="148">
        <v>17038762.199999999</v>
      </c>
      <c r="G67" s="147">
        <v>41578559.399999999</v>
      </c>
    </row>
    <row r="68" spans="1:7" x14ac:dyDescent="0.2">
      <c r="A68" s="149" t="s">
        <v>441</v>
      </c>
      <c r="B68" s="148">
        <v>12425792</v>
      </c>
      <c r="C68" s="148">
        <v>3482066</v>
      </c>
      <c r="D68" s="148">
        <v>15907858</v>
      </c>
      <c r="E68" s="148">
        <v>13211123</v>
      </c>
      <c r="F68" s="148">
        <v>13211123</v>
      </c>
      <c r="G68" s="147">
        <v>2696735</v>
      </c>
    </row>
    <row r="69" spans="1:7" x14ac:dyDescent="0.2">
      <c r="A69" s="149" t="s">
        <v>442</v>
      </c>
      <c r="B69" s="148">
        <v>282990634</v>
      </c>
      <c r="C69" s="148">
        <v>150562200.34999999</v>
      </c>
      <c r="D69" s="148">
        <v>433552834.35000002</v>
      </c>
      <c r="E69" s="148">
        <v>349545849.35000002</v>
      </c>
      <c r="F69" s="148">
        <v>349545849.35000002</v>
      </c>
      <c r="G69" s="147">
        <v>84006985</v>
      </c>
    </row>
    <row r="70" spans="1:7" x14ac:dyDescent="0.2">
      <c r="A70" s="149" t="s">
        <v>443</v>
      </c>
      <c r="B70" s="148">
        <v>59960354</v>
      </c>
      <c r="C70" s="148">
        <v>1261377</v>
      </c>
      <c r="D70" s="148">
        <v>61221731</v>
      </c>
      <c r="E70" s="148">
        <v>44993808</v>
      </c>
      <c r="F70" s="148">
        <v>44993808</v>
      </c>
      <c r="G70" s="147">
        <v>16227923</v>
      </c>
    </row>
    <row r="71" spans="1:7" x14ac:dyDescent="0.2">
      <c r="A71" s="149" t="s">
        <v>444</v>
      </c>
      <c r="B71" s="148">
        <v>574526659</v>
      </c>
      <c r="C71" s="148">
        <v>39956633.009999998</v>
      </c>
      <c r="D71" s="148">
        <v>614483292.00999999</v>
      </c>
      <c r="E71" s="148">
        <v>66139869.869999997</v>
      </c>
      <c r="F71" s="148">
        <v>66139869.869999997</v>
      </c>
      <c r="G71" s="147">
        <v>548343422.13999999</v>
      </c>
    </row>
    <row r="72" spans="1:7" x14ac:dyDescent="0.2">
      <c r="A72" s="149" t="s">
        <v>445</v>
      </c>
      <c r="B72" s="148">
        <v>9244373</v>
      </c>
      <c r="C72" s="148">
        <v>2602495</v>
      </c>
      <c r="D72" s="148">
        <v>11846868</v>
      </c>
      <c r="E72" s="148">
        <v>8939985</v>
      </c>
      <c r="F72" s="148">
        <v>8939985</v>
      </c>
      <c r="G72" s="147">
        <v>2906883</v>
      </c>
    </row>
    <row r="73" spans="1:7" x14ac:dyDescent="0.2">
      <c r="A73" s="149" t="s">
        <v>446</v>
      </c>
      <c r="B73" s="148">
        <v>4189999</v>
      </c>
      <c r="C73" s="148">
        <v>0</v>
      </c>
      <c r="D73" s="148">
        <v>4189999</v>
      </c>
      <c r="E73" s="148">
        <v>3249178</v>
      </c>
      <c r="F73" s="148">
        <v>3249178</v>
      </c>
      <c r="G73" s="147">
        <v>940821</v>
      </c>
    </row>
    <row r="74" spans="1:7" x14ac:dyDescent="0.2">
      <c r="A74" s="149" t="s">
        <v>447</v>
      </c>
      <c r="B74" s="148">
        <v>68449327</v>
      </c>
      <c r="C74" s="148">
        <v>236949230</v>
      </c>
      <c r="D74" s="148">
        <v>305398557</v>
      </c>
      <c r="E74" s="148">
        <v>287374797</v>
      </c>
      <c r="F74" s="148">
        <v>287374797</v>
      </c>
      <c r="G74" s="147">
        <v>18023760</v>
      </c>
    </row>
    <row r="75" spans="1:7" x14ac:dyDescent="0.2">
      <c r="A75" s="149" t="s">
        <v>448</v>
      </c>
      <c r="B75" s="148">
        <v>12807438</v>
      </c>
      <c r="C75" s="148">
        <v>3520000</v>
      </c>
      <c r="D75" s="148">
        <v>16327438</v>
      </c>
      <c r="E75" s="148">
        <v>10409392</v>
      </c>
      <c r="F75" s="148">
        <v>10409392</v>
      </c>
      <c r="G75" s="147">
        <v>5918046</v>
      </c>
    </row>
    <row r="76" spans="1:7" x14ac:dyDescent="0.2">
      <c r="A76" s="149" t="s">
        <v>449</v>
      </c>
      <c r="B76" s="148">
        <v>13853012</v>
      </c>
      <c r="C76" s="148">
        <v>2321850</v>
      </c>
      <c r="D76" s="148">
        <v>16174862</v>
      </c>
      <c r="E76" s="148">
        <v>9846473</v>
      </c>
      <c r="F76" s="148">
        <v>9846473</v>
      </c>
      <c r="G76" s="147">
        <v>6328389</v>
      </c>
    </row>
    <row r="77" spans="1:7" x14ac:dyDescent="0.2">
      <c r="A77" s="149" t="s">
        <v>450</v>
      </c>
      <c r="B77" s="148">
        <v>16826001</v>
      </c>
      <c r="C77" s="148">
        <v>62564.68</v>
      </c>
      <c r="D77" s="148">
        <v>16888565.68</v>
      </c>
      <c r="E77" s="148">
        <v>9791697.6799999997</v>
      </c>
      <c r="F77" s="148">
        <v>9791697.6799999997</v>
      </c>
      <c r="G77" s="147">
        <v>7096868</v>
      </c>
    </row>
    <row r="78" spans="1:7" x14ac:dyDescent="0.2">
      <c r="A78" s="149" t="s">
        <v>451</v>
      </c>
      <c r="B78" s="148">
        <v>15745658</v>
      </c>
      <c r="C78" s="148">
        <v>12496981.789999999</v>
      </c>
      <c r="D78" s="148">
        <v>28242639.789999999</v>
      </c>
      <c r="E78" s="148">
        <v>20773973.789999999</v>
      </c>
      <c r="F78" s="148">
        <v>20773973.789999999</v>
      </c>
      <c r="G78" s="147">
        <v>7468666</v>
      </c>
    </row>
    <row r="79" spans="1:7" x14ac:dyDescent="0.2">
      <c r="A79" s="149" t="s">
        <v>452</v>
      </c>
      <c r="B79" s="148">
        <v>266589369</v>
      </c>
      <c r="C79" s="148">
        <v>2650000</v>
      </c>
      <c r="D79" s="148">
        <v>269239369</v>
      </c>
      <c r="E79" s="148">
        <v>16297108</v>
      </c>
      <c r="F79" s="148">
        <v>16297108</v>
      </c>
      <c r="G79" s="147">
        <v>252942261</v>
      </c>
    </row>
    <row r="80" spans="1:7" x14ac:dyDescent="0.2">
      <c r="A80" s="149" t="s">
        <v>453</v>
      </c>
      <c r="B80" s="148">
        <v>17035200</v>
      </c>
      <c r="C80" s="148">
        <v>386990</v>
      </c>
      <c r="D80" s="148">
        <v>17422190</v>
      </c>
      <c r="E80" s="148">
        <v>11215866</v>
      </c>
      <c r="F80" s="148">
        <v>11215866</v>
      </c>
      <c r="G80" s="147">
        <v>6206324</v>
      </c>
    </row>
    <row r="81" spans="1:7" x14ac:dyDescent="0.2">
      <c r="A81" s="149" t="s">
        <v>454</v>
      </c>
      <c r="B81" s="148">
        <v>94140414</v>
      </c>
      <c r="C81" s="148">
        <v>7358460.2699999996</v>
      </c>
      <c r="D81" s="148">
        <v>101498874.27</v>
      </c>
      <c r="E81" s="148">
        <v>21625017.27</v>
      </c>
      <c r="F81" s="148">
        <v>21625017.27</v>
      </c>
      <c r="G81" s="147">
        <v>79873857</v>
      </c>
    </row>
    <row r="82" spans="1:7" x14ac:dyDescent="0.2">
      <c r="A82" s="149" t="s">
        <v>455</v>
      </c>
      <c r="B82" s="148">
        <v>33453506</v>
      </c>
      <c r="C82" s="148">
        <v>-80000</v>
      </c>
      <c r="D82" s="148">
        <v>33373506</v>
      </c>
      <c r="E82" s="148">
        <v>26150385</v>
      </c>
      <c r="F82" s="148">
        <v>26150385</v>
      </c>
      <c r="G82" s="147">
        <v>7223121</v>
      </c>
    </row>
    <row r="83" spans="1:7" x14ac:dyDescent="0.2">
      <c r="A83" s="149" t="s">
        <v>456</v>
      </c>
      <c r="B83" s="148">
        <v>15554400</v>
      </c>
      <c r="C83" s="148">
        <v>7972074</v>
      </c>
      <c r="D83" s="148">
        <v>23526474</v>
      </c>
      <c r="E83" s="148">
        <v>19681255</v>
      </c>
      <c r="F83" s="148">
        <v>19681255</v>
      </c>
      <c r="G83" s="147">
        <v>3845219</v>
      </c>
    </row>
    <row r="84" spans="1:7" x14ac:dyDescent="0.2">
      <c r="A84" s="149" t="s">
        <v>457</v>
      </c>
      <c r="B84" s="148">
        <v>21845177</v>
      </c>
      <c r="C84" s="148">
        <v>18910278.27</v>
      </c>
      <c r="D84" s="148">
        <v>40755455.270000003</v>
      </c>
      <c r="E84" s="148">
        <v>33451704.27</v>
      </c>
      <c r="F84" s="148">
        <v>33451704.27</v>
      </c>
      <c r="G84" s="147">
        <v>7303751</v>
      </c>
    </row>
    <row r="85" spans="1:7" x14ac:dyDescent="0.2">
      <c r="A85" s="149" t="s">
        <v>458</v>
      </c>
      <c r="B85" s="148">
        <v>0</v>
      </c>
      <c r="C85" s="148">
        <v>4784492.28</v>
      </c>
      <c r="D85" s="148">
        <v>4784492.28</v>
      </c>
      <c r="E85" s="148">
        <v>3235384.46</v>
      </c>
      <c r="F85" s="148">
        <v>3235384.46</v>
      </c>
      <c r="G85" s="147">
        <v>1549107.82</v>
      </c>
    </row>
    <row r="86" spans="1:7" x14ac:dyDescent="0.2">
      <c r="A86" s="149" t="s">
        <v>459</v>
      </c>
      <c r="B86" s="148">
        <v>5340134</v>
      </c>
      <c r="C86" s="148">
        <v>0</v>
      </c>
      <c r="D86" s="148">
        <v>5340134</v>
      </c>
      <c r="E86" s="148">
        <v>3255836</v>
      </c>
      <c r="F86" s="148">
        <v>3255836</v>
      </c>
      <c r="G86" s="147">
        <v>2084298</v>
      </c>
    </row>
    <row r="87" spans="1:7" x14ac:dyDescent="0.2">
      <c r="A87" s="149" t="s">
        <v>460</v>
      </c>
      <c r="B87" s="148">
        <v>5479583</v>
      </c>
      <c r="C87" s="148">
        <v>0</v>
      </c>
      <c r="D87" s="148">
        <v>5479583</v>
      </c>
      <c r="E87" s="148">
        <v>3945125</v>
      </c>
      <c r="F87" s="148">
        <v>3945125</v>
      </c>
      <c r="G87" s="147">
        <v>1534458</v>
      </c>
    </row>
    <row r="88" spans="1:7" x14ac:dyDescent="0.2">
      <c r="A88" s="149" t="s">
        <v>461</v>
      </c>
      <c r="B88" s="148">
        <v>283013742</v>
      </c>
      <c r="C88" s="148">
        <v>64312996.340000004</v>
      </c>
      <c r="D88" s="148">
        <v>347326738.33999997</v>
      </c>
      <c r="E88" s="148">
        <v>286104385.33999997</v>
      </c>
      <c r="F88" s="148">
        <v>286104385.33999997</v>
      </c>
      <c r="G88" s="147">
        <v>61222353</v>
      </c>
    </row>
    <row r="89" spans="1:7" x14ac:dyDescent="0.2">
      <c r="A89" s="149" t="s">
        <v>462</v>
      </c>
      <c r="B89" s="148">
        <v>193524805</v>
      </c>
      <c r="C89" s="148">
        <v>-84.02</v>
      </c>
      <c r="D89" s="148">
        <v>193524720.97999999</v>
      </c>
      <c r="E89" s="148">
        <v>165047924.97999999</v>
      </c>
      <c r="F89" s="148">
        <v>165047924.97999999</v>
      </c>
      <c r="G89" s="147">
        <v>28476796</v>
      </c>
    </row>
    <row r="90" spans="1:7" x14ac:dyDescent="0.2">
      <c r="A90" s="149" t="s">
        <v>463</v>
      </c>
      <c r="B90" s="148">
        <v>21323389</v>
      </c>
      <c r="C90" s="148">
        <v>0</v>
      </c>
      <c r="D90" s="148">
        <v>21323389</v>
      </c>
      <c r="E90" s="148">
        <v>16007140</v>
      </c>
      <c r="F90" s="148">
        <v>16007140</v>
      </c>
      <c r="G90" s="147">
        <v>5316249</v>
      </c>
    </row>
    <row r="91" spans="1:7" x14ac:dyDescent="0.2">
      <c r="A91" s="149" t="s">
        <v>464</v>
      </c>
      <c r="B91" s="148">
        <v>23416450</v>
      </c>
      <c r="C91" s="148">
        <v>0</v>
      </c>
      <c r="D91" s="148">
        <v>23416450</v>
      </c>
      <c r="E91" s="148">
        <v>17027326</v>
      </c>
      <c r="F91" s="148">
        <v>17027326</v>
      </c>
      <c r="G91" s="147">
        <v>6389124</v>
      </c>
    </row>
    <row r="92" spans="1:7" x14ac:dyDescent="0.2">
      <c r="A92" s="149" t="s">
        <v>465</v>
      </c>
      <c r="B92" s="148">
        <v>223341980</v>
      </c>
      <c r="C92" s="148">
        <v>-492017.18</v>
      </c>
      <c r="D92" s="148">
        <v>222849962.81999999</v>
      </c>
      <c r="E92" s="148">
        <v>156837543.34</v>
      </c>
      <c r="F92" s="148">
        <v>156837543.34</v>
      </c>
      <c r="G92" s="147">
        <v>66012419.479999997</v>
      </c>
    </row>
    <row r="93" spans="1:7" x14ac:dyDescent="0.2">
      <c r="A93" s="149" t="s">
        <v>466</v>
      </c>
      <c r="B93" s="148">
        <v>24404381</v>
      </c>
      <c r="C93" s="148">
        <v>1625110</v>
      </c>
      <c r="D93" s="148">
        <v>26029491</v>
      </c>
      <c r="E93" s="148">
        <v>21023497</v>
      </c>
      <c r="F93" s="148">
        <v>21023497</v>
      </c>
      <c r="G93" s="147">
        <v>5005994</v>
      </c>
    </row>
    <row r="94" spans="1:7" x14ac:dyDescent="0.2">
      <c r="A94" s="149" t="s">
        <v>467</v>
      </c>
      <c r="B94" s="148">
        <v>25673497</v>
      </c>
      <c r="C94" s="148">
        <v>-162129.84</v>
      </c>
      <c r="D94" s="148">
        <v>25511367.16</v>
      </c>
      <c r="E94" s="148">
        <v>9691734.1600000001</v>
      </c>
      <c r="F94" s="148">
        <v>9691734.1600000001</v>
      </c>
      <c r="G94" s="147">
        <v>15819633</v>
      </c>
    </row>
    <row r="95" spans="1:7" x14ac:dyDescent="0.2">
      <c r="A95" s="149" t="s">
        <v>468</v>
      </c>
      <c r="B95" s="148">
        <v>3466389</v>
      </c>
      <c r="C95" s="148">
        <v>867970.42</v>
      </c>
      <c r="D95" s="148">
        <v>4334359.42</v>
      </c>
      <c r="E95" s="148">
        <v>3480328.92</v>
      </c>
      <c r="F95" s="148">
        <v>3480328.92</v>
      </c>
      <c r="G95" s="147">
        <v>854030.5</v>
      </c>
    </row>
    <row r="96" spans="1:7" x14ac:dyDescent="0.2">
      <c r="A96" s="149" t="s">
        <v>469</v>
      </c>
      <c r="B96" s="148">
        <v>0</v>
      </c>
      <c r="C96" s="148">
        <v>0</v>
      </c>
      <c r="D96" s="148">
        <v>0</v>
      </c>
      <c r="E96" s="148">
        <v>0</v>
      </c>
      <c r="F96" s="148">
        <v>0</v>
      </c>
      <c r="G96" s="147">
        <v>0</v>
      </c>
    </row>
    <row r="97" spans="1:7" x14ac:dyDescent="0.2">
      <c r="A97" s="149" t="s">
        <v>470</v>
      </c>
      <c r="B97" s="148">
        <v>25576486</v>
      </c>
      <c r="C97" s="148">
        <v>-507954.24</v>
      </c>
      <c r="D97" s="148">
        <v>25068531.760000002</v>
      </c>
      <c r="E97" s="148">
        <v>18057240.760000002</v>
      </c>
      <c r="F97" s="148">
        <v>18057240.760000002</v>
      </c>
      <c r="G97" s="147">
        <v>7011291</v>
      </c>
    </row>
    <row r="98" spans="1:7" x14ac:dyDescent="0.2">
      <c r="A98" s="149" t="s">
        <v>471</v>
      </c>
      <c r="B98" s="148">
        <v>16346299</v>
      </c>
      <c r="C98" s="148">
        <v>0</v>
      </c>
      <c r="D98" s="148">
        <v>16346299</v>
      </c>
      <c r="E98" s="148">
        <v>11732316</v>
      </c>
      <c r="F98" s="148">
        <v>11732316</v>
      </c>
      <c r="G98" s="147">
        <v>4613983</v>
      </c>
    </row>
    <row r="99" spans="1:7" x14ac:dyDescent="0.2">
      <c r="A99" s="152" t="s">
        <v>472</v>
      </c>
      <c r="B99" s="151">
        <v>2897920766</v>
      </c>
      <c r="C99" s="151">
        <v>-344000000</v>
      </c>
      <c r="D99" s="151">
        <v>2553920766</v>
      </c>
      <c r="E99" s="151">
        <v>229354229</v>
      </c>
      <c r="F99" s="151">
        <v>229354229</v>
      </c>
      <c r="G99" s="150">
        <v>2324566537</v>
      </c>
    </row>
    <row r="100" spans="1:7" x14ac:dyDescent="0.2">
      <c r="A100" s="149" t="s">
        <v>473</v>
      </c>
      <c r="B100" s="148">
        <v>2897920766</v>
      </c>
      <c r="C100" s="148">
        <v>-344000000</v>
      </c>
      <c r="D100" s="148">
        <v>2553920766</v>
      </c>
      <c r="E100" s="148">
        <v>229354229</v>
      </c>
      <c r="F100" s="148">
        <v>229354229</v>
      </c>
      <c r="G100" s="147">
        <v>2324566537</v>
      </c>
    </row>
    <row r="101" spans="1:7" x14ac:dyDescent="0.2">
      <c r="A101" s="152" t="s">
        <v>474</v>
      </c>
      <c r="B101" s="151">
        <v>3069805350</v>
      </c>
      <c r="C101" s="151">
        <v>-500000</v>
      </c>
      <c r="D101" s="151">
        <v>3069305350</v>
      </c>
      <c r="E101" s="151">
        <v>34915768</v>
      </c>
      <c r="F101" s="151">
        <v>34915768</v>
      </c>
      <c r="G101" s="150">
        <v>3034389582</v>
      </c>
    </row>
    <row r="102" spans="1:7" x14ac:dyDescent="0.2">
      <c r="A102" s="149" t="s">
        <v>475</v>
      </c>
      <c r="B102" s="148">
        <v>1342526</v>
      </c>
      <c r="C102" s="148">
        <v>0</v>
      </c>
      <c r="D102" s="148">
        <v>1342526</v>
      </c>
      <c r="E102" s="148">
        <v>0</v>
      </c>
      <c r="F102" s="148">
        <v>0</v>
      </c>
      <c r="G102" s="147">
        <v>1342526</v>
      </c>
    </row>
    <row r="103" spans="1:7" x14ac:dyDescent="0.2">
      <c r="A103" s="149" t="s">
        <v>476</v>
      </c>
      <c r="B103" s="148">
        <v>40545395</v>
      </c>
      <c r="C103" s="148">
        <v>0</v>
      </c>
      <c r="D103" s="148">
        <v>40545395</v>
      </c>
      <c r="E103" s="148">
        <v>14752447</v>
      </c>
      <c r="F103" s="148">
        <v>14752447</v>
      </c>
      <c r="G103" s="147">
        <v>25792948</v>
      </c>
    </row>
    <row r="104" spans="1:7" x14ac:dyDescent="0.2">
      <c r="A104" s="149" t="s">
        <v>477</v>
      </c>
      <c r="B104" s="148">
        <v>0</v>
      </c>
      <c r="C104" s="148">
        <v>0</v>
      </c>
      <c r="D104" s="148">
        <v>0</v>
      </c>
      <c r="E104" s="148">
        <v>0</v>
      </c>
      <c r="F104" s="148">
        <v>0</v>
      </c>
      <c r="G104" s="147">
        <v>0</v>
      </c>
    </row>
    <row r="105" spans="1:7" x14ac:dyDescent="0.2">
      <c r="A105" s="149" t="s">
        <v>478</v>
      </c>
      <c r="B105" s="148">
        <v>3027917429</v>
      </c>
      <c r="C105" s="148">
        <v>-500000</v>
      </c>
      <c r="D105" s="148">
        <v>3027417429</v>
      </c>
      <c r="E105" s="148">
        <v>20163321</v>
      </c>
      <c r="F105" s="148">
        <v>20163321</v>
      </c>
      <c r="G105" s="147">
        <v>3007254108</v>
      </c>
    </row>
    <row r="106" spans="1:7" x14ac:dyDescent="0.2">
      <c r="A106" s="146" t="s">
        <v>479</v>
      </c>
      <c r="B106" s="145">
        <v>23337241231</v>
      </c>
      <c r="C106" s="145">
        <v>323861135.38</v>
      </c>
      <c r="D106" s="145">
        <v>23661102366.380001</v>
      </c>
      <c r="E106" s="145">
        <v>17008472695.52</v>
      </c>
      <c r="F106" s="145">
        <v>17008472695.52</v>
      </c>
      <c r="G106" s="144">
        <v>6652629670.8599997</v>
      </c>
    </row>
    <row r="107" spans="1:7" x14ac:dyDescent="0.2">
      <c r="A107" s="152" t="s">
        <v>384</v>
      </c>
      <c r="B107" s="151">
        <v>15449766027</v>
      </c>
      <c r="C107" s="151">
        <v>-569240060.37</v>
      </c>
      <c r="D107" s="151">
        <v>14880525966.629999</v>
      </c>
      <c r="E107" s="151">
        <v>10390329340.780001</v>
      </c>
      <c r="F107" s="151">
        <v>10390329340.780001</v>
      </c>
      <c r="G107" s="150">
        <v>4490196625.8500004</v>
      </c>
    </row>
    <row r="108" spans="1:7" x14ac:dyDescent="0.2">
      <c r="A108" s="149" t="s">
        <v>385</v>
      </c>
      <c r="B108" s="148">
        <v>0</v>
      </c>
      <c r="C108" s="148">
        <v>0</v>
      </c>
      <c r="D108" s="148">
        <v>0</v>
      </c>
      <c r="E108" s="148">
        <v>0</v>
      </c>
      <c r="F108" s="148">
        <v>0</v>
      </c>
      <c r="G108" s="147">
        <v>0</v>
      </c>
    </row>
    <row r="109" spans="1:7" x14ac:dyDescent="0.2">
      <c r="A109" s="149" t="s">
        <v>386</v>
      </c>
      <c r="B109" s="148">
        <v>3017889</v>
      </c>
      <c r="C109" s="148">
        <v>0</v>
      </c>
      <c r="D109" s="148">
        <v>3017889</v>
      </c>
      <c r="E109" s="148">
        <v>0</v>
      </c>
      <c r="F109" s="148">
        <v>0</v>
      </c>
      <c r="G109" s="147">
        <v>3017889</v>
      </c>
    </row>
    <row r="110" spans="1:7" x14ac:dyDescent="0.2">
      <c r="A110" s="149" t="s">
        <v>387</v>
      </c>
      <c r="B110" s="148">
        <v>0</v>
      </c>
      <c r="C110" s="148">
        <v>0</v>
      </c>
      <c r="D110" s="148">
        <v>0</v>
      </c>
      <c r="E110" s="148">
        <v>0</v>
      </c>
      <c r="F110" s="148">
        <v>0</v>
      </c>
      <c r="G110" s="147">
        <v>0</v>
      </c>
    </row>
    <row r="111" spans="1:7" x14ac:dyDescent="0.2">
      <c r="A111" s="149" t="s">
        <v>388</v>
      </c>
      <c r="B111" s="148">
        <v>204885139</v>
      </c>
      <c r="C111" s="148">
        <v>0</v>
      </c>
      <c r="D111" s="148">
        <v>204885139</v>
      </c>
      <c r="E111" s="148">
        <v>163744208</v>
      </c>
      <c r="F111" s="148">
        <v>163744208</v>
      </c>
      <c r="G111" s="147">
        <v>41140931</v>
      </c>
    </row>
    <row r="112" spans="1:7" x14ac:dyDescent="0.2">
      <c r="A112" s="149" t="s">
        <v>389</v>
      </c>
      <c r="B112" s="148">
        <v>9294891873</v>
      </c>
      <c r="C112" s="148">
        <v>-116199835.20999999</v>
      </c>
      <c r="D112" s="148">
        <v>9178692037.7900009</v>
      </c>
      <c r="E112" s="148">
        <v>6206820638.1199999</v>
      </c>
      <c r="F112" s="148">
        <v>6206820638.1199999</v>
      </c>
      <c r="G112" s="147">
        <v>2971871399.6700001</v>
      </c>
    </row>
    <row r="113" spans="1:7" x14ac:dyDescent="0.2">
      <c r="A113" s="149" t="s">
        <v>390</v>
      </c>
      <c r="B113" s="148">
        <v>51978753</v>
      </c>
      <c r="C113" s="148">
        <v>6315808.5199999996</v>
      </c>
      <c r="D113" s="148">
        <v>58294561.520000003</v>
      </c>
      <c r="E113" s="148">
        <v>57257166.369999997</v>
      </c>
      <c r="F113" s="148">
        <v>57257166.369999997</v>
      </c>
      <c r="G113" s="147">
        <v>1037395.15</v>
      </c>
    </row>
    <row r="114" spans="1:7" x14ac:dyDescent="0.2">
      <c r="A114" s="149" t="s">
        <v>391</v>
      </c>
      <c r="B114" s="148">
        <v>9751131</v>
      </c>
      <c r="C114" s="148">
        <v>0</v>
      </c>
      <c r="D114" s="148">
        <v>9751131</v>
      </c>
      <c r="E114" s="148">
        <v>4937744</v>
      </c>
      <c r="F114" s="148">
        <v>4937744</v>
      </c>
      <c r="G114" s="147">
        <v>4813387</v>
      </c>
    </row>
    <row r="115" spans="1:7" x14ac:dyDescent="0.2">
      <c r="A115" s="149" t="s">
        <v>392</v>
      </c>
      <c r="B115" s="148">
        <v>0</v>
      </c>
      <c r="C115" s="148">
        <v>0</v>
      </c>
      <c r="D115" s="148">
        <v>0</v>
      </c>
      <c r="E115" s="148">
        <v>0</v>
      </c>
      <c r="F115" s="148">
        <v>0</v>
      </c>
      <c r="G115" s="147">
        <v>0</v>
      </c>
    </row>
    <row r="116" spans="1:7" x14ac:dyDescent="0.2">
      <c r="A116" s="149" t="s">
        <v>393</v>
      </c>
      <c r="B116" s="148">
        <v>0</v>
      </c>
      <c r="C116" s="148">
        <v>0</v>
      </c>
      <c r="D116" s="148">
        <v>0</v>
      </c>
      <c r="E116" s="148">
        <v>0</v>
      </c>
      <c r="F116" s="148">
        <v>0</v>
      </c>
      <c r="G116" s="147">
        <v>0</v>
      </c>
    </row>
    <row r="117" spans="1:7" x14ac:dyDescent="0.2">
      <c r="A117" s="149" t="s">
        <v>394</v>
      </c>
      <c r="B117" s="148">
        <v>0</v>
      </c>
      <c r="C117" s="148">
        <v>0</v>
      </c>
      <c r="D117" s="148">
        <v>0</v>
      </c>
      <c r="E117" s="148">
        <v>0</v>
      </c>
      <c r="F117" s="148">
        <v>0</v>
      </c>
      <c r="G117" s="147">
        <v>0</v>
      </c>
    </row>
    <row r="118" spans="1:7" x14ac:dyDescent="0.2">
      <c r="A118" s="149" t="s">
        <v>395</v>
      </c>
      <c r="B118" s="148">
        <v>0</v>
      </c>
      <c r="C118" s="148">
        <v>0</v>
      </c>
      <c r="D118" s="148">
        <v>0</v>
      </c>
      <c r="E118" s="148">
        <v>0</v>
      </c>
      <c r="F118" s="148">
        <v>0</v>
      </c>
      <c r="G118" s="147">
        <v>0</v>
      </c>
    </row>
    <row r="119" spans="1:7" x14ac:dyDescent="0.2">
      <c r="A119" s="149" t="s">
        <v>396</v>
      </c>
      <c r="B119" s="148">
        <v>0</v>
      </c>
      <c r="C119" s="148">
        <v>0</v>
      </c>
      <c r="D119" s="148">
        <v>0</v>
      </c>
      <c r="E119" s="148">
        <v>0</v>
      </c>
      <c r="F119" s="148">
        <v>0</v>
      </c>
      <c r="G119" s="147">
        <v>0</v>
      </c>
    </row>
    <row r="120" spans="1:7" x14ac:dyDescent="0.2">
      <c r="A120" s="149" t="s">
        <v>397</v>
      </c>
      <c r="B120" s="148">
        <v>0</v>
      </c>
      <c r="C120" s="148">
        <v>0</v>
      </c>
      <c r="D120" s="148">
        <v>0</v>
      </c>
      <c r="E120" s="148">
        <v>0</v>
      </c>
      <c r="F120" s="148">
        <v>0</v>
      </c>
      <c r="G120" s="147">
        <v>0</v>
      </c>
    </row>
    <row r="121" spans="1:7" x14ac:dyDescent="0.2">
      <c r="A121" s="149" t="s">
        <v>398</v>
      </c>
      <c r="B121" s="148">
        <v>4580073698</v>
      </c>
      <c r="C121" s="148">
        <v>-242545704.34</v>
      </c>
      <c r="D121" s="148">
        <v>4337527993.6599998</v>
      </c>
      <c r="E121" s="148">
        <v>3190330164.6599998</v>
      </c>
      <c r="F121" s="148">
        <v>3190330164.6599998</v>
      </c>
      <c r="G121" s="147">
        <v>1147197829</v>
      </c>
    </row>
    <row r="122" spans="1:7" x14ac:dyDescent="0.2">
      <c r="A122" s="149" t="s">
        <v>399</v>
      </c>
      <c r="B122" s="148">
        <v>1196935557</v>
      </c>
      <c r="C122" s="148">
        <v>-205778491.13999999</v>
      </c>
      <c r="D122" s="148">
        <v>991157065.86000001</v>
      </c>
      <c r="E122" s="148">
        <v>698450714.37</v>
      </c>
      <c r="F122" s="148">
        <v>698450714.37</v>
      </c>
      <c r="G122" s="147">
        <v>292706351.49000001</v>
      </c>
    </row>
    <row r="123" spans="1:7" x14ac:dyDescent="0.2">
      <c r="A123" s="149" t="s">
        <v>400</v>
      </c>
      <c r="B123" s="148">
        <v>571085</v>
      </c>
      <c r="C123" s="148">
        <v>-571085</v>
      </c>
      <c r="D123" s="148">
        <v>0</v>
      </c>
      <c r="E123" s="148">
        <v>0</v>
      </c>
      <c r="F123" s="148">
        <v>0</v>
      </c>
      <c r="G123" s="147">
        <v>0</v>
      </c>
    </row>
    <row r="124" spans="1:7" x14ac:dyDescent="0.2">
      <c r="A124" s="149" t="s">
        <v>401</v>
      </c>
      <c r="B124" s="148">
        <v>3900000</v>
      </c>
      <c r="C124" s="148">
        <v>-554540.11</v>
      </c>
      <c r="D124" s="148">
        <v>3345459.89</v>
      </c>
      <c r="E124" s="148">
        <v>987744.54</v>
      </c>
      <c r="F124" s="148">
        <v>987744.54</v>
      </c>
      <c r="G124" s="147">
        <v>2357715.35</v>
      </c>
    </row>
    <row r="125" spans="1:7" x14ac:dyDescent="0.2">
      <c r="A125" s="149" t="s">
        <v>402</v>
      </c>
      <c r="B125" s="148">
        <v>0</v>
      </c>
      <c r="C125" s="148">
        <v>0</v>
      </c>
      <c r="D125" s="148">
        <v>0</v>
      </c>
      <c r="E125" s="148">
        <v>0</v>
      </c>
      <c r="F125" s="148">
        <v>0</v>
      </c>
      <c r="G125" s="147">
        <v>0</v>
      </c>
    </row>
    <row r="126" spans="1:7" x14ac:dyDescent="0.2">
      <c r="A126" s="149" t="s">
        <v>403</v>
      </c>
      <c r="B126" s="148">
        <v>61793023</v>
      </c>
      <c r="C126" s="148">
        <v>7706693</v>
      </c>
      <c r="D126" s="148">
        <v>69499716</v>
      </c>
      <c r="E126" s="148">
        <v>53086546</v>
      </c>
      <c r="F126" s="148">
        <v>53086546</v>
      </c>
      <c r="G126" s="147">
        <v>16413170</v>
      </c>
    </row>
    <row r="127" spans="1:7" x14ac:dyDescent="0.2">
      <c r="A127" s="149" t="s">
        <v>404</v>
      </c>
      <c r="B127" s="148">
        <v>41967879</v>
      </c>
      <c r="C127" s="148">
        <v>-17612906.09</v>
      </c>
      <c r="D127" s="148">
        <v>24354972.91</v>
      </c>
      <c r="E127" s="148">
        <v>14714414.720000001</v>
      </c>
      <c r="F127" s="148">
        <v>14714414.720000001</v>
      </c>
      <c r="G127" s="147">
        <v>9640558.1899999995</v>
      </c>
    </row>
    <row r="128" spans="1:7" x14ac:dyDescent="0.2">
      <c r="A128" s="149" t="s">
        <v>405</v>
      </c>
      <c r="B128" s="148">
        <v>0</v>
      </c>
      <c r="C128" s="148">
        <v>0</v>
      </c>
      <c r="D128" s="148">
        <v>0</v>
      </c>
      <c r="E128" s="148">
        <v>0</v>
      </c>
      <c r="F128" s="148">
        <v>0</v>
      </c>
      <c r="G128" s="147">
        <v>0</v>
      </c>
    </row>
    <row r="129" spans="1:7" x14ac:dyDescent="0.2">
      <c r="A129" s="152" t="s">
        <v>406</v>
      </c>
      <c r="B129" s="151">
        <v>2131169</v>
      </c>
      <c r="C129" s="151">
        <v>-94669</v>
      </c>
      <c r="D129" s="151">
        <v>2036500</v>
      </c>
      <c r="E129" s="151">
        <v>2036500</v>
      </c>
      <c r="F129" s="151">
        <v>2036500</v>
      </c>
      <c r="G129" s="150">
        <v>0</v>
      </c>
    </row>
    <row r="130" spans="1:7" x14ac:dyDescent="0.2">
      <c r="A130" s="149" t="s">
        <v>407</v>
      </c>
      <c r="B130" s="148">
        <v>2131169</v>
      </c>
      <c r="C130" s="148">
        <v>-94669</v>
      </c>
      <c r="D130" s="148">
        <v>2036500</v>
      </c>
      <c r="E130" s="148">
        <v>2036500</v>
      </c>
      <c r="F130" s="148">
        <v>2036500</v>
      </c>
      <c r="G130" s="147">
        <v>0</v>
      </c>
    </row>
    <row r="131" spans="1:7" x14ac:dyDescent="0.2">
      <c r="A131" s="152" t="s">
        <v>408</v>
      </c>
      <c r="B131" s="151">
        <v>0</v>
      </c>
      <c r="C131" s="151">
        <v>0</v>
      </c>
      <c r="D131" s="151">
        <v>0</v>
      </c>
      <c r="E131" s="151">
        <v>0</v>
      </c>
      <c r="F131" s="151">
        <v>0</v>
      </c>
      <c r="G131" s="150">
        <v>0</v>
      </c>
    </row>
    <row r="132" spans="1:7" x14ac:dyDescent="0.2">
      <c r="A132" s="149" t="s">
        <v>409</v>
      </c>
      <c r="B132" s="148">
        <v>0</v>
      </c>
      <c r="C132" s="148">
        <v>0</v>
      </c>
      <c r="D132" s="148">
        <v>0</v>
      </c>
      <c r="E132" s="148">
        <v>0</v>
      </c>
      <c r="F132" s="148">
        <v>0</v>
      </c>
      <c r="G132" s="147">
        <v>0</v>
      </c>
    </row>
    <row r="133" spans="1:7" x14ac:dyDescent="0.2">
      <c r="A133" s="152" t="s">
        <v>410</v>
      </c>
      <c r="B133" s="151">
        <v>2445132850</v>
      </c>
      <c r="C133" s="151">
        <v>31393188.890000001</v>
      </c>
      <c r="D133" s="151">
        <v>2476526038.8899999</v>
      </c>
      <c r="E133" s="151">
        <v>2136833452.53</v>
      </c>
      <c r="F133" s="151">
        <v>2136833452.53</v>
      </c>
      <c r="G133" s="150">
        <v>339692586.36000001</v>
      </c>
    </row>
    <row r="134" spans="1:7" x14ac:dyDescent="0.2">
      <c r="A134" s="149" t="s">
        <v>411</v>
      </c>
      <c r="B134" s="148">
        <v>0</v>
      </c>
      <c r="C134" s="148">
        <v>0</v>
      </c>
      <c r="D134" s="148">
        <v>0</v>
      </c>
      <c r="E134" s="148">
        <v>0</v>
      </c>
      <c r="F134" s="148">
        <v>0</v>
      </c>
      <c r="G134" s="147">
        <v>0</v>
      </c>
    </row>
    <row r="135" spans="1:7" x14ac:dyDescent="0.2">
      <c r="A135" s="149" t="s">
        <v>412</v>
      </c>
      <c r="B135" s="148">
        <v>0</v>
      </c>
      <c r="C135" s="148">
        <v>0</v>
      </c>
      <c r="D135" s="148">
        <v>0</v>
      </c>
      <c r="E135" s="148">
        <v>0</v>
      </c>
      <c r="F135" s="148">
        <v>0</v>
      </c>
      <c r="G135" s="147">
        <v>0</v>
      </c>
    </row>
    <row r="136" spans="1:7" x14ac:dyDescent="0.2">
      <c r="A136" s="149" t="s">
        <v>413</v>
      </c>
      <c r="B136" s="148">
        <v>0</v>
      </c>
      <c r="C136" s="148">
        <v>0</v>
      </c>
      <c r="D136" s="148">
        <v>0</v>
      </c>
      <c r="E136" s="148">
        <v>0</v>
      </c>
      <c r="F136" s="148">
        <v>0</v>
      </c>
      <c r="G136" s="147">
        <v>0</v>
      </c>
    </row>
    <row r="137" spans="1:7" x14ac:dyDescent="0.2">
      <c r="A137" s="149" t="s">
        <v>414</v>
      </c>
      <c r="B137" s="148">
        <v>0</v>
      </c>
      <c r="C137" s="148">
        <v>0</v>
      </c>
      <c r="D137" s="148">
        <v>0</v>
      </c>
      <c r="E137" s="148">
        <v>0</v>
      </c>
      <c r="F137" s="148">
        <v>0</v>
      </c>
      <c r="G137" s="147">
        <v>0</v>
      </c>
    </row>
    <row r="138" spans="1:7" x14ac:dyDescent="0.2">
      <c r="A138" s="149" t="s">
        <v>415</v>
      </c>
      <c r="B138" s="148">
        <v>2445132850</v>
      </c>
      <c r="C138" s="148">
        <v>31393188.890000001</v>
      </c>
      <c r="D138" s="148">
        <v>2476526038.8899999</v>
      </c>
      <c r="E138" s="148">
        <v>2136833452.53</v>
      </c>
      <c r="F138" s="148">
        <v>2136833452.53</v>
      </c>
      <c r="G138" s="147">
        <v>339692586.36000001</v>
      </c>
    </row>
    <row r="139" spans="1:7" x14ac:dyDescent="0.2">
      <c r="A139" s="149" t="s">
        <v>416</v>
      </c>
      <c r="B139" s="148">
        <v>0</v>
      </c>
      <c r="C139" s="148">
        <v>0</v>
      </c>
      <c r="D139" s="148">
        <v>0</v>
      </c>
      <c r="E139" s="148">
        <v>0</v>
      </c>
      <c r="F139" s="148">
        <v>0</v>
      </c>
      <c r="G139" s="147">
        <v>0</v>
      </c>
    </row>
    <row r="140" spans="1:7" x14ac:dyDescent="0.2">
      <c r="A140" s="149" t="s">
        <v>417</v>
      </c>
      <c r="B140" s="148">
        <v>0</v>
      </c>
      <c r="C140" s="148">
        <v>0</v>
      </c>
      <c r="D140" s="148">
        <v>0</v>
      </c>
      <c r="E140" s="148">
        <v>0</v>
      </c>
      <c r="F140" s="148">
        <v>0</v>
      </c>
      <c r="G140" s="147">
        <v>0</v>
      </c>
    </row>
    <row r="141" spans="1:7" x14ac:dyDescent="0.2">
      <c r="A141" s="149" t="s">
        <v>418</v>
      </c>
      <c r="B141" s="148">
        <v>0</v>
      </c>
      <c r="C141" s="148">
        <v>0</v>
      </c>
      <c r="D141" s="148">
        <v>0</v>
      </c>
      <c r="E141" s="148">
        <v>0</v>
      </c>
      <c r="F141" s="148">
        <v>0</v>
      </c>
      <c r="G141" s="147">
        <v>0</v>
      </c>
    </row>
    <row r="142" spans="1:7" x14ac:dyDescent="0.2">
      <c r="A142" s="149" t="s">
        <v>419</v>
      </c>
      <c r="B142" s="148">
        <v>0</v>
      </c>
      <c r="C142" s="148">
        <v>0</v>
      </c>
      <c r="D142" s="148">
        <v>0</v>
      </c>
      <c r="E142" s="148">
        <v>0</v>
      </c>
      <c r="F142" s="148">
        <v>0</v>
      </c>
      <c r="G142" s="147">
        <v>0</v>
      </c>
    </row>
    <row r="143" spans="1:7" x14ac:dyDescent="0.2">
      <c r="A143" s="149" t="s">
        <v>420</v>
      </c>
      <c r="B143" s="148">
        <v>0</v>
      </c>
      <c r="C143" s="148">
        <v>0</v>
      </c>
      <c r="D143" s="148">
        <v>0</v>
      </c>
      <c r="E143" s="148">
        <v>0</v>
      </c>
      <c r="F143" s="148">
        <v>0</v>
      </c>
      <c r="G143" s="147">
        <v>0</v>
      </c>
    </row>
    <row r="144" spans="1:7" x14ac:dyDescent="0.2">
      <c r="A144" s="152" t="s">
        <v>421</v>
      </c>
      <c r="B144" s="151">
        <v>5440211185</v>
      </c>
      <c r="C144" s="151">
        <v>861802675.86000001</v>
      </c>
      <c r="D144" s="151">
        <v>6302013860.8599997</v>
      </c>
      <c r="E144" s="151">
        <v>4479273402.21</v>
      </c>
      <c r="F144" s="151">
        <v>4479273402.21</v>
      </c>
      <c r="G144" s="150">
        <v>1822740458.6500001</v>
      </c>
    </row>
    <row r="145" spans="1:7" x14ac:dyDescent="0.2">
      <c r="A145" s="149" t="s">
        <v>422</v>
      </c>
      <c r="B145" s="148">
        <v>3737301137</v>
      </c>
      <c r="C145" s="148">
        <v>145443286.68000001</v>
      </c>
      <c r="D145" s="148">
        <v>3882744423.6799998</v>
      </c>
      <c r="E145" s="148">
        <v>2556051510.6500001</v>
      </c>
      <c r="F145" s="148">
        <v>2556051510.6500001</v>
      </c>
      <c r="G145" s="147">
        <v>1326692913.03</v>
      </c>
    </row>
    <row r="146" spans="1:7" x14ac:dyDescent="0.2">
      <c r="A146" s="149" t="s">
        <v>423</v>
      </c>
      <c r="B146" s="148">
        <v>0</v>
      </c>
      <c r="C146" s="148">
        <v>0</v>
      </c>
      <c r="D146" s="148">
        <v>0</v>
      </c>
      <c r="E146" s="148">
        <v>0</v>
      </c>
      <c r="F146" s="148">
        <v>0</v>
      </c>
      <c r="G146" s="147">
        <v>0</v>
      </c>
    </row>
    <row r="147" spans="1:7" x14ac:dyDescent="0.2">
      <c r="A147" s="149" t="s">
        <v>424</v>
      </c>
      <c r="B147" s="148">
        <v>0</v>
      </c>
      <c r="C147" s="148">
        <v>0</v>
      </c>
      <c r="D147" s="148">
        <v>0</v>
      </c>
      <c r="E147" s="148">
        <v>0</v>
      </c>
      <c r="F147" s="148">
        <v>0</v>
      </c>
      <c r="G147" s="147">
        <v>0</v>
      </c>
    </row>
    <row r="148" spans="1:7" x14ac:dyDescent="0.2">
      <c r="A148" s="149" t="s">
        <v>425</v>
      </c>
      <c r="B148" s="148">
        <v>0</v>
      </c>
      <c r="C148" s="148">
        <v>0</v>
      </c>
      <c r="D148" s="148">
        <v>0</v>
      </c>
      <c r="E148" s="148">
        <v>0</v>
      </c>
      <c r="F148" s="148">
        <v>0</v>
      </c>
      <c r="G148" s="147">
        <v>0</v>
      </c>
    </row>
    <row r="149" spans="1:7" x14ac:dyDescent="0.2">
      <c r="A149" s="149" t="s">
        <v>426</v>
      </c>
      <c r="B149" s="148">
        <v>0</v>
      </c>
      <c r="C149" s="148">
        <v>0</v>
      </c>
      <c r="D149" s="148">
        <v>0</v>
      </c>
      <c r="E149" s="148">
        <v>0</v>
      </c>
      <c r="F149" s="148">
        <v>0</v>
      </c>
      <c r="G149" s="147">
        <v>0</v>
      </c>
    </row>
    <row r="150" spans="1:7" x14ac:dyDescent="0.2">
      <c r="A150" s="149" t="s">
        <v>427</v>
      </c>
      <c r="B150" s="148">
        <v>0</v>
      </c>
      <c r="C150" s="148">
        <v>0</v>
      </c>
      <c r="D150" s="148">
        <v>0</v>
      </c>
      <c r="E150" s="148">
        <v>0</v>
      </c>
      <c r="F150" s="148">
        <v>0</v>
      </c>
      <c r="G150" s="147">
        <v>0</v>
      </c>
    </row>
    <row r="151" spans="1:7" x14ac:dyDescent="0.2">
      <c r="A151" s="149" t="s">
        <v>428</v>
      </c>
      <c r="B151" s="148">
        <v>0</v>
      </c>
      <c r="C151" s="148">
        <v>0</v>
      </c>
      <c r="D151" s="148">
        <v>0</v>
      </c>
      <c r="E151" s="148">
        <v>0</v>
      </c>
      <c r="F151" s="148">
        <v>0</v>
      </c>
      <c r="G151" s="147">
        <v>0</v>
      </c>
    </row>
    <row r="152" spans="1:7" x14ac:dyDescent="0.2">
      <c r="A152" s="149" t="s">
        <v>429</v>
      </c>
      <c r="B152" s="148">
        <v>0</v>
      </c>
      <c r="C152" s="148">
        <v>0</v>
      </c>
      <c r="D152" s="148">
        <v>0</v>
      </c>
      <c r="E152" s="148">
        <v>0</v>
      </c>
      <c r="F152" s="148">
        <v>0</v>
      </c>
      <c r="G152" s="147">
        <v>0</v>
      </c>
    </row>
    <row r="153" spans="1:7" x14ac:dyDescent="0.2">
      <c r="A153" s="149" t="s">
        <v>430</v>
      </c>
      <c r="B153" s="148">
        <v>0</v>
      </c>
      <c r="C153" s="148">
        <v>0</v>
      </c>
      <c r="D153" s="148">
        <v>0</v>
      </c>
      <c r="E153" s="148">
        <v>0</v>
      </c>
      <c r="F153" s="148">
        <v>0</v>
      </c>
      <c r="G153" s="147">
        <v>0</v>
      </c>
    </row>
    <row r="154" spans="1:7" x14ac:dyDescent="0.2">
      <c r="A154" s="149" t="s">
        <v>431</v>
      </c>
      <c r="B154" s="148">
        <v>0</v>
      </c>
      <c r="C154" s="148">
        <v>0</v>
      </c>
      <c r="D154" s="148">
        <v>0</v>
      </c>
      <c r="E154" s="148">
        <v>0</v>
      </c>
      <c r="F154" s="148">
        <v>0</v>
      </c>
      <c r="G154" s="147">
        <v>0</v>
      </c>
    </row>
    <row r="155" spans="1:7" x14ac:dyDescent="0.2">
      <c r="A155" s="149" t="s">
        <v>432</v>
      </c>
      <c r="B155" s="148">
        <v>0</v>
      </c>
      <c r="C155" s="148">
        <v>0</v>
      </c>
      <c r="D155" s="148">
        <v>0</v>
      </c>
      <c r="E155" s="148">
        <v>0</v>
      </c>
      <c r="F155" s="148">
        <v>0</v>
      </c>
      <c r="G155" s="147">
        <v>0</v>
      </c>
    </row>
    <row r="156" spans="1:7" x14ac:dyDescent="0.2">
      <c r="A156" s="149" t="s">
        <v>433</v>
      </c>
      <c r="B156" s="148">
        <v>69667324</v>
      </c>
      <c r="C156" s="148">
        <v>-9108723</v>
      </c>
      <c r="D156" s="148">
        <v>60558601</v>
      </c>
      <c r="E156" s="148">
        <v>51480954</v>
      </c>
      <c r="F156" s="148">
        <v>51480954</v>
      </c>
      <c r="G156" s="147">
        <v>9077647</v>
      </c>
    </row>
    <row r="157" spans="1:7" x14ac:dyDescent="0.2">
      <c r="A157" s="149" t="s">
        <v>434</v>
      </c>
      <c r="B157" s="148">
        <v>0</v>
      </c>
      <c r="C157" s="148">
        <v>0</v>
      </c>
      <c r="D157" s="148">
        <v>0</v>
      </c>
      <c r="E157" s="148">
        <v>0</v>
      </c>
      <c r="F157" s="148">
        <v>0</v>
      </c>
      <c r="G157" s="147">
        <v>0</v>
      </c>
    </row>
    <row r="158" spans="1:7" x14ac:dyDescent="0.2">
      <c r="A158" s="149" t="s">
        <v>435</v>
      </c>
      <c r="B158" s="148">
        <v>0</v>
      </c>
      <c r="C158" s="148">
        <v>0</v>
      </c>
      <c r="D158" s="148">
        <v>0</v>
      </c>
      <c r="E158" s="148">
        <v>0</v>
      </c>
      <c r="F158" s="148">
        <v>0</v>
      </c>
      <c r="G158" s="147">
        <v>0</v>
      </c>
    </row>
    <row r="159" spans="1:7" x14ac:dyDescent="0.2">
      <c r="A159" s="149" t="s">
        <v>436</v>
      </c>
      <c r="B159" s="148">
        <v>4000000</v>
      </c>
      <c r="C159" s="148">
        <v>-4000000</v>
      </c>
      <c r="D159" s="148">
        <v>0</v>
      </c>
      <c r="E159" s="148">
        <v>0</v>
      </c>
      <c r="F159" s="148">
        <v>0</v>
      </c>
      <c r="G159" s="147">
        <v>0</v>
      </c>
    </row>
    <row r="160" spans="1:7" x14ac:dyDescent="0.2">
      <c r="A160" s="149" t="s">
        <v>437</v>
      </c>
      <c r="B160" s="148">
        <v>397408993</v>
      </c>
      <c r="C160" s="148">
        <v>-3411679.97</v>
      </c>
      <c r="D160" s="148">
        <v>393997313.02999997</v>
      </c>
      <c r="E160" s="148">
        <v>295833268.02999997</v>
      </c>
      <c r="F160" s="148">
        <v>295833268.02999997</v>
      </c>
      <c r="G160" s="147">
        <v>98164045</v>
      </c>
    </row>
    <row r="161" spans="1:7" x14ac:dyDescent="0.2">
      <c r="A161" s="149" t="s">
        <v>438</v>
      </c>
      <c r="B161" s="148">
        <v>15403210</v>
      </c>
      <c r="C161" s="148">
        <v>-3514606</v>
      </c>
      <c r="D161" s="148">
        <v>11888604</v>
      </c>
      <c r="E161" s="148">
        <v>10106517</v>
      </c>
      <c r="F161" s="148">
        <v>10106517</v>
      </c>
      <c r="G161" s="147">
        <v>1782087</v>
      </c>
    </row>
    <row r="162" spans="1:7" x14ac:dyDescent="0.2">
      <c r="A162" s="149" t="s">
        <v>439</v>
      </c>
      <c r="B162" s="148">
        <v>0</v>
      </c>
      <c r="C162" s="148">
        <v>230614445.16999999</v>
      </c>
      <c r="D162" s="148">
        <v>230614445.16999999</v>
      </c>
      <c r="E162" s="148">
        <v>146225305.75</v>
      </c>
      <c r="F162" s="148">
        <v>146225305.75</v>
      </c>
      <c r="G162" s="147">
        <v>84389139.420000002</v>
      </c>
    </row>
    <row r="163" spans="1:7" x14ac:dyDescent="0.2">
      <c r="A163" s="149" t="s">
        <v>440</v>
      </c>
      <c r="B163" s="148">
        <v>0</v>
      </c>
      <c r="C163" s="148">
        <v>0</v>
      </c>
      <c r="D163" s="148">
        <v>0</v>
      </c>
      <c r="E163" s="148">
        <v>0</v>
      </c>
      <c r="F163" s="148">
        <v>0</v>
      </c>
      <c r="G163" s="147">
        <v>0</v>
      </c>
    </row>
    <row r="164" spans="1:7" x14ac:dyDescent="0.2">
      <c r="A164" s="149" t="s">
        <v>441</v>
      </c>
      <c r="B164" s="148">
        <v>13061680</v>
      </c>
      <c r="C164" s="148">
        <v>412427</v>
      </c>
      <c r="D164" s="148">
        <v>13474107</v>
      </c>
      <c r="E164" s="148">
        <v>11454357</v>
      </c>
      <c r="F164" s="148">
        <v>11454357</v>
      </c>
      <c r="G164" s="147">
        <v>2019750</v>
      </c>
    </row>
    <row r="165" spans="1:7" x14ac:dyDescent="0.2">
      <c r="A165" s="149" t="s">
        <v>442</v>
      </c>
      <c r="B165" s="148">
        <v>0</v>
      </c>
      <c r="C165" s="148">
        <v>0</v>
      </c>
      <c r="D165" s="148">
        <v>0</v>
      </c>
      <c r="E165" s="148">
        <v>0</v>
      </c>
      <c r="F165" s="148">
        <v>0</v>
      </c>
      <c r="G165" s="147">
        <v>0</v>
      </c>
    </row>
    <row r="166" spans="1:7" x14ac:dyDescent="0.2">
      <c r="A166" s="149" t="s">
        <v>443</v>
      </c>
      <c r="B166" s="148">
        <v>0</v>
      </c>
      <c r="C166" s="148">
        <v>0</v>
      </c>
      <c r="D166" s="148">
        <v>0</v>
      </c>
      <c r="E166" s="148">
        <v>0</v>
      </c>
      <c r="F166" s="148">
        <v>0</v>
      </c>
      <c r="G166" s="147">
        <v>0</v>
      </c>
    </row>
    <row r="167" spans="1:7" x14ac:dyDescent="0.2">
      <c r="A167" s="149" t="s">
        <v>444</v>
      </c>
      <c r="B167" s="148">
        <v>86298801</v>
      </c>
      <c r="C167" s="148">
        <v>892632.91</v>
      </c>
      <c r="D167" s="148">
        <v>87191433.909999996</v>
      </c>
      <c r="E167" s="148">
        <v>78634332.849999994</v>
      </c>
      <c r="F167" s="148">
        <v>78634332.849999994</v>
      </c>
      <c r="G167" s="147">
        <v>8557101.0600000005</v>
      </c>
    </row>
    <row r="168" spans="1:7" x14ac:dyDescent="0.2">
      <c r="A168" s="149" t="s">
        <v>445</v>
      </c>
      <c r="B168" s="148">
        <v>16348749</v>
      </c>
      <c r="C168" s="148">
        <v>-4461478</v>
      </c>
      <c r="D168" s="148">
        <v>11887271</v>
      </c>
      <c r="E168" s="148">
        <v>10105384</v>
      </c>
      <c r="F168" s="148">
        <v>10105384</v>
      </c>
      <c r="G168" s="147">
        <v>1781887</v>
      </c>
    </row>
    <row r="169" spans="1:7" x14ac:dyDescent="0.2">
      <c r="A169" s="149" t="s">
        <v>446</v>
      </c>
      <c r="B169" s="148">
        <v>0</v>
      </c>
      <c r="C169" s="148">
        <v>0</v>
      </c>
      <c r="D169" s="148">
        <v>0</v>
      </c>
      <c r="E169" s="148">
        <v>0</v>
      </c>
      <c r="F169" s="148">
        <v>0</v>
      </c>
      <c r="G169" s="147">
        <v>0</v>
      </c>
    </row>
    <row r="170" spans="1:7" x14ac:dyDescent="0.2">
      <c r="A170" s="149" t="s">
        <v>447</v>
      </c>
      <c r="B170" s="148">
        <v>0</v>
      </c>
      <c r="C170" s="148">
        <v>0</v>
      </c>
      <c r="D170" s="148">
        <v>0</v>
      </c>
      <c r="E170" s="148">
        <v>0</v>
      </c>
      <c r="F170" s="148">
        <v>0</v>
      </c>
      <c r="G170" s="147">
        <v>0</v>
      </c>
    </row>
    <row r="171" spans="1:7" x14ac:dyDescent="0.2">
      <c r="A171" s="149" t="s">
        <v>448</v>
      </c>
      <c r="B171" s="148">
        <v>0</v>
      </c>
      <c r="C171" s="148">
        <v>0</v>
      </c>
      <c r="D171" s="148">
        <v>0</v>
      </c>
      <c r="E171" s="148">
        <v>0</v>
      </c>
      <c r="F171" s="148">
        <v>0</v>
      </c>
      <c r="G171" s="147">
        <v>0</v>
      </c>
    </row>
    <row r="172" spans="1:7" x14ac:dyDescent="0.2">
      <c r="A172" s="149" t="s">
        <v>449</v>
      </c>
      <c r="B172" s="148">
        <v>5000000</v>
      </c>
      <c r="C172" s="148">
        <v>-5000000</v>
      </c>
      <c r="D172" s="148">
        <v>0</v>
      </c>
      <c r="E172" s="148">
        <v>0</v>
      </c>
      <c r="F172" s="148">
        <v>0</v>
      </c>
      <c r="G172" s="147">
        <v>0</v>
      </c>
    </row>
    <row r="173" spans="1:7" x14ac:dyDescent="0.2">
      <c r="A173" s="149" t="s">
        <v>450</v>
      </c>
      <c r="B173" s="148">
        <v>0</v>
      </c>
      <c r="C173" s="148">
        <v>0</v>
      </c>
      <c r="D173" s="148">
        <v>0</v>
      </c>
      <c r="E173" s="148">
        <v>0</v>
      </c>
      <c r="F173" s="148">
        <v>0</v>
      </c>
      <c r="G173" s="147">
        <v>0</v>
      </c>
    </row>
    <row r="174" spans="1:7" x14ac:dyDescent="0.2">
      <c r="A174" s="149" t="s">
        <v>451</v>
      </c>
      <c r="B174" s="148">
        <v>0</v>
      </c>
      <c r="C174" s="148">
        <v>0</v>
      </c>
      <c r="D174" s="148">
        <v>0</v>
      </c>
      <c r="E174" s="148">
        <v>0</v>
      </c>
      <c r="F174" s="148">
        <v>0</v>
      </c>
      <c r="G174" s="147">
        <v>0</v>
      </c>
    </row>
    <row r="175" spans="1:7" x14ac:dyDescent="0.2">
      <c r="A175" s="149" t="s">
        <v>452</v>
      </c>
      <c r="B175" s="148">
        <v>307400334</v>
      </c>
      <c r="C175" s="148">
        <v>-56877467</v>
      </c>
      <c r="D175" s="148">
        <v>250522867</v>
      </c>
      <c r="E175" s="148">
        <v>189941906.86000001</v>
      </c>
      <c r="F175" s="148">
        <v>189941906.86000001</v>
      </c>
      <c r="G175" s="147">
        <v>60580960.140000001</v>
      </c>
    </row>
    <row r="176" spans="1:7" x14ac:dyDescent="0.2">
      <c r="A176" s="149" t="s">
        <v>453</v>
      </c>
      <c r="B176" s="148">
        <v>19663426</v>
      </c>
      <c r="C176" s="148">
        <v>-914559</v>
      </c>
      <c r="D176" s="148">
        <v>18748867</v>
      </c>
      <c r="E176" s="148">
        <v>16897362</v>
      </c>
      <c r="F176" s="148">
        <v>16897362</v>
      </c>
      <c r="G176" s="147">
        <v>1851505</v>
      </c>
    </row>
    <row r="177" spans="1:7" x14ac:dyDescent="0.2">
      <c r="A177" s="149" t="s">
        <v>454</v>
      </c>
      <c r="B177" s="148">
        <v>0</v>
      </c>
      <c r="C177" s="148">
        <v>0</v>
      </c>
      <c r="D177" s="148">
        <v>0</v>
      </c>
      <c r="E177" s="148">
        <v>0</v>
      </c>
      <c r="F177" s="148">
        <v>0</v>
      </c>
      <c r="G177" s="147">
        <v>0</v>
      </c>
    </row>
    <row r="178" spans="1:7" x14ac:dyDescent="0.2">
      <c r="A178" s="149" t="s">
        <v>455</v>
      </c>
      <c r="B178" s="148">
        <v>0</v>
      </c>
      <c r="C178" s="148">
        <v>0</v>
      </c>
      <c r="D178" s="148">
        <v>0</v>
      </c>
      <c r="E178" s="148">
        <v>0</v>
      </c>
      <c r="F178" s="148">
        <v>0</v>
      </c>
      <c r="G178" s="147">
        <v>0</v>
      </c>
    </row>
    <row r="179" spans="1:7" x14ac:dyDescent="0.2">
      <c r="A179" s="149" t="s">
        <v>456</v>
      </c>
      <c r="B179" s="148">
        <v>19112145</v>
      </c>
      <c r="C179" s="148">
        <v>582627</v>
      </c>
      <c r="D179" s="148">
        <v>19694772</v>
      </c>
      <c r="E179" s="148">
        <v>16742552</v>
      </c>
      <c r="F179" s="148">
        <v>16742552</v>
      </c>
      <c r="G179" s="147">
        <v>2952220</v>
      </c>
    </row>
    <row r="180" spans="1:7" x14ac:dyDescent="0.2">
      <c r="A180" s="149" t="s">
        <v>457</v>
      </c>
      <c r="B180" s="148">
        <v>10765436</v>
      </c>
      <c r="C180" s="148">
        <v>-4846104</v>
      </c>
      <c r="D180" s="148">
        <v>5919332</v>
      </c>
      <c r="E180" s="148">
        <v>5032030</v>
      </c>
      <c r="F180" s="148">
        <v>5032030</v>
      </c>
      <c r="G180" s="147">
        <v>887302</v>
      </c>
    </row>
    <row r="181" spans="1:7" x14ac:dyDescent="0.2">
      <c r="A181" s="149" t="s">
        <v>458</v>
      </c>
      <c r="B181" s="148">
        <v>0</v>
      </c>
      <c r="C181" s="148">
        <v>0</v>
      </c>
      <c r="D181" s="148">
        <v>0</v>
      </c>
      <c r="E181" s="148">
        <v>0</v>
      </c>
      <c r="F181" s="148">
        <v>0</v>
      </c>
      <c r="G181" s="147">
        <v>0</v>
      </c>
    </row>
    <row r="182" spans="1:7" x14ac:dyDescent="0.2">
      <c r="A182" s="149" t="s">
        <v>459</v>
      </c>
      <c r="B182" s="148">
        <v>6789339</v>
      </c>
      <c r="C182" s="148">
        <v>0</v>
      </c>
      <c r="D182" s="148">
        <v>6789339</v>
      </c>
      <c r="E182" s="148">
        <v>4937496</v>
      </c>
      <c r="F182" s="148">
        <v>4937496</v>
      </c>
      <c r="G182" s="147">
        <v>1851843</v>
      </c>
    </row>
    <row r="183" spans="1:7" x14ac:dyDescent="0.2">
      <c r="A183" s="149" t="s">
        <v>460</v>
      </c>
      <c r="B183" s="148">
        <v>0</v>
      </c>
      <c r="C183" s="148">
        <v>0</v>
      </c>
      <c r="D183" s="148">
        <v>0</v>
      </c>
      <c r="E183" s="148">
        <v>0</v>
      </c>
      <c r="F183" s="148">
        <v>0</v>
      </c>
      <c r="G183" s="147">
        <v>0</v>
      </c>
    </row>
    <row r="184" spans="1:7" x14ac:dyDescent="0.2">
      <c r="A184" s="149" t="s">
        <v>461</v>
      </c>
      <c r="B184" s="148">
        <v>0</v>
      </c>
      <c r="C184" s="148">
        <v>567874981.64999998</v>
      </c>
      <c r="D184" s="148">
        <v>567874981.64999998</v>
      </c>
      <c r="E184" s="148">
        <v>567874981.64999998</v>
      </c>
      <c r="F184" s="148">
        <v>567874981.64999998</v>
      </c>
      <c r="G184" s="147">
        <v>0</v>
      </c>
    </row>
    <row r="185" spans="1:7" x14ac:dyDescent="0.2">
      <c r="A185" s="149" t="s">
        <v>462</v>
      </c>
      <c r="B185" s="148">
        <v>0</v>
      </c>
      <c r="C185" s="148">
        <v>0</v>
      </c>
      <c r="D185" s="148">
        <v>0</v>
      </c>
      <c r="E185" s="148">
        <v>0</v>
      </c>
      <c r="F185" s="148">
        <v>0</v>
      </c>
      <c r="G185" s="147">
        <v>0</v>
      </c>
    </row>
    <row r="186" spans="1:7" x14ac:dyDescent="0.2">
      <c r="A186" s="149" t="s">
        <v>463</v>
      </c>
      <c r="B186" s="148">
        <v>0</v>
      </c>
      <c r="C186" s="148">
        <v>0</v>
      </c>
      <c r="D186" s="148">
        <v>0</v>
      </c>
      <c r="E186" s="148">
        <v>0</v>
      </c>
      <c r="F186" s="148">
        <v>0</v>
      </c>
      <c r="G186" s="147">
        <v>0</v>
      </c>
    </row>
    <row r="187" spans="1:7" x14ac:dyDescent="0.2">
      <c r="A187" s="149" t="s">
        <v>464</v>
      </c>
      <c r="B187" s="148">
        <v>0</v>
      </c>
      <c r="C187" s="148">
        <v>0</v>
      </c>
      <c r="D187" s="148">
        <v>0</v>
      </c>
      <c r="E187" s="148">
        <v>0</v>
      </c>
      <c r="F187" s="148">
        <v>0</v>
      </c>
      <c r="G187" s="147">
        <v>0</v>
      </c>
    </row>
    <row r="188" spans="1:7" x14ac:dyDescent="0.2">
      <c r="A188" s="149" t="s">
        <v>465</v>
      </c>
      <c r="B188" s="148">
        <v>400095993</v>
      </c>
      <c r="C188" s="148">
        <v>2299300</v>
      </c>
      <c r="D188" s="148">
        <v>402395293</v>
      </c>
      <c r="E188" s="148">
        <v>272817455.5</v>
      </c>
      <c r="F188" s="148">
        <v>272817455.5</v>
      </c>
      <c r="G188" s="147">
        <v>129577837.5</v>
      </c>
    </row>
    <row r="189" spans="1:7" x14ac:dyDescent="0.2">
      <c r="A189" s="149" t="s">
        <v>466</v>
      </c>
      <c r="B189" s="148">
        <v>86912083</v>
      </c>
      <c r="C189" s="148">
        <v>339265.5</v>
      </c>
      <c r="D189" s="148">
        <v>87251348.5</v>
      </c>
      <c r="E189" s="148">
        <v>64392351</v>
      </c>
      <c r="F189" s="148">
        <v>64392351</v>
      </c>
      <c r="G189" s="147">
        <v>22858997.5</v>
      </c>
    </row>
    <row r="190" spans="1:7" x14ac:dyDescent="0.2">
      <c r="A190" s="149" t="s">
        <v>467</v>
      </c>
      <c r="B190" s="148">
        <v>131538026</v>
      </c>
      <c r="C190" s="148">
        <v>3297506.55</v>
      </c>
      <c r="D190" s="148">
        <v>134835532.55000001</v>
      </c>
      <c r="E190" s="148">
        <v>95032577.549999997</v>
      </c>
      <c r="F190" s="148">
        <v>95032577.549999997</v>
      </c>
      <c r="G190" s="147">
        <v>39802955</v>
      </c>
    </row>
    <row r="191" spans="1:7" x14ac:dyDescent="0.2">
      <c r="A191" s="149" t="s">
        <v>468</v>
      </c>
      <c r="B191" s="148">
        <v>113444509</v>
      </c>
      <c r="C191" s="148">
        <v>2180820.37</v>
      </c>
      <c r="D191" s="148">
        <v>115625329.37</v>
      </c>
      <c r="E191" s="148">
        <v>85713060.370000005</v>
      </c>
      <c r="F191" s="148">
        <v>85713060.370000005</v>
      </c>
      <c r="G191" s="147">
        <v>29912269</v>
      </c>
    </row>
    <row r="192" spans="1:7" x14ac:dyDescent="0.2">
      <c r="A192" s="149" t="s">
        <v>469</v>
      </c>
      <c r="B192" s="148">
        <v>0</v>
      </c>
      <c r="C192" s="148">
        <v>0</v>
      </c>
      <c r="D192" s="148">
        <v>0</v>
      </c>
      <c r="E192" s="148">
        <v>0</v>
      </c>
      <c r="F192" s="148">
        <v>0</v>
      </c>
      <c r="G192" s="147">
        <v>0</v>
      </c>
    </row>
    <row r="193" spans="1:7" x14ac:dyDescent="0.2">
      <c r="A193" s="149" t="s">
        <v>470</v>
      </c>
      <c r="B193" s="148">
        <v>0</v>
      </c>
      <c r="C193" s="148">
        <v>0</v>
      </c>
      <c r="D193" s="148">
        <v>0</v>
      </c>
      <c r="E193" s="148">
        <v>0</v>
      </c>
      <c r="F193" s="148">
        <v>0</v>
      </c>
      <c r="G193" s="147">
        <v>0</v>
      </c>
    </row>
    <row r="194" spans="1:7" x14ac:dyDescent="0.2">
      <c r="A194" s="149" t="s">
        <v>471</v>
      </c>
      <c r="B194" s="148">
        <v>0</v>
      </c>
      <c r="C194" s="148">
        <v>0</v>
      </c>
      <c r="D194" s="148">
        <v>0</v>
      </c>
      <c r="E194" s="148">
        <v>0</v>
      </c>
      <c r="F194" s="148">
        <v>0</v>
      </c>
      <c r="G194" s="147">
        <v>0</v>
      </c>
    </row>
    <row r="195" spans="1:7" x14ac:dyDescent="0.2">
      <c r="A195" s="152" t="s">
        <v>472</v>
      </c>
      <c r="B195" s="151">
        <v>0</v>
      </c>
      <c r="C195" s="151">
        <v>0</v>
      </c>
      <c r="D195" s="151">
        <v>0</v>
      </c>
      <c r="E195" s="151">
        <v>0</v>
      </c>
      <c r="F195" s="151">
        <v>0</v>
      </c>
      <c r="G195" s="150">
        <v>0</v>
      </c>
    </row>
    <row r="196" spans="1:7" x14ac:dyDescent="0.2">
      <c r="A196" s="149" t="s">
        <v>473</v>
      </c>
      <c r="B196" s="148">
        <v>0</v>
      </c>
      <c r="C196" s="148">
        <v>0</v>
      </c>
      <c r="D196" s="148">
        <v>0</v>
      </c>
      <c r="E196" s="148">
        <v>0</v>
      </c>
      <c r="F196" s="148">
        <v>0</v>
      </c>
      <c r="G196" s="147">
        <v>0</v>
      </c>
    </row>
    <row r="197" spans="1:7" x14ac:dyDescent="0.2">
      <c r="A197" s="152" t="s">
        <v>474</v>
      </c>
      <c r="B197" s="151">
        <v>0</v>
      </c>
      <c r="C197" s="151">
        <v>0</v>
      </c>
      <c r="D197" s="151">
        <v>0</v>
      </c>
      <c r="E197" s="151">
        <v>0</v>
      </c>
      <c r="F197" s="151">
        <v>0</v>
      </c>
      <c r="G197" s="150">
        <v>0</v>
      </c>
    </row>
    <row r="198" spans="1:7" x14ac:dyDescent="0.2">
      <c r="A198" s="149" t="s">
        <v>475</v>
      </c>
      <c r="B198" s="148">
        <v>0</v>
      </c>
      <c r="C198" s="148">
        <v>0</v>
      </c>
      <c r="D198" s="148">
        <v>0</v>
      </c>
      <c r="E198" s="148">
        <v>0</v>
      </c>
      <c r="F198" s="148">
        <v>0</v>
      </c>
      <c r="G198" s="147">
        <v>0</v>
      </c>
    </row>
    <row r="199" spans="1:7" x14ac:dyDescent="0.2">
      <c r="A199" s="149" t="s">
        <v>476</v>
      </c>
      <c r="B199" s="148">
        <v>0</v>
      </c>
      <c r="C199" s="148">
        <v>0</v>
      </c>
      <c r="D199" s="148">
        <v>0</v>
      </c>
      <c r="E199" s="148">
        <v>0</v>
      </c>
      <c r="F199" s="148">
        <v>0</v>
      </c>
      <c r="G199" s="147">
        <v>0</v>
      </c>
    </row>
    <row r="200" spans="1:7" x14ac:dyDescent="0.2">
      <c r="A200" s="149" t="s">
        <v>477</v>
      </c>
      <c r="B200" s="148">
        <v>0</v>
      </c>
      <c r="C200" s="148">
        <v>0</v>
      </c>
      <c r="D200" s="148">
        <v>0</v>
      </c>
      <c r="E200" s="148">
        <v>0</v>
      </c>
      <c r="F200" s="148">
        <v>0</v>
      </c>
      <c r="G200" s="147">
        <v>0</v>
      </c>
    </row>
    <row r="201" spans="1:7" x14ac:dyDescent="0.2">
      <c r="A201" s="149" t="s">
        <v>478</v>
      </c>
      <c r="B201" s="148">
        <v>0</v>
      </c>
      <c r="C201" s="148">
        <v>0</v>
      </c>
      <c r="D201" s="148">
        <v>0</v>
      </c>
      <c r="E201" s="148">
        <v>0</v>
      </c>
      <c r="F201" s="148">
        <v>0</v>
      </c>
      <c r="G201" s="147">
        <v>0</v>
      </c>
    </row>
    <row r="202" spans="1:7" x14ac:dyDescent="0.2">
      <c r="A202" s="146" t="s">
        <v>480</v>
      </c>
      <c r="B202" s="145">
        <v>60815126260</v>
      </c>
      <c r="C202" s="145">
        <v>2579152767.25</v>
      </c>
      <c r="D202" s="145">
        <v>63394279027.25</v>
      </c>
      <c r="E202" s="145">
        <v>41956858859.18</v>
      </c>
      <c r="F202" s="145">
        <v>41420618011.129997</v>
      </c>
      <c r="G202" s="144">
        <v>21437420168.07</v>
      </c>
    </row>
    <row r="203" spans="1:7" x14ac:dyDescent="0.2">
      <c r="A203" s="143"/>
      <c r="B203" s="142"/>
      <c r="C203" s="142"/>
      <c r="D203" s="142"/>
      <c r="E203" s="142"/>
      <c r="F203" s="142"/>
      <c r="G203" s="141"/>
    </row>
    <row r="204" spans="1:7" x14ac:dyDescent="0.2">
      <c r="A204" s="213" t="s">
        <v>125</v>
      </c>
      <c r="B204" s="213"/>
      <c r="C204" s="213"/>
      <c r="D204" s="213"/>
      <c r="E204" s="213"/>
      <c r="F204" s="213"/>
      <c r="G204" s="213"/>
    </row>
    <row r="205" spans="1:7" ht="12.75" customHeight="1" x14ac:dyDescent="0.2">
      <c r="A205" s="61" t="s">
        <v>534</v>
      </c>
    </row>
  </sheetData>
  <mergeCells count="15">
    <mergeCell ref="A204:G204"/>
    <mergeCell ref="A1:G1"/>
    <mergeCell ref="A2:G2"/>
    <mergeCell ref="A3:G3"/>
    <mergeCell ref="A4:G4"/>
    <mergeCell ref="A6:G6"/>
    <mergeCell ref="A7:A9"/>
    <mergeCell ref="B7:F7"/>
    <mergeCell ref="G7:G9"/>
    <mergeCell ref="A5:G5"/>
    <mergeCell ref="B8:B9"/>
    <mergeCell ref="C8:C9"/>
    <mergeCell ref="D8:D9"/>
    <mergeCell ref="E8:E9"/>
    <mergeCell ref="F8:F9"/>
  </mergeCells>
  <printOptions horizontalCentered="1"/>
  <pageMargins left="0.8" right="0.8" top="1.95" bottom="1.2" header="0.5" footer="0.5"/>
  <pageSetup paperSize="52" scale="52" fitToHeight="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9625-94FF-416C-8377-EAE94FE516A5}">
  <sheetPr transitionEvaluation="1" transitionEntry="1">
    <outlinePr summaryBelow="0" summaryRight="0"/>
    <pageSetUpPr autoPageBreaks="0"/>
  </sheetPr>
  <dimension ref="A1:G80"/>
  <sheetViews>
    <sheetView zoomScaleNormal="100" workbookViewId="0">
      <selection activeCell="A2" sqref="A2:G2"/>
    </sheetView>
  </sheetViews>
  <sheetFormatPr baseColWidth="10" defaultColWidth="9.140625" defaultRowHeight="12.75" customHeight="1" x14ac:dyDescent="0.2"/>
  <cols>
    <col min="1" max="1" width="96.7109375" style="39" bestFit="1" customWidth="1"/>
    <col min="2" max="2" width="24" style="39" bestFit="1" customWidth="1"/>
    <col min="3" max="3" width="22" style="39" customWidth="1"/>
    <col min="4" max="7" width="24" style="39" bestFit="1" customWidth="1"/>
    <col min="8" max="16384" width="9.140625" style="39"/>
  </cols>
  <sheetData>
    <row r="1" spans="1:7" ht="14.25" x14ac:dyDescent="0.2">
      <c r="A1" s="209" t="s">
        <v>0</v>
      </c>
      <c r="B1" s="209"/>
      <c r="C1" s="209"/>
      <c r="D1" s="209"/>
      <c r="E1" s="209"/>
      <c r="F1" s="209"/>
      <c r="G1" s="210"/>
    </row>
    <row r="2" spans="1:7" ht="14.25" x14ac:dyDescent="0.2">
      <c r="A2" s="211" t="s">
        <v>381</v>
      </c>
      <c r="B2" s="211"/>
      <c r="C2" s="211"/>
      <c r="D2" s="211"/>
      <c r="E2" s="211"/>
      <c r="F2" s="211"/>
      <c r="G2" s="212"/>
    </row>
    <row r="3" spans="1:7" ht="14.25" x14ac:dyDescent="0.2">
      <c r="A3" s="211" t="s">
        <v>481</v>
      </c>
      <c r="B3" s="211"/>
      <c r="C3" s="211"/>
      <c r="D3" s="211"/>
      <c r="E3" s="211"/>
      <c r="F3" s="211"/>
      <c r="G3" s="212"/>
    </row>
    <row r="4" spans="1:7" ht="14.25" x14ac:dyDescent="0.2">
      <c r="A4" s="211" t="s">
        <v>127</v>
      </c>
      <c r="B4" s="211"/>
      <c r="C4" s="211"/>
      <c r="D4" s="211"/>
      <c r="E4" s="211"/>
      <c r="F4" s="211"/>
      <c r="G4" s="212"/>
    </row>
    <row r="5" spans="1:7" ht="14.25" x14ac:dyDescent="0.2">
      <c r="A5" s="211" t="s">
        <v>3</v>
      </c>
      <c r="B5" s="211"/>
      <c r="C5" s="211"/>
      <c r="D5" s="211"/>
      <c r="E5" s="211"/>
      <c r="F5" s="211"/>
      <c r="G5" s="212"/>
    </row>
    <row r="6" spans="1:7" x14ac:dyDescent="0.2"/>
    <row r="7" spans="1:7" x14ac:dyDescent="0.2">
      <c r="A7" s="217" t="s">
        <v>4</v>
      </c>
      <c r="B7" s="220" t="s">
        <v>303</v>
      </c>
      <c r="C7" s="220"/>
      <c r="D7" s="220"/>
      <c r="E7" s="220"/>
      <c r="F7" s="220"/>
      <c r="G7" s="221" t="s">
        <v>304</v>
      </c>
    </row>
    <row r="8" spans="1:7" ht="25.5" x14ac:dyDescent="0.2">
      <c r="A8" s="218"/>
      <c r="B8" s="154" t="s">
        <v>305</v>
      </c>
      <c r="C8" s="154" t="s">
        <v>235</v>
      </c>
      <c r="D8" s="154" t="s">
        <v>236</v>
      </c>
      <c r="E8" s="154" t="s">
        <v>194</v>
      </c>
      <c r="F8" s="154" t="s">
        <v>211</v>
      </c>
      <c r="G8" s="222"/>
    </row>
    <row r="9" spans="1:7" ht="14.25" x14ac:dyDescent="0.2">
      <c r="A9" s="162" t="s">
        <v>482</v>
      </c>
      <c r="B9" s="130">
        <v>37477885029</v>
      </c>
      <c r="C9" s="130">
        <v>2255291631.8699999</v>
      </c>
      <c r="D9" s="130">
        <v>39733176660.870003</v>
      </c>
      <c r="E9" s="130">
        <v>24948386163.66</v>
      </c>
      <c r="F9" s="130">
        <v>24412145315.610001</v>
      </c>
      <c r="G9" s="129">
        <v>14784790497.209999</v>
      </c>
    </row>
    <row r="10" spans="1:7" ht="14.25" x14ac:dyDescent="0.2">
      <c r="A10" s="158" t="s">
        <v>483</v>
      </c>
      <c r="B10" s="130">
        <v>8622434458</v>
      </c>
      <c r="C10" s="130">
        <v>319543514.95999998</v>
      </c>
      <c r="D10" s="130">
        <v>8941977972.9599991</v>
      </c>
      <c r="E10" s="130">
        <v>6638825369.5299997</v>
      </c>
      <c r="F10" s="130">
        <v>6280969866.5299997</v>
      </c>
      <c r="G10" s="129">
        <v>2303152603.4299998</v>
      </c>
    </row>
    <row r="11" spans="1:7" ht="14.25" x14ac:dyDescent="0.2">
      <c r="A11" s="135" t="s">
        <v>484</v>
      </c>
      <c r="B11" s="133">
        <v>208157698</v>
      </c>
      <c r="C11" s="133">
        <v>3225000</v>
      </c>
      <c r="D11" s="133">
        <v>211382698</v>
      </c>
      <c r="E11" s="133">
        <v>153577739</v>
      </c>
      <c r="F11" s="133">
        <v>153577739</v>
      </c>
      <c r="G11" s="132">
        <v>57804959</v>
      </c>
    </row>
    <row r="12" spans="1:7" ht="14.25" x14ac:dyDescent="0.2">
      <c r="A12" s="135" t="s">
        <v>485</v>
      </c>
      <c r="B12" s="133">
        <v>1920904696</v>
      </c>
      <c r="C12" s="133">
        <v>-13436675.359999999</v>
      </c>
      <c r="D12" s="133">
        <v>1907468020.6400001</v>
      </c>
      <c r="E12" s="133">
        <v>1412808804.0799999</v>
      </c>
      <c r="F12" s="133">
        <v>1394972389.71</v>
      </c>
      <c r="G12" s="132">
        <v>494659216.56</v>
      </c>
    </row>
    <row r="13" spans="1:7" ht="14.25" x14ac:dyDescent="0.2">
      <c r="A13" s="135" t="s">
        <v>486</v>
      </c>
      <c r="B13" s="133">
        <v>1389251961</v>
      </c>
      <c r="C13" s="133">
        <v>223819959.75999999</v>
      </c>
      <c r="D13" s="133">
        <v>1613071920.76</v>
      </c>
      <c r="E13" s="133">
        <v>1289659310.6400001</v>
      </c>
      <c r="F13" s="133">
        <v>1283512302.3599999</v>
      </c>
      <c r="G13" s="132">
        <v>323412610.12</v>
      </c>
    </row>
    <row r="14" spans="1:7" ht="14.25" x14ac:dyDescent="0.2">
      <c r="A14" s="135" t="s">
        <v>487</v>
      </c>
      <c r="B14" s="133">
        <v>0</v>
      </c>
      <c r="C14" s="133">
        <v>0</v>
      </c>
      <c r="D14" s="133">
        <v>0</v>
      </c>
      <c r="E14" s="133">
        <v>0</v>
      </c>
      <c r="F14" s="133">
        <v>0</v>
      </c>
      <c r="G14" s="132">
        <v>0</v>
      </c>
    </row>
    <row r="15" spans="1:7" ht="14.25" x14ac:dyDescent="0.2">
      <c r="A15" s="135" t="s">
        <v>488</v>
      </c>
      <c r="B15" s="133">
        <v>373688662</v>
      </c>
      <c r="C15" s="133">
        <v>16860558.440000001</v>
      </c>
      <c r="D15" s="133">
        <v>390549220.44</v>
      </c>
      <c r="E15" s="133">
        <v>309251380.70999998</v>
      </c>
      <c r="F15" s="133">
        <v>296979282.69999999</v>
      </c>
      <c r="G15" s="132">
        <v>81297839.730000004</v>
      </c>
    </row>
    <row r="16" spans="1:7" ht="14.25" x14ac:dyDescent="0.2">
      <c r="A16" s="135" t="s">
        <v>489</v>
      </c>
      <c r="B16" s="133">
        <v>0</v>
      </c>
      <c r="C16" s="133">
        <v>0</v>
      </c>
      <c r="D16" s="133">
        <v>0</v>
      </c>
      <c r="E16" s="133">
        <v>0</v>
      </c>
      <c r="F16" s="133">
        <v>0</v>
      </c>
      <c r="G16" s="132">
        <v>0</v>
      </c>
    </row>
    <row r="17" spans="1:7" ht="14.25" x14ac:dyDescent="0.2">
      <c r="A17" s="135" t="s">
        <v>490</v>
      </c>
      <c r="B17" s="133">
        <v>4453868755</v>
      </c>
      <c r="C17" s="133">
        <v>81361267.040000007</v>
      </c>
      <c r="D17" s="133">
        <v>4535230022.04</v>
      </c>
      <c r="E17" s="133">
        <v>3280775313.6399999</v>
      </c>
      <c r="F17" s="133">
        <v>2962703937.02</v>
      </c>
      <c r="G17" s="132">
        <v>1254454708.4000001</v>
      </c>
    </row>
    <row r="18" spans="1:7" ht="14.25" x14ac:dyDescent="0.2">
      <c r="A18" s="135" t="s">
        <v>491</v>
      </c>
      <c r="B18" s="133">
        <v>276562686</v>
      </c>
      <c r="C18" s="133">
        <v>7713405.0800000001</v>
      </c>
      <c r="D18" s="133">
        <v>284276091.07999998</v>
      </c>
      <c r="E18" s="133">
        <v>192752821.46000001</v>
      </c>
      <c r="F18" s="133">
        <v>189224215.74000001</v>
      </c>
      <c r="G18" s="132">
        <v>91523269.620000005</v>
      </c>
    </row>
    <row r="19" spans="1:7" ht="14.25" x14ac:dyDescent="0.2">
      <c r="A19" s="158" t="s">
        <v>492</v>
      </c>
      <c r="B19" s="130">
        <v>14600781117</v>
      </c>
      <c r="C19" s="130">
        <v>584610193.62</v>
      </c>
      <c r="D19" s="130">
        <v>15185391310.620001</v>
      </c>
      <c r="E19" s="130">
        <v>9309917916.4699993</v>
      </c>
      <c r="F19" s="130">
        <v>9233673535.7399998</v>
      </c>
      <c r="G19" s="129">
        <v>5875473394.1499996</v>
      </c>
    </row>
    <row r="20" spans="1:7" ht="14.25" x14ac:dyDescent="0.2">
      <c r="A20" s="135" t="s">
        <v>493</v>
      </c>
      <c r="B20" s="133">
        <v>265490733</v>
      </c>
      <c r="C20" s="133">
        <v>31853454.530000001</v>
      </c>
      <c r="D20" s="133">
        <v>297344187.52999997</v>
      </c>
      <c r="E20" s="133">
        <v>192368964.74000001</v>
      </c>
      <c r="F20" s="133">
        <v>191276414.33000001</v>
      </c>
      <c r="G20" s="132">
        <v>104975222.79000001</v>
      </c>
    </row>
    <row r="21" spans="1:7" ht="14.25" x14ac:dyDescent="0.2">
      <c r="A21" s="135" t="s">
        <v>494</v>
      </c>
      <c r="B21" s="133">
        <v>585620972</v>
      </c>
      <c r="C21" s="133">
        <v>217166411.90000001</v>
      </c>
      <c r="D21" s="133">
        <v>802787383.89999998</v>
      </c>
      <c r="E21" s="133">
        <v>295242161.74000001</v>
      </c>
      <c r="F21" s="133">
        <v>294939317.69</v>
      </c>
      <c r="G21" s="132">
        <v>507545222.16000003</v>
      </c>
    </row>
    <row r="22" spans="1:7" ht="14.25" x14ac:dyDescent="0.2">
      <c r="A22" s="135" t="s">
        <v>495</v>
      </c>
      <c r="B22" s="133">
        <v>2369534191</v>
      </c>
      <c r="C22" s="133">
        <v>379144230.5</v>
      </c>
      <c r="D22" s="133">
        <v>2748678421.5</v>
      </c>
      <c r="E22" s="133">
        <v>2217976580.8299999</v>
      </c>
      <c r="F22" s="133">
        <v>2205879052.4400001</v>
      </c>
      <c r="G22" s="132">
        <v>530701840.67000002</v>
      </c>
    </row>
    <row r="23" spans="1:7" ht="14.25" x14ac:dyDescent="0.2">
      <c r="A23" s="135" t="s">
        <v>496</v>
      </c>
      <c r="B23" s="133">
        <v>710048228</v>
      </c>
      <c r="C23" s="133">
        <v>155987290.06</v>
      </c>
      <c r="D23" s="133">
        <v>866035518.05999994</v>
      </c>
      <c r="E23" s="133">
        <v>672756643.94000006</v>
      </c>
      <c r="F23" s="133">
        <v>670859515.64999998</v>
      </c>
      <c r="G23" s="132">
        <v>193278874.12</v>
      </c>
    </row>
    <row r="24" spans="1:7" ht="14.25" x14ac:dyDescent="0.2">
      <c r="A24" s="135" t="s">
        <v>497</v>
      </c>
      <c r="B24" s="133">
        <v>4690167602</v>
      </c>
      <c r="C24" s="133">
        <v>18296214.010000002</v>
      </c>
      <c r="D24" s="133">
        <v>4708463816.0100002</v>
      </c>
      <c r="E24" s="133">
        <v>3480294909.1700001</v>
      </c>
      <c r="F24" s="133">
        <v>3440414941.4400001</v>
      </c>
      <c r="G24" s="132">
        <v>1228168906.8399999</v>
      </c>
    </row>
    <row r="25" spans="1:7" ht="14.25" x14ac:dyDescent="0.2">
      <c r="A25" s="135" t="s">
        <v>498</v>
      </c>
      <c r="B25" s="133">
        <v>5900858242</v>
      </c>
      <c r="C25" s="133">
        <v>-209330758.36000001</v>
      </c>
      <c r="D25" s="133">
        <v>5691527483.6400003</v>
      </c>
      <c r="E25" s="133">
        <v>2400159630.5700002</v>
      </c>
      <c r="F25" s="133">
        <v>2380692277.0599999</v>
      </c>
      <c r="G25" s="132">
        <v>3291367853.0700002</v>
      </c>
    </row>
    <row r="26" spans="1:7" ht="14.25" x14ac:dyDescent="0.2">
      <c r="A26" s="135" t="s">
        <v>499</v>
      </c>
      <c r="B26" s="133">
        <v>79061149</v>
      </c>
      <c r="C26" s="133">
        <v>-8506649.0199999996</v>
      </c>
      <c r="D26" s="133">
        <v>70554499.980000004</v>
      </c>
      <c r="E26" s="133">
        <v>51119025.479999997</v>
      </c>
      <c r="F26" s="133">
        <v>49612017.130000003</v>
      </c>
      <c r="G26" s="132">
        <v>19435474.5</v>
      </c>
    </row>
    <row r="27" spans="1:7" ht="14.25" x14ac:dyDescent="0.2">
      <c r="A27" s="158" t="s">
        <v>500</v>
      </c>
      <c r="B27" s="130">
        <v>8055774442</v>
      </c>
      <c r="C27" s="130">
        <v>1378378787.6900001</v>
      </c>
      <c r="D27" s="130">
        <v>9434153229.6900005</v>
      </c>
      <c r="E27" s="130">
        <v>4219835335.4200001</v>
      </c>
      <c r="F27" s="130">
        <v>4117694371.0999999</v>
      </c>
      <c r="G27" s="129">
        <v>5214317894.2700005</v>
      </c>
    </row>
    <row r="28" spans="1:7" ht="14.25" x14ac:dyDescent="0.2">
      <c r="A28" s="135" t="s">
        <v>501</v>
      </c>
      <c r="B28" s="133">
        <v>3452194357</v>
      </c>
      <c r="C28" s="133">
        <v>-188840674.36000001</v>
      </c>
      <c r="D28" s="133">
        <v>3263353682.6399999</v>
      </c>
      <c r="E28" s="133">
        <v>145743279.31999999</v>
      </c>
      <c r="F28" s="133">
        <v>144087490.49000001</v>
      </c>
      <c r="G28" s="132">
        <v>3117610403.3200002</v>
      </c>
    </row>
    <row r="29" spans="1:7" ht="14.25" x14ac:dyDescent="0.2">
      <c r="A29" s="135" t="s">
        <v>502</v>
      </c>
      <c r="B29" s="133">
        <v>385488244</v>
      </c>
      <c r="C29" s="133">
        <v>159961261.47999999</v>
      </c>
      <c r="D29" s="133">
        <v>545449505.48000002</v>
      </c>
      <c r="E29" s="133">
        <v>514577042.23000002</v>
      </c>
      <c r="F29" s="133">
        <v>512278799.38999999</v>
      </c>
      <c r="G29" s="132">
        <v>30872463.25</v>
      </c>
    </row>
    <row r="30" spans="1:7" ht="14.25" x14ac:dyDescent="0.2">
      <c r="A30" s="135" t="s">
        <v>503</v>
      </c>
      <c r="B30" s="133">
        <v>2893984</v>
      </c>
      <c r="C30" s="133">
        <v>2358368.2000000002</v>
      </c>
      <c r="D30" s="133">
        <v>5252352.2</v>
      </c>
      <c r="E30" s="133">
        <v>4300765.95</v>
      </c>
      <c r="F30" s="133">
        <v>4254347.88</v>
      </c>
      <c r="G30" s="132">
        <v>951586.25</v>
      </c>
    </row>
    <row r="31" spans="1:7" ht="14.25" x14ac:dyDescent="0.2">
      <c r="A31" s="135" t="s">
        <v>504</v>
      </c>
      <c r="B31" s="133">
        <v>0</v>
      </c>
      <c r="C31" s="133">
        <v>0</v>
      </c>
      <c r="D31" s="133">
        <v>0</v>
      </c>
      <c r="E31" s="133">
        <v>0</v>
      </c>
      <c r="F31" s="133">
        <v>0</v>
      </c>
      <c r="G31" s="132">
        <v>0</v>
      </c>
    </row>
    <row r="32" spans="1:7" ht="14.25" x14ac:dyDescent="0.2">
      <c r="A32" s="135" t="s">
        <v>505</v>
      </c>
      <c r="B32" s="133">
        <v>2718649509</v>
      </c>
      <c r="C32" s="133">
        <v>1062504782.85</v>
      </c>
      <c r="D32" s="133">
        <v>3781154291.8499999</v>
      </c>
      <c r="E32" s="133">
        <v>2174467173.3600001</v>
      </c>
      <c r="F32" s="133">
        <v>2174467173.3600001</v>
      </c>
      <c r="G32" s="132">
        <v>1606687118.49</v>
      </c>
    </row>
    <row r="33" spans="1:7" ht="14.25" x14ac:dyDescent="0.2">
      <c r="A33" s="135" t="s">
        <v>506</v>
      </c>
      <c r="B33" s="133">
        <v>236970188</v>
      </c>
      <c r="C33" s="133">
        <v>295282463.13999999</v>
      </c>
      <c r="D33" s="133">
        <v>532252651.13999999</v>
      </c>
      <c r="E33" s="133">
        <v>429815396.24000001</v>
      </c>
      <c r="F33" s="133">
        <v>348488518.24000001</v>
      </c>
      <c r="G33" s="132">
        <v>102437254.90000001</v>
      </c>
    </row>
    <row r="34" spans="1:7" ht="14.25" x14ac:dyDescent="0.2">
      <c r="A34" s="135" t="s">
        <v>507</v>
      </c>
      <c r="B34" s="133">
        <v>334925507</v>
      </c>
      <c r="C34" s="133">
        <v>5514537.1299999999</v>
      </c>
      <c r="D34" s="133">
        <v>340440044.13</v>
      </c>
      <c r="E34" s="133">
        <v>191423294.16</v>
      </c>
      <c r="F34" s="133">
        <v>179457051.56</v>
      </c>
      <c r="G34" s="132">
        <v>149016749.97</v>
      </c>
    </row>
    <row r="35" spans="1:7" ht="14.25" x14ac:dyDescent="0.2">
      <c r="A35" s="135" t="s">
        <v>508</v>
      </c>
      <c r="B35" s="133">
        <v>95760236</v>
      </c>
      <c r="C35" s="133">
        <v>-9529661.2400000002</v>
      </c>
      <c r="D35" s="133">
        <v>86230574.760000005</v>
      </c>
      <c r="E35" s="133">
        <v>75978714.959999993</v>
      </c>
      <c r="F35" s="133">
        <v>75750850.829999998</v>
      </c>
      <c r="G35" s="132">
        <v>10251859.800000001</v>
      </c>
    </row>
    <row r="36" spans="1:7" ht="14.25" x14ac:dyDescent="0.2">
      <c r="A36" s="135" t="s">
        <v>509</v>
      </c>
      <c r="B36" s="133">
        <v>828892417</v>
      </c>
      <c r="C36" s="133">
        <v>51127710.490000002</v>
      </c>
      <c r="D36" s="133">
        <v>880020127.49000001</v>
      </c>
      <c r="E36" s="133">
        <v>683529669.20000005</v>
      </c>
      <c r="F36" s="133">
        <v>678910139.35000002</v>
      </c>
      <c r="G36" s="132">
        <v>196490458.28999999</v>
      </c>
    </row>
    <row r="37" spans="1:7" ht="14.25" x14ac:dyDescent="0.2">
      <c r="A37" s="158" t="s">
        <v>510</v>
      </c>
      <c r="B37" s="130">
        <v>6198895012</v>
      </c>
      <c r="C37" s="130">
        <v>-27240864.399999999</v>
      </c>
      <c r="D37" s="130">
        <v>6171654147.6000004</v>
      </c>
      <c r="E37" s="130">
        <v>4779807542.2399998</v>
      </c>
      <c r="F37" s="130">
        <v>4779807542.2399998</v>
      </c>
      <c r="G37" s="129">
        <v>1391846605.3599999</v>
      </c>
    </row>
    <row r="38" spans="1:7" ht="14.25" x14ac:dyDescent="0.2">
      <c r="A38" s="135" t="s">
        <v>511</v>
      </c>
      <c r="B38" s="133">
        <v>653322651</v>
      </c>
      <c r="C38" s="133">
        <v>-61549236.600000001</v>
      </c>
      <c r="D38" s="133">
        <v>591773414.39999998</v>
      </c>
      <c r="E38" s="133">
        <v>532723761.13999999</v>
      </c>
      <c r="F38" s="133">
        <v>532723761.13999999</v>
      </c>
      <c r="G38" s="132">
        <v>59049653.259999998</v>
      </c>
    </row>
    <row r="39" spans="1:7" ht="14.25" x14ac:dyDescent="0.2">
      <c r="A39" s="135" t="s">
        <v>512</v>
      </c>
      <c r="B39" s="133">
        <v>5410572361</v>
      </c>
      <c r="C39" s="133">
        <v>31108373.129999999</v>
      </c>
      <c r="D39" s="133">
        <v>5441680734.1300001</v>
      </c>
      <c r="E39" s="133">
        <v>4109083792.0300002</v>
      </c>
      <c r="F39" s="133">
        <v>4109083792.0300002</v>
      </c>
      <c r="G39" s="132">
        <v>1332596942.0999999</v>
      </c>
    </row>
    <row r="40" spans="1:7" ht="14.25" x14ac:dyDescent="0.2">
      <c r="A40" s="135" t="s">
        <v>513</v>
      </c>
      <c r="B40" s="133">
        <v>0</v>
      </c>
      <c r="C40" s="133">
        <v>0</v>
      </c>
      <c r="D40" s="133">
        <v>0</v>
      </c>
      <c r="E40" s="133">
        <v>0</v>
      </c>
      <c r="F40" s="133">
        <v>0</v>
      </c>
      <c r="G40" s="132">
        <v>0</v>
      </c>
    </row>
    <row r="41" spans="1:7" ht="14.25" x14ac:dyDescent="0.2">
      <c r="A41" s="135" t="s">
        <v>514</v>
      </c>
      <c r="B41" s="133">
        <v>135000000</v>
      </c>
      <c r="C41" s="133">
        <v>3199999.07</v>
      </c>
      <c r="D41" s="133">
        <v>138199999.06999999</v>
      </c>
      <c r="E41" s="133">
        <v>137999989.06999999</v>
      </c>
      <c r="F41" s="133">
        <v>137999989.06999999</v>
      </c>
      <c r="G41" s="132">
        <v>200010</v>
      </c>
    </row>
    <row r="42" spans="1:7" ht="14.25" x14ac:dyDescent="0.2">
      <c r="A42" s="161"/>
      <c r="B42" s="160"/>
      <c r="C42" s="160"/>
      <c r="D42" s="160"/>
      <c r="E42" s="160"/>
      <c r="F42" s="160"/>
      <c r="G42" s="159"/>
    </row>
    <row r="43" spans="1:7" ht="14.25" x14ac:dyDescent="0.2">
      <c r="A43" s="135"/>
      <c r="B43" s="133"/>
      <c r="C43" s="133"/>
      <c r="D43" s="133"/>
      <c r="E43" s="133"/>
      <c r="F43" s="133"/>
      <c r="G43" s="132"/>
    </row>
    <row r="44" spans="1:7" ht="14.25" x14ac:dyDescent="0.2">
      <c r="A44" s="131" t="s">
        <v>515</v>
      </c>
      <c r="B44" s="130">
        <v>23337241231</v>
      </c>
      <c r="C44" s="130">
        <v>323861135.38</v>
      </c>
      <c r="D44" s="130">
        <v>23661102366.380001</v>
      </c>
      <c r="E44" s="130">
        <v>17008472695.52</v>
      </c>
      <c r="F44" s="130">
        <v>17008472695.52</v>
      </c>
      <c r="G44" s="129">
        <v>6652629670.8599997</v>
      </c>
    </row>
    <row r="45" spans="1:7" ht="14.25" x14ac:dyDescent="0.2">
      <c r="A45" s="158" t="s">
        <v>516</v>
      </c>
      <c r="B45" s="130">
        <v>210683682</v>
      </c>
      <c r="C45" s="130">
        <v>315657</v>
      </c>
      <c r="D45" s="130">
        <v>210999339</v>
      </c>
      <c r="E45" s="130">
        <v>166820917.5</v>
      </c>
      <c r="F45" s="130">
        <v>166820917.5</v>
      </c>
      <c r="G45" s="129">
        <v>44178421.5</v>
      </c>
    </row>
    <row r="46" spans="1:7" ht="14.25" x14ac:dyDescent="0.2">
      <c r="A46" s="135" t="s">
        <v>484</v>
      </c>
      <c r="B46" s="133">
        <v>0</v>
      </c>
      <c r="C46" s="133">
        <v>287300</v>
      </c>
      <c r="D46" s="133">
        <v>287300</v>
      </c>
      <c r="E46" s="133">
        <v>287300</v>
      </c>
      <c r="F46" s="133">
        <v>287300</v>
      </c>
      <c r="G46" s="132">
        <v>0</v>
      </c>
    </row>
    <row r="47" spans="1:7" ht="14.25" x14ac:dyDescent="0.2">
      <c r="A47" s="135" t="s">
        <v>517</v>
      </c>
      <c r="B47" s="133">
        <v>3017889</v>
      </c>
      <c r="C47" s="133">
        <v>0</v>
      </c>
      <c r="D47" s="133">
        <v>3017889</v>
      </c>
      <c r="E47" s="133">
        <v>0</v>
      </c>
      <c r="F47" s="133">
        <v>0</v>
      </c>
      <c r="G47" s="132">
        <v>3017889</v>
      </c>
    </row>
    <row r="48" spans="1:7" ht="14.25" x14ac:dyDescent="0.2">
      <c r="A48" s="135" t="s">
        <v>486</v>
      </c>
      <c r="B48" s="133">
        <v>2131169</v>
      </c>
      <c r="C48" s="133">
        <v>-381969</v>
      </c>
      <c r="D48" s="133">
        <v>1749200</v>
      </c>
      <c r="E48" s="133">
        <v>1749200</v>
      </c>
      <c r="F48" s="133">
        <v>1749200</v>
      </c>
      <c r="G48" s="132">
        <v>0</v>
      </c>
    </row>
    <row r="49" spans="1:7" ht="14.25" x14ac:dyDescent="0.2">
      <c r="A49" s="135" t="s">
        <v>487</v>
      </c>
      <c r="B49" s="133">
        <v>0</v>
      </c>
      <c r="C49" s="133">
        <v>0</v>
      </c>
      <c r="D49" s="133">
        <v>0</v>
      </c>
      <c r="E49" s="133">
        <v>0</v>
      </c>
      <c r="F49" s="133">
        <v>0</v>
      </c>
      <c r="G49" s="132">
        <v>0</v>
      </c>
    </row>
    <row r="50" spans="1:7" ht="14.25" x14ac:dyDescent="0.2">
      <c r="A50" s="135" t="s">
        <v>488</v>
      </c>
      <c r="B50" s="133">
        <v>0</v>
      </c>
      <c r="C50" s="133">
        <v>0</v>
      </c>
      <c r="D50" s="133">
        <v>0</v>
      </c>
      <c r="E50" s="133">
        <v>0</v>
      </c>
      <c r="F50" s="133">
        <v>0</v>
      </c>
      <c r="G50" s="132">
        <v>0</v>
      </c>
    </row>
    <row r="51" spans="1:7" ht="14.25" x14ac:dyDescent="0.2">
      <c r="A51" s="135" t="s">
        <v>489</v>
      </c>
      <c r="B51" s="133">
        <v>0</v>
      </c>
      <c r="C51" s="133">
        <v>0</v>
      </c>
      <c r="D51" s="133">
        <v>0</v>
      </c>
      <c r="E51" s="133">
        <v>0</v>
      </c>
      <c r="F51" s="133">
        <v>0</v>
      </c>
      <c r="G51" s="132">
        <v>0</v>
      </c>
    </row>
    <row r="52" spans="1:7" ht="14.25" x14ac:dyDescent="0.2">
      <c r="A52" s="135" t="s">
        <v>490</v>
      </c>
      <c r="B52" s="133">
        <v>204963539</v>
      </c>
      <c r="C52" s="133">
        <v>981411</v>
      </c>
      <c r="D52" s="133">
        <v>205944950</v>
      </c>
      <c r="E52" s="133">
        <v>164784417.5</v>
      </c>
      <c r="F52" s="133">
        <v>164784417.5</v>
      </c>
      <c r="G52" s="132">
        <v>41160532.5</v>
      </c>
    </row>
    <row r="53" spans="1:7" ht="14.25" x14ac:dyDescent="0.2">
      <c r="A53" s="135" t="s">
        <v>518</v>
      </c>
      <c r="B53" s="133">
        <v>571085</v>
      </c>
      <c r="C53" s="133">
        <v>-571085</v>
      </c>
      <c r="D53" s="133">
        <v>0</v>
      </c>
      <c r="E53" s="133">
        <v>0</v>
      </c>
      <c r="F53" s="133">
        <v>0</v>
      </c>
      <c r="G53" s="132">
        <v>0</v>
      </c>
    </row>
    <row r="54" spans="1:7" ht="14.25" x14ac:dyDescent="0.2">
      <c r="A54" s="158" t="s">
        <v>492</v>
      </c>
      <c r="B54" s="130">
        <v>17212627048</v>
      </c>
      <c r="C54" s="130">
        <v>625573619.00999999</v>
      </c>
      <c r="D54" s="130">
        <v>17838200667.009998</v>
      </c>
      <c r="E54" s="130">
        <v>12757269284.25</v>
      </c>
      <c r="F54" s="130">
        <v>12757269284.25</v>
      </c>
      <c r="G54" s="129">
        <v>5080931382.7600002</v>
      </c>
    </row>
    <row r="55" spans="1:7" ht="14.25" x14ac:dyDescent="0.2">
      <c r="A55" s="135" t="s">
        <v>493</v>
      </c>
      <c r="B55" s="133">
        <v>6000</v>
      </c>
      <c r="C55" s="133">
        <v>1000051.22</v>
      </c>
      <c r="D55" s="133">
        <v>1006051.22</v>
      </c>
      <c r="E55" s="133">
        <v>1004551.22</v>
      </c>
      <c r="F55" s="133">
        <v>1004551.22</v>
      </c>
      <c r="G55" s="132">
        <v>1500</v>
      </c>
    </row>
    <row r="56" spans="1:7" ht="14.25" x14ac:dyDescent="0.2">
      <c r="A56" s="135" t="s">
        <v>494</v>
      </c>
      <c r="B56" s="133">
        <v>257808357</v>
      </c>
      <c r="C56" s="133">
        <v>46419039.549999997</v>
      </c>
      <c r="D56" s="133">
        <v>304227396.55000001</v>
      </c>
      <c r="E56" s="133">
        <v>218211901.00999999</v>
      </c>
      <c r="F56" s="133">
        <v>218211901.00999999</v>
      </c>
      <c r="G56" s="132">
        <v>86015495.540000007</v>
      </c>
    </row>
    <row r="57" spans="1:7" ht="14.25" x14ac:dyDescent="0.2">
      <c r="A57" s="135" t="s">
        <v>495</v>
      </c>
      <c r="B57" s="133">
        <v>3710456954</v>
      </c>
      <c r="C57" s="133">
        <v>-3138126.9</v>
      </c>
      <c r="D57" s="133">
        <v>3707318827.0999999</v>
      </c>
      <c r="E57" s="133">
        <v>2459636998.9200001</v>
      </c>
      <c r="F57" s="133">
        <v>2459636998.9200001</v>
      </c>
      <c r="G57" s="132">
        <v>1247681828.1800001</v>
      </c>
    </row>
    <row r="58" spans="1:7" ht="14.25" x14ac:dyDescent="0.2">
      <c r="A58" s="135" t="s">
        <v>496</v>
      </c>
      <c r="B58" s="133">
        <v>3900000</v>
      </c>
      <c r="C58" s="133">
        <v>567320441.53999996</v>
      </c>
      <c r="D58" s="133">
        <v>571220441.53999996</v>
      </c>
      <c r="E58" s="133">
        <v>568862726.19000006</v>
      </c>
      <c r="F58" s="133">
        <v>568862726.19000006</v>
      </c>
      <c r="G58" s="132">
        <v>2357715.35</v>
      </c>
    </row>
    <row r="59" spans="1:7" ht="14.25" x14ac:dyDescent="0.2">
      <c r="A59" s="135" t="s">
        <v>497</v>
      </c>
      <c r="B59" s="133">
        <v>10679193603</v>
      </c>
      <c r="C59" s="133">
        <v>164788214.34</v>
      </c>
      <c r="D59" s="133">
        <v>10843981817.34</v>
      </c>
      <c r="E59" s="133">
        <v>7862769377.4899998</v>
      </c>
      <c r="F59" s="133">
        <v>7862769377.4899998</v>
      </c>
      <c r="G59" s="132">
        <v>2981212439.8499999</v>
      </c>
    </row>
    <row r="60" spans="1:7" ht="14.25" x14ac:dyDescent="0.2">
      <c r="A60" s="135" t="s">
        <v>498</v>
      </c>
      <c r="B60" s="133">
        <v>2521593893</v>
      </c>
      <c r="C60" s="133">
        <v>-132481247.22</v>
      </c>
      <c r="D60" s="133">
        <v>2389112645.7800002</v>
      </c>
      <c r="E60" s="133">
        <v>1633496121.22</v>
      </c>
      <c r="F60" s="133">
        <v>1633496121.22</v>
      </c>
      <c r="G60" s="132">
        <v>755616524.55999994</v>
      </c>
    </row>
    <row r="61" spans="1:7" ht="14.25" x14ac:dyDescent="0.2">
      <c r="A61" s="135" t="s">
        <v>499</v>
      </c>
      <c r="B61" s="133">
        <v>39668241</v>
      </c>
      <c r="C61" s="133">
        <v>-18334753.52</v>
      </c>
      <c r="D61" s="133">
        <v>21333487.48</v>
      </c>
      <c r="E61" s="133">
        <v>13287608.199999999</v>
      </c>
      <c r="F61" s="133">
        <v>13287608.199999999</v>
      </c>
      <c r="G61" s="132">
        <v>8045879.2800000003</v>
      </c>
    </row>
    <row r="62" spans="1:7" ht="14.25" x14ac:dyDescent="0.2">
      <c r="A62" s="158" t="s">
        <v>500</v>
      </c>
      <c r="B62" s="130">
        <v>136921246</v>
      </c>
      <c r="C62" s="130">
        <v>3931051.52</v>
      </c>
      <c r="D62" s="130">
        <v>140852297.52000001</v>
      </c>
      <c r="E62" s="130">
        <v>123283335.67</v>
      </c>
      <c r="F62" s="130">
        <v>123283335.67</v>
      </c>
      <c r="G62" s="129">
        <v>17568961.850000001</v>
      </c>
    </row>
    <row r="63" spans="1:7" ht="14.25" x14ac:dyDescent="0.2">
      <c r="A63" s="135" t="s">
        <v>501</v>
      </c>
      <c r="B63" s="133">
        <v>10530911</v>
      </c>
      <c r="C63" s="133">
        <v>-253249</v>
      </c>
      <c r="D63" s="133">
        <v>10277662</v>
      </c>
      <c r="E63" s="133">
        <v>5326045</v>
      </c>
      <c r="F63" s="133">
        <v>5326045</v>
      </c>
      <c r="G63" s="132">
        <v>4951617</v>
      </c>
    </row>
    <row r="64" spans="1:7" ht="14.25" x14ac:dyDescent="0.2">
      <c r="A64" s="135" t="s">
        <v>502</v>
      </c>
      <c r="B64" s="133">
        <v>51978753</v>
      </c>
      <c r="C64" s="133">
        <v>6315808.5199999996</v>
      </c>
      <c r="D64" s="133">
        <v>58294561.520000003</v>
      </c>
      <c r="E64" s="133">
        <v>57257166.369999997</v>
      </c>
      <c r="F64" s="133">
        <v>57257166.369999997</v>
      </c>
      <c r="G64" s="132">
        <v>1037395.15</v>
      </c>
    </row>
    <row r="65" spans="1:7" ht="14.25" x14ac:dyDescent="0.2">
      <c r="A65" s="135" t="s">
        <v>503</v>
      </c>
      <c r="B65" s="133">
        <v>0</v>
      </c>
      <c r="C65" s="133">
        <v>0</v>
      </c>
      <c r="D65" s="133">
        <v>0</v>
      </c>
      <c r="E65" s="133">
        <v>0</v>
      </c>
      <c r="F65" s="133">
        <v>0</v>
      </c>
      <c r="G65" s="132">
        <v>0</v>
      </c>
    </row>
    <row r="66" spans="1:7" ht="14.25" x14ac:dyDescent="0.2">
      <c r="A66" s="135" t="s">
        <v>504</v>
      </c>
      <c r="B66" s="133">
        <v>0</v>
      </c>
      <c r="C66" s="133">
        <v>0</v>
      </c>
      <c r="D66" s="133">
        <v>0</v>
      </c>
      <c r="E66" s="133">
        <v>0</v>
      </c>
      <c r="F66" s="133">
        <v>0</v>
      </c>
      <c r="G66" s="132">
        <v>0</v>
      </c>
    </row>
    <row r="67" spans="1:7" ht="14.25" x14ac:dyDescent="0.2">
      <c r="A67" s="135" t="s">
        <v>505</v>
      </c>
      <c r="B67" s="133">
        <v>0</v>
      </c>
      <c r="C67" s="133">
        <v>0</v>
      </c>
      <c r="D67" s="133">
        <v>0</v>
      </c>
      <c r="E67" s="133">
        <v>0</v>
      </c>
      <c r="F67" s="133">
        <v>0</v>
      </c>
      <c r="G67" s="132">
        <v>0</v>
      </c>
    </row>
    <row r="68" spans="1:7" ht="14.25" x14ac:dyDescent="0.2">
      <c r="A68" s="135" t="s">
        <v>506</v>
      </c>
      <c r="B68" s="133">
        <v>0</v>
      </c>
      <c r="C68" s="133">
        <v>0</v>
      </c>
      <c r="D68" s="133">
        <v>0</v>
      </c>
      <c r="E68" s="133">
        <v>0</v>
      </c>
      <c r="F68" s="133">
        <v>0</v>
      </c>
      <c r="G68" s="132">
        <v>0</v>
      </c>
    </row>
    <row r="69" spans="1:7" ht="14.25" x14ac:dyDescent="0.2">
      <c r="A69" s="135" t="s">
        <v>507</v>
      </c>
      <c r="B69" s="133">
        <v>0</v>
      </c>
      <c r="C69" s="133">
        <v>0</v>
      </c>
      <c r="D69" s="133">
        <v>0</v>
      </c>
      <c r="E69" s="133">
        <v>0</v>
      </c>
      <c r="F69" s="133">
        <v>0</v>
      </c>
      <c r="G69" s="132">
        <v>0</v>
      </c>
    </row>
    <row r="70" spans="1:7" ht="14.25" x14ac:dyDescent="0.2">
      <c r="A70" s="135" t="s">
        <v>508</v>
      </c>
      <c r="B70" s="133">
        <v>1666401</v>
      </c>
      <c r="C70" s="133">
        <v>-475264.4</v>
      </c>
      <c r="D70" s="133">
        <v>1191136.6000000001</v>
      </c>
      <c r="E70" s="133">
        <v>1005476</v>
      </c>
      <c r="F70" s="133">
        <v>1005476</v>
      </c>
      <c r="G70" s="132">
        <v>185660.6</v>
      </c>
    </row>
    <row r="71" spans="1:7" ht="14.25" x14ac:dyDescent="0.2">
      <c r="A71" s="135" t="s">
        <v>509</v>
      </c>
      <c r="B71" s="133">
        <v>72745181</v>
      </c>
      <c r="C71" s="133">
        <v>-1656243.6</v>
      </c>
      <c r="D71" s="133">
        <v>71088937.400000006</v>
      </c>
      <c r="E71" s="133">
        <v>59694648.299999997</v>
      </c>
      <c r="F71" s="133">
        <v>59694648.299999997</v>
      </c>
      <c r="G71" s="132">
        <v>11394289.1</v>
      </c>
    </row>
    <row r="72" spans="1:7" ht="14.25" x14ac:dyDescent="0.2">
      <c r="A72" s="158" t="s">
        <v>510</v>
      </c>
      <c r="B72" s="130">
        <v>5777009255</v>
      </c>
      <c r="C72" s="130">
        <v>-305959192.14999998</v>
      </c>
      <c r="D72" s="130">
        <v>5471050062.8500004</v>
      </c>
      <c r="E72" s="130">
        <v>3961099158.0999999</v>
      </c>
      <c r="F72" s="130">
        <v>3961099158.0999999</v>
      </c>
      <c r="G72" s="129">
        <v>1509950904.75</v>
      </c>
    </row>
    <row r="73" spans="1:7" ht="14.25" x14ac:dyDescent="0.2">
      <c r="A73" s="135" t="s">
        <v>511</v>
      </c>
      <c r="B73" s="133">
        <v>1196935557</v>
      </c>
      <c r="C73" s="133">
        <v>-205778491.13999999</v>
      </c>
      <c r="D73" s="133">
        <v>991157065.86000001</v>
      </c>
      <c r="E73" s="133">
        <v>698450714.37</v>
      </c>
      <c r="F73" s="133">
        <v>698450714.37</v>
      </c>
      <c r="G73" s="132">
        <v>292706351.49000001</v>
      </c>
    </row>
    <row r="74" spans="1:7" ht="14.25" x14ac:dyDescent="0.2">
      <c r="A74" s="135" t="s">
        <v>512</v>
      </c>
      <c r="B74" s="133">
        <v>4580073698</v>
      </c>
      <c r="C74" s="133">
        <v>-242545704.34</v>
      </c>
      <c r="D74" s="133">
        <v>4337527993.6599998</v>
      </c>
      <c r="E74" s="133">
        <v>3190330164.6599998</v>
      </c>
      <c r="F74" s="133">
        <v>3190330164.6599998</v>
      </c>
      <c r="G74" s="132">
        <v>1147197829</v>
      </c>
    </row>
    <row r="75" spans="1:7" ht="14.25" x14ac:dyDescent="0.2">
      <c r="A75" s="135" t="s">
        <v>513</v>
      </c>
      <c r="B75" s="133">
        <v>0</v>
      </c>
      <c r="C75" s="133">
        <v>0</v>
      </c>
      <c r="D75" s="133">
        <v>0</v>
      </c>
      <c r="E75" s="133">
        <v>0</v>
      </c>
      <c r="F75" s="133">
        <v>0</v>
      </c>
      <c r="G75" s="132">
        <v>0</v>
      </c>
    </row>
    <row r="76" spans="1:7" ht="14.25" x14ac:dyDescent="0.2">
      <c r="A76" s="135" t="s">
        <v>514</v>
      </c>
      <c r="B76" s="133">
        <v>0</v>
      </c>
      <c r="C76" s="133">
        <v>142365003.33000001</v>
      </c>
      <c r="D76" s="133">
        <v>142365003.33000001</v>
      </c>
      <c r="E76" s="133">
        <v>72318279.069999993</v>
      </c>
      <c r="F76" s="133">
        <v>72318279.069999993</v>
      </c>
      <c r="G76" s="132">
        <v>70046724.260000005</v>
      </c>
    </row>
    <row r="77" spans="1:7" ht="14.25" x14ac:dyDescent="0.2">
      <c r="A77" s="131" t="s">
        <v>380</v>
      </c>
      <c r="B77" s="130">
        <v>60815126260</v>
      </c>
      <c r="C77" s="130">
        <v>2579152767.25</v>
      </c>
      <c r="D77" s="130">
        <v>63394279027.25</v>
      </c>
      <c r="E77" s="130">
        <v>41956858859.18</v>
      </c>
      <c r="F77" s="130">
        <v>41420618011.129997</v>
      </c>
      <c r="G77" s="129">
        <v>21437420168.07</v>
      </c>
    </row>
    <row r="78" spans="1:7" ht="14.25" x14ac:dyDescent="0.2">
      <c r="A78" s="157"/>
      <c r="B78" s="156"/>
      <c r="C78" s="156"/>
      <c r="D78" s="156"/>
      <c r="E78" s="156"/>
      <c r="F78" s="156"/>
      <c r="G78" s="155"/>
    </row>
    <row r="79" spans="1:7" x14ac:dyDescent="0.2">
      <c r="A79" s="203" t="s">
        <v>125</v>
      </c>
      <c r="B79" s="203"/>
      <c r="C79" s="203"/>
      <c r="D79" s="203"/>
      <c r="E79" s="203"/>
      <c r="F79" s="203"/>
      <c r="G79" s="203"/>
    </row>
    <row r="80" spans="1:7" ht="12.75" customHeight="1" x14ac:dyDescent="0.2">
      <c r="A80" s="61" t="s">
        <v>534</v>
      </c>
    </row>
  </sheetData>
  <mergeCells count="9">
    <mergeCell ref="A79:G79"/>
    <mergeCell ref="A7:A8"/>
    <mergeCell ref="B7:F7"/>
    <mergeCell ref="G7:G8"/>
    <mergeCell ref="A1:G1"/>
    <mergeCell ref="A2:G2"/>
    <mergeCell ref="A3:G3"/>
    <mergeCell ref="A4:G4"/>
    <mergeCell ref="A5:G5"/>
  </mergeCells>
  <printOptions horizontalCentered="1"/>
  <pageMargins left="0.8" right="0.8" top="1.95" bottom="1.2" header="0.5" footer="0.5"/>
  <pageSetup paperSize="60" scale="60" fitToHeight="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3FAC-B4D8-4C0B-AB36-0FE137DD0D93}">
  <sheetPr transitionEvaluation="1" transitionEntry="1">
    <outlinePr summaryBelow="0" summaryRight="0"/>
    <pageSetUpPr autoPageBreaks="0"/>
  </sheetPr>
  <dimension ref="A1:G32"/>
  <sheetViews>
    <sheetView zoomScale="89" zoomScaleNormal="100" workbookViewId="0">
      <selection sqref="A1:G1"/>
    </sheetView>
  </sheetViews>
  <sheetFormatPr baseColWidth="10" defaultColWidth="9.140625" defaultRowHeight="12.75" customHeight="1" x14ac:dyDescent="0.2"/>
  <cols>
    <col min="1" max="1" width="96" style="39" customWidth="1"/>
    <col min="2" max="2" width="21.85546875" style="39" bestFit="1" customWidth="1"/>
    <col min="3" max="3" width="19.42578125" style="39" bestFit="1" customWidth="1"/>
    <col min="4" max="6" width="21.85546875" style="39" bestFit="1" customWidth="1"/>
    <col min="7" max="7" width="20.42578125" style="39" bestFit="1" customWidth="1"/>
    <col min="8" max="16384" width="9.140625" style="39"/>
  </cols>
  <sheetData>
    <row r="1" spans="1:7" ht="14.25" x14ac:dyDescent="0.2">
      <c r="A1" s="227" t="s">
        <v>0</v>
      </c>
      <c r="B1" s="228"/>
      <c r="C1" s="228"/>
      <c r="D1" s="228"/>
      <c r="E1" s="228"/>
      <c r="F1" s="228"/>
      <c r="G1" s="228"/>
    </row>
    <row r="2" spans="1:7" ht="14.25" x14ac:dyDescent="0.2">
      <c r="A2" s="228" t="s">
        <v>381</v>
      </c>
      <c r="B2" s="228"/>
      <c r="C2" s="228"/>
      <c r="D2" s="228"/>
      <c r="E2" s="228"/>
      <c r="F2" s="228"/>
      <c r="G2" s="228"/>
    </row>
    <row r="3" spans="1:7" ht="14.25" x14ac:dyDescent="0.2">
      <c r="A3" s="228" t="s">
        <v>519</v>
      </c>
      <c r="B3" s="228"/>
      <c r="C3" s="228"/>
      <c r="D3" s="228"/>
      <c r="E3" s="228"/>
      <c r="F3" s="228"/>
      <c r="G3" s="228"/>
    </row>
    <row r="4" spans="1:7" ht="14.25" x14ac:dyDescent="0.2">
      <c r="A4" s="228" t="s">
        <v>127</v>
      </c>
      <c r="B4" s="228"/>
      <c r="C4" s="228"/>
      <c r="D4" s="228"/>
      <c r="E4" s="228"/>
      <c r="F4" s="228"/>
      <c r="G4" s="228"/>
    </row>
    <row r="5" spans="1:7" ht="14.25" x14ac:dyDescent="0.2">
      <c r="A5" s="228" t="s">
        <v>3</v>
      </c>
      <c r="B5" s="228"/>
      <c r="C5" s="228"/>
      <c r="D5" s="228"/>
      <c r="E5" s="228"/>
      <c r="F5" s="228"/>
      <c r="G5" s="228"/>
    </row>
    <row r="6" spans="1:7" ht="14.25" x14ac:dyDescent="0.2">
      <c r="A6" s="229"/>
      <c r="B6" s="229"/>
      <c r="C6" s="229"/>
      <c r="D6" s="229"/>
      <c r="E6" s="229"/>
      <c r="F6" s="229"/>
      <c r="G6" s="230"/>
    </row>
    <row r="7" spans="1:7" x14ac:dyDescent="0.2">
      <c r="A7" s="217" t="s">
        <v>4</v>
      </c>
      <c r="B7" s="220" t="s">
        <v>303</v>
      </c>
      <c r="C7" s="220"/>
      <c r="D7" s="220"/>
      <c r="E7" s="220"/>
      <c r="F7" s="220"/>
      <c r="G7" s="221" t="s">
        <v>304</v>
      </c>
    </row>
    <row r="8" spans="1:7" ht="25.5" x14ac:dyDescent="0.2">
      <c r="A8" s="219"/>
      <c r="B8" s="153" t="s">
        <v>305</v>
      </c>
      <c r="C8" s="153" t="s">
        <v>235</v>
      </c>
      <c r="D8" s="153" t="s">
        <v>236</v>
      </c>
      <c r="E8" s="153" t="s">
        <v>194</v>
      </c>
      <c r="F8" s="153" t="s">
        <v>211</v>
      </c>
      <c r="G8" s="223"/>
    </row>
    <row r="9" spans="1:7" x14ac:dyDescent="0.2">
      <c r="A9" s="174" t="s">
        <v>520</v>
      </c>
      <c r="B9" s="172">
        <v>7144709108</v>
      </c>
      <c r="C9" s="172">
        <v>-102075408.23</v>
      </c>
      <c r="D9" s="172">
        <v>7042633699.7700005</v>
      </c>
      <c r="E9" s="172">
        <v>5130600814.5900002</v>
      </c>
      <c r="F9" s="172">
        <v>5078477597.3900003</v>
      </c>
      <c r="G9" s="171">
        <v>1912032885.1800001</v>
      </c>
    </row>
    <row r="10" spans="1:7" x14ac:dyDescent="0.2">
      <c r="A10" s="169" t="s">
        <v>521</v>
      </c>
      <c r="B10" s="168">
        <v>1987235949</v>
      </c>
      <c r="C10" s="168">
        <v>-120660782.63</v>
      </c>
      <c r="D10" s="168">
        <v>1866575166.3699999</v>
      </c>
      <c r="E10" s="168">
        <v>1314645286.0699999</v>
      </c>
      <c r="F10" s="168">
        <v>1299626145.1900001</v>
      </c>
      <c r="G10" s="167">
        <v>551929880.29999995</v>
      </c>
    </row>
    <row r="11" spans="1:7" x14ac:dyDescent="0.2">
      <c r="A11" s="169" t="s">
        <v>522</v>
      </c>
      <c r="B11" s="168">
        <v>3256221982</v>
      </c>
      <c r="C11" s="168">
        <v>76843383.400000006</v>
      </c>
      <c r="D11" s="168">
        <v>3333065365.4000001</v>
      </c>
      <c r="E11" s="168">
        <v>2618032079.48</v>
      </c>
      <c r="F11" s="168">
        <v>2596748171.7399998</v>
      </c>
      <c r="G11" s="167">
        <v>715033285.91999996</v>
      </c>
    </row>
    <row r="12" spans="1:7" x14ac:dyDescent="0.2">
      <c r="A12" s="169" t="s">
        <v>523</v>
      </c>
      <c r="B12" s="168">
        <v>0</v>
      </c>
      <c r="C12" s="168">
        <v>0</v>
      </c>
      <c r="D12" s="168">
        <v>0</v>
      </c>
      <c r="E12" s="168">
        <v>0</v>
      </c>
      <c r="F12" s="168">
        <v>0</v>
      </c>
      <c r="G12" s="167">
        <v>0</v>
      </c>
    </row>
    <row r="13" spans="1:7" x14ac:dyDescent="0.2">
      <c r="A13" s="170" t="s">
        <v>524</v>
      </c>
      <c r="B13" s="168">
        <v>0</v>
      </c>
      <c r="C13" s="168">
        <v>0</v>
      </c>
      <c r="D13" s="168">
        <v>0</v>
      </c>
      <c r="E13" s="168">
        <v>0</v>
      </c>
      <c r="F13" s="168">
        <v>0</v>
      </c>
      <c r="G13" s="167">
        <v>0</v>
      </c>
    </row>
    <row r="14" spans="1:7" x14ac:dyDescent="0.2">
      <c r="A14" s="170" t="s">
        <v>525</v>
      </c>
      <c r="B14" s="168">
        <v>0</v>
      </c>
      <c r="C14" s="168">
        <v>0</v>
      </c>
      <c r="D14" s="168">
        <v>0</v>
      </c>
      <c r="E14" s="168">
        <v>0</v>
      </c>
      <c r="F14" s="168">
        <v>0</v>
      </c>
      <c r="G14" s="167">
        <v>0</v>
      </c>
    </row>
    <row r="15" spans="1:7" x14ac:dyDescent="0.2">
      <c r="A15" s="169" t="s">
        <v>526</v>
      </c>
      <c r="B15" s="168">
        <v>1901251177</v>
      </c>
      <c r="C15" s="168">
        <v>-58258009</v>
      </c>
      <c r="D15" s="168">
        <v>1842993168</v>
      </c>
      <c r="E15" s="168">
        <v>1197923449.04</v>
      </c>
      <c r="F15" s="168">
        <v>1182103280.46</v>
      </c>
      <c r="G15" s="167">
        <v>645069718.96000004</v>
      </c>
    </row>
    <row r="16" spans="1:7" x14ac:dyDescent="0.2">
      <c r="A16" s="169" t="s">
        <v>527</v>
      </c>
      <c r="B16" s="168">
        <v>0</v>
      </c>
      <c r="C16" s="168">
        <v>0</v>
      </c>
      <c r="D16" s="168">
        <v>0</v>
      </c>
      <c r="E16" s="168">
        <v>0</v>
      </c>
      <c r="F16" s="168">
        <v>0</v>
      </c>
      <c r="G16" s="167">
        <v>0</v>
      </c>
    </row>
    <row r="17" spans="1:7" x14ac:dyDescent="0.2">
      <c r="A17" s="170" t="s">
        <v>528</v>
      </c>
      <c r="B17" s="168">
        <v>0</v>
      </c>
      <c r="C17" s="168">
        <v>0</v>
      </c>
      <c r="D17" s="168">
        <v>0</v>
      </c>
      <c r="E17" s="168">
        <v>0</v>
      </c>
      <c r="F17" s="168">
        <v>0</v>
      </c>
      <c r="G17" s="167">
        <v>0</v>
      </c>
    </row>
    <row r="18" spans="1:7" x14ac:dyDescent="0.2">
      <c r="A18" s="170" t="s">
        <v>529</v>
      </c>
      <c r="B18" s="168">
        <v>0</v>
      </c>
      <c r="C18" s="168">
        <v>0</v>
      </c>
      <c r="D18" s="168">
        <v>0</v>
      </c>
      <c r="E18" s="168">
        <v>0</v>
      </c>
      <c r="F18" s="168">
        <v>0</v>
      </c>
      <c r="G18" s="167">
        <v>0</v>
      </c>
    </row>
    <row r="19" spans="1:7" x14ac:dyDescent="0.2">
      <c r="A19" s="169" t="s">
        <v>530</v>
      </c>
      <c r="B19" s="168">
        <v>0</v>
      </c>
      <c r="C19" s="168">
        <v>0</v>
      </c>
      <c r="D19" s="168">
        <v>0</v>
      </c>
      <c r="E19" s="168">
        <v>0</v>
      </c>
      <c r="F19" s="168">
        <v>0</v>
      </c>
      <c r="G19" s="167">
        <v>0</v>
      </c>
    </row>
    <row r="20" spans="1:7" x14ac:dyDescent="0.2">
      <c r="A20" s="173" t="s">
        <v>531</v>
      </c>
      <c r="B20" s="172">
        <v>8631914306</v>
      </c>
      <c r="C20" s="172">
        <v>105616192.20999999</v>
      </c>
      <c r="D20" s="172">
        <v>8737530498.2099991</v>
      </c>
      <c r="E20" s="172">
        <v>5885688611.1899996</v>
      </c>
      <c r="F20" s="172">
        <v>5885688611.1899996</v>
      </c>
      <c r="G20" s="171">
        <v>2851841887.02</v>
      </c>
    </row>
    <row r="21" spans="1:7" x14ac:dyDescent="0.2">
      <c r="A21" s="169" t="s">
        <v>521</v>
      </c>
      <c r="B21" s="168">
        <v>9751131</v>
      </c>
      <c r="C21" s="168">
        <v>0</v>
      </c>
      <c r="D21" s="168">
        <v>9751131</v>
      </c>
      <c r="E21" s="168">
        <v>4937744</v>
      </c>
      <c r="F21" s="168">
        <v>4937744</v>
      </c>
      <c r="G21" s="167">
        <v>4813387</v>
      </c>
    </row>
    <row r="22" spans="1:7" x14ac:dyDescent="0.2">
      <c r="A22" s="169" t="s">
        <v>522</v>
      </c>
      <c r="B22" s="168">
        <v>8622163175</v>
      </c>
      <c r="C22" s="168">
        <v>105616192.20999999</v>
      </c>
      <c r="D22" s="168">
        <v>8727779367.2099991</v>
      </c>
      <c r="E22" s="168">
        <v>5880750867.1899996</v>
      </c>
      <c r="F22" s="168">
        <v>5880750867.1899996</v>
      </c>
      <c r="G22" s="167">
        <v>2847028500.02</v>
      </c>
    </row>
    <row r="23" spans="1:7" x14ac:dyDescent="0.2">
      <c r="A23" s="169" t="s">
        <v>523</v>
      </c>
      <c r="B23" s="168">
        <v>0</v>
      </c>
      <c r="C23" s="168">
        <v>0</v>
      </c>
      <c r="D23" s="168">
        <v>0</v>
      </c>
      <c r="E23" s="168">
        <v>0</v>
      </c>
      <c r="F23" s="168">
        <v>0</v>
      </c>
      <c r="G23" s="167">
        <v>0</v>
      </c>
    </row>
    <row r="24" spans="1:7" x14ac:dyDescent="0.2">
      <c r="A24" s="170" t="s">
        <v>524</v>
      </c>
      <c r="B24" s="168">
        <v>0</v>
      </c>
      <c r="C24" s="168">
        <v>0</v>
      </c>
      <c r="D24" s="168">
        <v>0</v>
      </c>
      <c r="E24" s="168">
        <v>0</v>
      </c>
      <c r="F24" s="168">
        <v>0</v>
      </c>
      <c r="G24" s="167">
        <v>0</v>
      </c>
    </row>
    <row r="25" spans="1:7" x14ac:dyDescent="0.2">
      <c r="A25" s="170" t="s">
        <v>525</v>
      </c>
      <c r="B25" s="168">
        <v>0</v>
      </c>
      <c r="C25" s="168">
        <v>0</v>
      </c>
      <c r="D25" s="168">
        <v>0</v>
      </c>
      <c r="E25" s="168">
        <v>0</v>
      </c>
      <c r="F25" s="168">
        <v>0</v>
      </c>
      <c r="G25" s="167">
        <v>0</v>
      </c>
    </row>
    <row r="26" spans="1:7" x14ac:dyDescent="0.2">
      <c r="A26" s="169" t="s">
        <v>526</v>
      </c>
      <c r="B26" s="168">
        <v>0</v>
      </c>
      <c r="C26" s="168">
        <v>0</v>
      </c>
      <c r="D26" s="168">
        <v>0</v>
      </c>
      <c r="E26" s="168">
        <v>0</v>
      </c>
      <c r="F26" s="168">
        <v>0</v>
      </c>
      <c r="G26" s="167">
        <v>0</v>
      </c>
    </row>
    <row r="27" spans="1:7" x14ac:dyDescent="0.2">
      <c r="A27" s="169" t="s">
        <v>527</v>
      </c>
      <c r="B27" s="168">
        <v>0</v>
      </c>
      <c r="C27" s="168">
        <v>0</v>
      </c>
      <c r="D27" s="168">
        <v>0</v>
      </c>
      <c r="E27" s="168">
        <v>0</v>
      </c>
      <c r="F27" s="168">
        <v>0</v>
      </c>
      <c r="G27" s="167">
        <v>0</v>
      </c>
    </row>
    <row r="28" spans="1:7" x14ac:dyDescent="0.2">
      <c r="A28" s="170" t="s">
        <v>528</v>
      </c>
      <c r="B28" s="168">
        <v>0</v>
      </c>
      <c r="C28" s="168">
        <v>0</v>
      </c>
      <c r="D28" s="168">
        <v>0</v>
      </c>
      <c r="E28" s="168">
        <v>0</v>
      </c>
      <c r="F28" s="168">
        <v>0</v>
      </c>
      <c r="G28" s="167">
        <v>0</v>
      </c>
    </row>
    <row r="29" spans="1:7" x14ac:dyDescent="0.2">
      <c r="A29" s="170" t="s">
        <v>529</v>
      </c>
      <c r="B29" s="168">
        <v>0</v>
      </c>
      <c r="C29" s="168">
        <v>0</v>
      </c>
      <c r="D29" s="168">
        <v>0</v>
      </c>
      <c r="E29" s="168">
        <v>0</v>
      </c>
      <c r="F29" s="168">
        <v>0</v>
      </c>
      <c r="G29" s="167">
        <v>0</v>
      </c>
    </row>
    <row r="30" spans="1:7" x14ac:dyDescent="0.2">
      <c r="A30" s="169" t="s">
        <v>530</v>
      </c>
      <c r="B30" s="168">
        <v>0</v>
      </c>
      <c r="C30" s="168">
        <v>0</v>
      </c>
      <c r="D30" s="168">
        <v>0</v>
      </c>
      <c r="E30" s="168">
        <v>0</v>
      </c>
      <c r="F30" s="168">
        <v>0</v>
      </c>
      <c r="G30" s="167">
        <v>0</v>
      </c>
    </row>
    <row r="31" spans="1:7" x14ac:dyDescent="0.2">
      <c r="A31" s="166" t="s">
        <v>532</v>
      </c>
      <c r="B31" s="165">
        <v>15776623414</v>
      </c>
      <c r="C31" s="165">
        <v>3540783.98</v>
      </c>
      <c r="D31" s="165">
        <v>15780164197.98</v>
      </c>
      <c r="E31" s="165">
        <v>11016289425.780001</v>
      </c>
      <c r="F31" s="165">
        <v>10964166208.58</v>
      </c>
      <c r="G31" s="164">
        <v>4763874772.1999998</v>
      </c>
    </row>
    <row r="32" spans="1:7" x14ac:dyDescent="0.2">
      <c r="A32" s="163" t="s">
        <v>533</v>
      </c>
      <c r="B32" s="163"/>
      <c r="C32" s="163"/>
      <c r="D32" s="163"/>
      <c r="E32" s="163"/>
      <c r="F32" s="163"/>
      <c r="G32" s="163"/>
    </row>
  </sheetData>
  <mergeCells count="9">
    <mergeCell ref="A7:A8"/>
    <mergeCell ref="B7:F7"/>
    <mergeCell ref="G7:G8"/>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1. SITUACIÓN FINANCIERA</vt:lpstr>
      <vt:lpstr>2. ANÁLITICO DE DEUDA</vt:lpstr>
      <vt:lpstr>3.ANÁLITICO DEUDA-OBLIGACIONES</vt:lpstr>
      <vt:lpstr>4. BALANCE PRESUPUESTARIO</vt:lpstr>
      <vt:lpstr>5. ANÁLITICO DE INGRESOS</vt:lpstr>
      <vt:lpstr>6A) OBJETO DE GASTO</vt:lpstr>
      <vt:lpstr>6B)CLASIFICACIÓN ADMINISTRATIVA</vt:lpstr>
      <vt:lpstr>6C) CLASIFICACIÓN FUNCIONAL</vt:lpstr>
      <vt:lpstr>6D) SERVICIOS PERSONALES</vt:lpstr>
      <vt:lpstr>'2. ANÁLITICO DE DEUDA'!Área_de_impresión</vt:lpstr>
      <vt:lpstr>'3.ANÁLITICO DEUDA-OBLIGACIONES'!Área_de_impresión</vt:lpstr>
      <vt:lpstr>'3.ANÁLITICO DEUDA-OBLIGACIONES'!Títulos_a_imprimir</vt:lpstr>
      <vt:lpstr>'4. BALANCE PRESUPUESTARIO'!Títulos_a_imprimir</vt:lpstr>
      <vt:lpstr>'5. ANÁLITICO DE INGRESOS'!Títulos_a_imprimir</vt:lpstr>
      <vt:lpstr>'6A) OBJETO DE GASTO'!Títulos_a_imprimir</vt:lpstr>
      <vt:lpstr>'6C) CLASIFICACIÓN FUNCIONAL'!Títulos_a_imprimir</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 Pacheco Cardeña</dc:creator>
  <cp:keywords/>
  <dc:description/>
  <cp:lastModifiedBy>Ruben Moises Canul Alcocer</cp:lastModifiedBy>
  <cp:revision/>
  <dcterms:created xsi:type="dcterms:W3CDTF">2024-10-22T17:26:42Z</dcterms:created>
  <dcterms:modified xsi:type="dcterms:W3CDTF">2024-10-29T22:05:52Z</dcterms:modified>
  <cp:category/>
  <cp:contentStatus/>
</cp:coreProperties>
</file>