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ruben.canul\Downloads\"/>
    </mc:Choice>
  </mc:AlternateContent>
  <xr:revisionPtr revIDLastSave="0" documentId="13_ncr:1_{AC3F70A4-CACB-476D-BB20-72E41A210A25}" xr6:coauthVersionLast="47" xr6:coauthVersionMax="47" xr10:uidLastSave="{00000000-0000-0000-0000-000000000000}"/>
  <bookViews>
    <workbookView xWindow="20370" yWindow="-120" windowWidth="20730" windowHeight="11310" tabRatio="598" xr2:uid="{00000000-000D-0000-FFFF-FFFF00000000}"/>
  </bookViews>
  <sheets>
    <sheet name="ACUMULADO AL 1ER TRIMESTRE" sheetId="7" r:id="rId1"/>
    <sheet name="RESUMEN" sheetId="6" r:id="rId2"/>
    <sheet name="ENERO" sheetId="5" r:id="rId3"/>
    <sheet name="FEBRERO" sheetId="4" r:id="rId4"/>
    <sheet name="MARZO" sheetId="2" r:id="rId5"/>
  </sheets>
  <definedNames>
    <definedName name="_xlnm.Print_Area" localSheetId="1">RESUMEN!$B$1:$C$64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 i="7" l="1"/>
  <c r="O8" i="7"/>
  <c r="O9" i="7"/>
  <c r="O10" i="7"/>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O91" i="7"/>
  <c r="O92" i="7"/>
  <c r="O93" i="7"/>
  <c r="O94" i="7"/>
  <c r="O95" i="7"/>
  <c r="O96" i="7"/>
  <c r="O97" i="7"/>
  <c r="O98" i="7"/>
  <c r="O99" i="7"/>
  <c r="O100" i="7"/>
  <c r="O101" i="7"/>
  <c r="O102" i="7"/>
  <c r="O103" i="7"/>
  <c r="O104" i="7"/>
  <c r="O105" i="7"/>
  <c r="O106" i="7"/>
  <c r="O107" i="7"/>
  <c r="O108" i="7"/>
  <c r="O109" i="7"/>
  <c r="O110" i="7"/>
  <c r="O111" i="7"/>
  <c r="O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6" i="7"/>
  <c r="N7" i="7" l="1"/>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3" i="7"/>
  <c r="N64" i="7"/>
  <c r="N65" i="7"/>
  <c r="N66" i="7"/>
  <c r="N67" i="7"/>
  <c r="N68" i="7"/>
  <c r="N69" i="7"/>
  <c r="N70" i="7"/>
  <c r="N71" i="7"/>
  <c r="N72" i="7"/>
  <c r="N73" i="7"/>
  <c r="N74" i="7"/>
  <c r="N75" i="7"/>
  <c r="N76" i="7"/>
  <c r="N77" i="7"/>
  <c r="N78" i="7"/>
  <c r="N79" i="7"/>
  <c r="N80" i="7"/>
  <c r="N81" i="7"/>
  <c r="N82" i="7"/>
  <c r="N83" i="7"/>
  <c r="N84" i="7"/>
  <c r="N85" i="7"/>
  <c r="N86" i="7"/>
  <c r="N87" i="7"/>
  <c r="N88" i="7"/>
  <c r="N89" i="7"/>
  <c r="N90" i="7"/>
  <c r="N91" i="7"/>
  <c r="N92" i="7"/>
  <c r="N93" i="7"/>
  <c r="N94" i="7"/>
  <c r="N95" i="7"/>
  <c r="N96" i="7"/>
  <c r="N97" i="7"/>
  <c r="N98" i="7"/>
  <c r="N99" i="7"/>
  <c r="N100" i="7"/>
  <c r="N101" i="7"/>
  <c r="N102" i="7"/>
  <c r="N103" i="7"/>
  <c r="N104" i="7"/>
  <c r="N105" i="7"/>
  <c r="N106" i="7"/>
  <c r="N107" i="7"/>
  <c r="N108" i="7"/>
  <c r="N109" i="7"/>
  <c r="N110" i="7"/>
  <c r="N111" i="7"/>
  <c r="N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104" i="7"/>
  <c r="M105" i="7"/>
  <c r="M106" i="7"/>
  <c r="M107" i="7"/>
  <c r="M108" i="7"/>
  <c r="M109" i="7"/>
  <c r="M110" i="7"/>
  <c r="M111" i="7"/>
  <c r="M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6" i="7"/>
  <c r="K7" i="7"/>
  <c r="K8"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6" i="7"/>
  <c r="J7"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6" i="7"/>
  <c r="C7" i="7" l="1"/>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6" i="7"/>
  <c r="G113" i="7" l="1"/>
  <c r="R7" i="7" l="1"/>
  <c r="R8" i="7"/>
  <c r="R9" i="7"/>
  <c r="R10" i="7"/>
  <c r="R11" i="7"/>
  <c r="R12" i="7"/>
  <c r="R13" i="7"/>
  <c r="R14" i="7"/>
  <c r="R15" i="7"/>
  <c r="R16"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R59" i="7"/>
  <c r="R60" i="7"/>
  <c r="R61" i="7"/>
  <c r="R62" i="7"/>
  <c r="R63" i="7"/>
  <c r="R64" i="7"/>
  <c r="R65" i="7"/>
  <c r="R66" i="7"/>
  <c r="R67" i="7"/>
  <c r="R68" i="7"/>
  <c r="R69" i="7"/>
  <c r="R70" i="7"/>
  <c r="R71" i="7"/>
  <c r="R72" i="7"/>
  <c r="R73" i="7"/>
  <c r="R74" i="7"/>
  <c r="R75" i="7"/>
  <c r="R76" i="7"/>
  <c r="R77" i="7"/>
  <c r="R78" i="7"/>
  <c r="R79" i="7"/>
  <c r="R80" i="7"/>
  <c r="R81" i="7"/>
  <c r="R82" i="7"/>
  <c r="R83" i="7"/>
  <c r="R84" i="7"/>
  <c r="R85" i="7"/>
  <c r="R86" i="7"/>
  <c r="R87" i="7"/>
  <c r="R88" i="7"/>
  <c r="R89" i="7"/>
  <c r="R90" i="7"/>
  <c r="R91" i="7"/>
  <c r="R92" i="7"/>
  <c r="R93" i="7"/>
  <c r="R94" i="7"/>
  <c r="R95" i="7"/>
  <c r="R96" i="7"/>
  <c r="R97" i="7"/>
  <c r="R98" i="7"/>
  <c r="R99" i="7"/>
  <c r="R100" i="7"/>
  <c r="R101" i="7"/>
  <c r="R102" i="7"/>
  <c r="R103" i="7"/>
  <c r="R104" i="7"/>
  <c r="R105" i="7"/>
  <c r="R106" i="7"/>
  <c r="R107" i="7"/>
  <c r="R108" i="7"/>
  <c r="R109" i="7"/>
  <c r="R110" i="7"/>
  <c r="R111" i="7"/>
  <c r="R6" i="7"/>
  <c r="Q113" i="7"/>
  <c r="C41" i="6" s="1"/>
  <c r="P113" i="7"/>
  <c r="C39" i="6" s="1"/>
  <c r="C43" i="6" l="1"/>
  <c r="J113" i="7"/>
  <c r="C24" i="6" s="1"/>
  <c r="N113" i="7"/>
  <c r="C28" i="6" s="1"/>
  <c r="H113" i="7"/>
  <c r="C22" i="6" s="1"/>
  <c r="O113" i="7"/>
  <c r="C29" i="6" s="1"/>
  <c r="D113" i="7"/>
  <c r="C18" i="6" s="1"/>
  <c r="I113" i="7"/>
  <c r="C23" i="6" s="1"/>
  <c r="L113" i="7"/>
  <c r="C26" i="6" s="1"/>
  <c r="C21" i="6"/>
  <c r="E113" i="7"/>
  <c r="C19" i="6" s="1"/>
  <c r="K113" i="7"/>
  <c r="C25" i="6" s="1"/>
  <c r="F113" i="7"/>
  <c r="C20" i="6" s="1"/>
  <c r="M113" i="7"/>
  <c r="C27" i="6" s="1"/>
  <c r="C113" i="7"/>
  <c r="C17" i="6" s="1"/>
  <c r="C31" i="6" l="1"/>
  <c r="C64" i="6" s="1"/>
  <c r="R113" i="7"/>
</calcChain>
</file>

<file path=xl/sharedStrings.xml><?xml version="1.0" encoding="utf-8"?>
<sst xmlns="http://schemas.openxmlformats.org/spreadsheetml/2006/main" count="541" uniqueCount="173">
  <si>
    <t>GOBIERNO DEL ESTADO DE YUCATÁN</t>
  </si>
  <si>
    <t>Participaciones y Aportaciones a Municipios</t>
  </si>
  <si>
    <t>MUNICIPIO</t>
  </si>
  <si>
    <t>FONDO DE FOMENTO MUNICIPAL</t>
  </si>
  <si>
    <t>FONDO DE FOMENTO MUNICIPAL (30%)</t>
  </si>
  <si>
    <t>FONDO I.S.R.</t>
  </si>
  <si>
    <t>IMPUESTO ESPECIAL SOBRE PRODUCCIÓN Y SERVICIOS</t>
  </si>
  <si>
    <t>FONDO DE FISCALIZACIÓN Y RECAUDACIÓN</t>
  </si>
  <si>
    <t>I.S.A.N</t>
  </si>
  <si>
    <t>FONDO DE COMPENSACIÓN DEL I.S.A.N</t>
  </si>
  <si>
    <t>IMPUESTOS ESTATALES</t>
  </si>
  <si>
    <t>IMPUESTO ESTATAL (VENTA SOBRE BEBIDAS CON CONTENIDO ALCOHÓLICO)</t>
  </si>
  <si>
    <t>IMPUESTO ESPECIAL SOBRE LA VENTA FINAL DE GASOLINA Y DIÉSEL</t>
  </si>
  <si>
    <t>FONDO DE APORTACIONES PARA LA INFRAESTRUCTURA SOCIAL MUNICIPAL</t>
  </si>
  <si>
    <t>FONDO DE APORTACIONES PARA EL FORTALECIMIENTO DE LOS MUNICIPIOS</t>
  </si>
  <si>
    <t>TOTAL</t>
  </si>
  <si>
    <t>ABALÁ</t>
  </si>
  <si>
    <t>ACANCEH</t>
  </si>
  <si>
    <t>AKIL</t>
  </si>
  <si>
    <t>BACA</t>
  </si>
  <si>
    <t>BOKOBÁ</t>
  </si>
  <si>
    <t>BUCTZOTZ</t>
  </si>
  <si>
    <t>CACALCHÉN</t>
  </si>
  <si>
    <t>CALOTMUL</t>
  </si>
  <si>
    <t>CANSAHCAB</t>
  </si>
  <si>
    <t>CANTAMAYEC</t>
  </si>
  <si>
    <t>CELESTÚN</t>
  </si>
  <si>
    <t>CENOTILLO</t>
  </si>
  <si>
    <t>CONKAL</t>
  </si>
  <si>
    <t>CUNCUNUL</t>
  </si>
  <si>
    <t>CUZAMÁ</t>
  </si>
  <si>
    <t>CHACSINKÍN</t>
  </si>
  <si>
    <t>CHANKOM</t>
  </si>
  <si>
    <t>CHAPAB</t>
  </si>
  <si>
    <t>CHEMAX</t>
  </si>
  <si>
    <t>CHICXULUB PUEBLO</t>
  </si>
  <si>
    <t>CHICHIMILÁ</t>
  </si>
  <si>
    <t>CHIKINDZONOT</t>
  </si>
  <si>
    <t>CHOCHOLÁ</t>
  </si>
  <si>
    <t>CHUMAYEL</t>
  </si>
  <si>
    <t>DZAN</t>
  </si>
  <si>
    <t>DZEMUL</t>
  </si>
  <si>
    <t>DZIDZANTÚN</t>
  </si>
  <si>
    <t>DZILAM DE BRAVO</t>
  </si>
  <si>
    <t>DZILAM GONZÁLEZ</t>
  </si>
  <si>
    <t>DZITÁS</t>
  </si>
  <si>
    <t>DZONCAUICH</t>
  </si>
  <si>
    <t>ESPITA</t>
  </si>
  <si>
    <t>HALACHÓ</t>
  </si>
  <si>
    <t>HOCABÁ</t>
  </si>
  <si>
    <t>HOCTÚN</t>
  </si>
  <si>
    <t>HOMÚN</t>
  </si>
  <si>
    <t>HUHÍ</t>
  </si>
  <si>
    <t>HUNUCMÁ</t>
  </si>
  <si>
    <t>IXIL</t>
  </si>
  <si>
    <t>IZAMAL</t>
  </si>
  <si>
    <t>KANASÍN</t>
  </si>
  <si>
    <t>KANTUNIL</t>
  </si>
  <si>
    <t>KAUA</t>
  </si>
  <si>
    <t>KINCHIL</t>
  </si>
  <si>
    <t>KOPOMÁ</t>
  </si>
  <si>
    <t>MAMA</t>
  </si>
  <si>
    <t>MANÍ</t>
  </si>
  <si>
    <t>MAXCANÚ</t>
  </si>
  <si>
    <t>MAYAPÁN</t>
  </si>
  <si>
    <t>MÉRIDA</t>
  </si>
  <si>
    <t>MOCOCHÁ</t>
  </si>
  <si>
    <t>MOTUL</t>
  </si>
  <si>
    <t>MUNA</t>
  </si>
  <si>
    <t>MUXUPIP</t>
  </si>
  <si>
    <t>OPICHÉN</t>
  </si>
  <si>
    <t>OXKUTZCAB</t>
  </si>
  <si>
    <t>PANABÁ</t>
  </si>
  <si>
    <t>PETO</t>
  </si>
  <si>
    <t>PROGRESO</t>
  </si>
  <si>
    <t>QUINTANA ROO</t>
  </si>
  <si>
    <t>RÍO LAGARTOS</t>
  </si>
  <si>
    <t>SACALUM</t>
  </si>
  <si>
    <t>SAMAHIL</t>
  </si>
  <si>
    <t>SANAHCAT</t>
  </si>
  <si>
    <t>SAN FELIPE</t>
  </si>
  <si>
    <t>SANTA ELENA</t>
  </si>
  <si>
    <t>SEYÉ</t>
  </si>
  <si>
    <t>SINANCHÉ</t>
  </si>
  <si>
    <t>SOTUTA</t>
  </si>
  <si>
    <t>SUCILÁ</t>
  </si>
  <si>
    <t>SUDZAL</t>
  </si>
  <si>
    <t>SUMA</t>
  </si>
  <si>
    <t>TAHDZIÚ</t>
  </si>
  <si>
    <t>TAHMEK</t>
  </si>
  <si>
    <t>TEABO</t>
  </si>
  <si>
    <t>TECOH</t>
  </si>
  <si>
    <t>TEKAL DE VENEGAS</t>
  </si>
  <si>
    <t>TEKANTÓ</t>
  </si>
  <si>
    <t>TEKAX</t>
  </si>
  <si>
    <t>TEKIT</t>
  </si>
  <si>
    <t>TEKOM</t>
  </si>
  <si>
    <t>TELCHAC PUEBLO</t>
  </si>
  <si>
    <t>TELCHAC PUERTO</t>
  </si>
  <si>
    <t>TEMAX</t>
  </si>
  <si>
    <t>TEMOZÓN</t>
  </si>
  <si>
    <t>TEPAKÁN</t>
  </si>
  <si>
    <t>TETÍZ</t>
  </si>
  <si>
    <t>TEYA</t>
  </si>
  <si>
    <t>TICUL</t>
  </si>
  <si>
    <t>TIMUCUY</t>
  </si>
  <si>
    <t>TINUM</t>
  </si>
  <si>
    <t>TIXCACALCUPUL</t>
  </si>
  <si>
    <t>TIXKOKOB</t>
  </si>
  <si>
    <t>TIXPÉHUAL</t>
  </si>
  <si>
    <t>TIZIMÍN</t>
  </si>
  <si>
    <t>TUNKÁS</t>
  </si>
  <si>
    <t>TZUCACAB</t>
  </si>
  <si>
    <t>UAYMA</t>
  </si>
  <si>
    <t>UCÚ</t>
  </si>
  <si>
    <t>UMÁN</t>
  </si>
  <si>
    <t>VALLADOLID</t>
  </si>
  <si>
    <t>XOCCHEL</t>
  </si>
  <si>
    <t>YAXCABÁ</t>
  </si>
  <si>
    <t>YAXKUKUL</t>
  </si>
  <si>
    <t>YOBAÍN</t>
  </si>
  <si>
    <t>TOTALES</t>
  </si>
  <si>
    <t>Los montos de las participaciones federales que correspondan a los municipios se presentan en pesos, sin decimales, en cumplimiento a  los numerales 5, fracciones II,inciso c), y III inciso g), de los Lineamientos para la publicación de la información a que se refiere el artículo 6o. de la Ley de Coordinación Fiscal; por lo que la suma de los montos puede no coincidir por cuestión de redondeo.</t>
  </si>
  <si>
    <t xml:space="preserve"> </t>
  </si>
  <si>
    <t>Gobierno del Estado de Yucatán</t>
  </si>
  <si>
    <t>Poder Ejecutivo</t>
  </si>
  <si>
    <t>Concepto</t>
  </si>
  <si>
    <t>Importe</t>
  </si>
  <si>
    <t>Fondo General de Participaciones</t>
  </si>
  <si>
    <t>Dismininución Faltante Inicial (FEIEF)</t>
  </si>
  <si>
    <t>Fondo de Fomento Municipal</t>
  </si>
  <si>
    <t>Fondo de Fomento Municipal  (30%)</t>
  </si>
  <si>
    <t>Fondo I.S.R.</t>
  </si>
  <si>
    <t>IEPS (impuesto especial sobre producción y servicios)</t>
  </si>
  <si>
    <t>Fondo de Fiscalización y Recaudación</t>
  </si>
  <si>
    <t>ISAN (impuesto sobre automóviles nuevos)</t>
  </si>
  <si>
    <t>Fondo de Compensación del Impuesto sobre Automóviles Nuevos</t>
  </si>
  <si>
    <t>Enajenación de Bienes Inmuebles</t>
  </si>
  <si>
    <t>ENAJENACIÓN DE BIENES INMUEBLES</t>
  </si>
  <si>
    <t>Suma</t>
  </si>
  <si>
    <t>Fondo de Aportaciones para la Infraestructura Social Municipal</t>
  </si>
  <si>
    <t>Fondo de Aportaciones para el Fortalecimiento de los Municipios</t>
  </si>
  <si>
    <t xml:space="preserve"> Total</t>
  </si>
  <si>
    <t>SECRETARÍA DE ADMINISTRACIÓN Y FINANZAS</t>
  </si>
  <si>
    <t>TESORERÍA GENERAL DEL ESTADO</t>
  </si>
  <si>
    <t>DEPARTAMENTO DE PARTICIPACIONES</t>
  </si>
  <si>
    <t>FONDO GENERAL</t>
  </si>
  <si>
    <t xml:space="preserve">FONDO DE FOMENTO MUNICIPAL </t>
  </si>
  <si>
    <t xml:space="preserve">FONDO DE FOMENTO MUNICIPAL 30% </t>
  </si>
  <si>
    <t xml:space="preserve">FONDO DE FISCALIZACIÓN Y RECAUDACIÓN </t>
  </si>
  <si>
    <t>FONDO DE COMPENSACIÓN DEL I.S.A.N.</t>
  </si>
  <si>
    <t>IEPS. SOBRE VENTA FINAL DE GASOLINA Y DIESEL</t>
  </si>
  <si>
    <t>IMPUESTO SOBRE AUTOMOVILES NUEVOS</t>
  </si>
  <si>
    <t xml:space="preserve">IMPUESTOS ESTATALES </t>
  </si>
  <si>
    <t xml:space="preserve">IMPUESTOS ESTATALES(VENTA DE BEBIDAS ALC) </t>
  </si>
  <si>
    <t>ENAJENACIÒN DE BIENES INMUEBLES</t>
  </si>
  <si>
    <t>FONDO GENERAL DISMINUCION FALTANTE INICIAL FEIEF</t>
  </si>
  <si>
    <t>TOTAL DE PARTICIPACIONES FEDERALES Y ESTATALES MINISTRADAS</t>
  </si>
  <si>
    <t>TOTAL GENERAL</t>
  </si>
  <si>
    <t>Los montos de las participaciones federales que correspondan a los municipios se presentan en pesos, sin decimales, en cumplimiento a  los numerales 5, fracciones II, inciso c), y III inciso g), de los Lineamientos para la publicación de la información a que se refiere el artículo 6o. de la Ley de Coordinación Fiscal.</t>
  </si>
  <si>
    <t>FONDO DE FOMENTO MUNICIPAL 30%</t>
  </si>
  <si>
    <t>FONDO DE COMPENSACIÓN  DEL ISAN</t>
  </si>
  <si>
    <t>FONDO ISR 100 %</t>
  </si>
  <si>
    <t>I. ESTATALES (VTA. BEBIDAS C/CONTENIDO ALCOHÓLICO)</t>
  </si>
  <si>
    <t>TIXMÉHUAC</t>
  </si>
  <si>
    <t>DIRECCIÓN GENERAL DE INGRESOS</t>
  </si>
  <si>
    <t>Impuestos estatales</t>
  </si>
  <si>
    <t>Impuestos estatales (venta de bebidas con contenido alcohólico)</t>
  </si>
  <si>
    <t>Impuesto especial sobre la venta final de gasolina y diésel</t>
  </si>
  <si>
    <t>Trimestre Enero - Marzo</t>
  </si>
  <si>
    <t>ANEXO VII PARTICIPACIONES FEDERALES Y ESTATALES MINISTRADAS A LOS MUNICIPIOS EN EL MES DE FEBRERO DEL EJERCICIO FISCAL 2024</t>
  </si>
  <si>
    <t>ANEXO VII PARTICIPACIONES FEDERALES Y ESTATALES MINISTRADAS A LOS MUNICIPIOS EN EL MES DE ENERO DEL EJERCICIO FISCAL 2024</t>
  </si>
  <si>
    <t>ANEXO VII PARTICIPACIONES FEDERALES Y ESTATALES MINISTRADAS A LOS MUNICIPIOS EN EL MES DE MARZO DEL EJERCICIO FISCAL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</si>
</sst>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quot;$&quot;* #,##0.00_);_(&quot;$&quot;* \(#,##0.00\);_(&quot;$&quot;* &quot;-&quot;??_);_(@_)"/>
    <numFmt numFmtId="165" formatCode="#,##0.00_ ;\-#,##0.00\ "/>
  </numFmts>
  <fonts count="4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indexed="8"/>
      <name val="Calibri"/>
      <family val="2"/>
      <scheme val="minor"/>
    </font>
    <font>
      <sz val="10"/>
      <name val="Arial"/>
      <family val="2"/>
    </font>
    <font>
      <sz val="10"/>
      <color theme="1"/>
      <name val="Calibri"/>
      <family val="2"/>
      <scheme val="minor"/>
    </font>
    <font>
      <b/>
      <sz val="9"/>
      <name val="Arial"/>
      <family val="2"/>
    </font>
    <font>
      <b/>
      <sz val="11"/>
      <name val="Barlow"/>
    </font>
    <font>
      <sz val="11"/>
      <color theme="1"/>
      <name val="Barlow"/>
    </font>
    <font>
      <b/>
      <sz val="10"/>
      <color theme="1"/>
      <name val="Barlow"/>
      <family val="3"/>
    </font>
    <font>
      <b/>
      <sz val="10"/>
      <name val="Arial"/>
      <family val="2"/>
    </font>
    <font>
      <b/>
      <sz val="12"/>
      <color theme="1"/>
      <name val="Helvetica LT Std"/>
      <family val="2"/>
    </font>
    <font>
      <b/>
      <sz val="10"/>
      <color theme="0"/>
      <name val="Helvetica LT Std Light"/>
      <family val="2"/>
    </font>
    <font>
      <sz val="10"/>
      <color theme="1" tint="0.249977111117893"/>
      <name val="Helvetica LT Std Light"/>
      <family val="2"/>
    </font>
    <font>
      <sz val="10"/>
      <color theme="1"/>
      <name val="Helvetica LT Std Light"/>
      <family val="2"/>
    </font>
    <font>
      <b/>
      <sz val="10"/>
      <color theme="1" tint="0.249977111117893"/>
      <name val="Helvetica LT Std Light"/>
      <family val="2"/>
    </font>
    <font>
      <b/>
      <sz val="16"/>
      <color theme="0"/>
      <name val="Helvetica LT Std "/>
    </font>
    <font>
      <b/>
      <sz val="16"/>
      <name val="Helvetica LT Std Light"/>
      <family val="2"/>
    </font>
    <font>
      <b/>
      <sz val="11"/>
      <name val="Helvetica LT Std Light"/>
      <family val="2"/>
    </font>
    <font>
      <sz val="11"/>
      <color theme="1"/>
      <name val="Helvetica LT Std Light"/>
      <family val="2"/>
    </font>
    <font>
      <b/>
      <sz val="12"/>
      <name val="Helvetica LT Std Light"/>
      <family val="2"/>
    </font>
    <font>
      <b/>
      <sz val="10"/>
      <name val="Helvetica LT Std Light"/>
      <family val="2"/>
    </font>
    <font>
      <sz val="10"/>
      <name val="Helvetica LT Std Light"/>
      <family val="2"/>
    </font>
    <font>
      <b/>
      <sz val="12"/>
      <color indexed="8"/>
      <name val="Helvetica LT Std"/>
      <family val="2"/>
    </font>
    <font>
      <sz val="10"/>
      <color indexed="8"/>
      <name val="Helvetica LT Std Light"/>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FF"/>
        <bgColor indexed="64"/>
      </patternFill>
    </fill>
    <fill>
      <patternFill patternType="solid">
        <fgColor rgb="FF279B92"/>
        <bgColor indexed="64"/>
      </patternFill>
    </fill>
    <fill>
      <patternFill patternType="solid">
        <fgColor theme="0" tint="-4.9989318521683403E-2"/>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theme="0" tint="-4.9989318521683403E-2"/>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68">
    <xf numFmtId="0" fontId="0" fillId="0" borderId="0" xfId="0"/>
    <xf numFmtId="0" fontId="18" fillId="0" borderId="0" xfId="0" applyFont="1"/>
    <xf numFmtId="0" fontId="21" fillId="0" borderId="0" xfId="0" applyFont="1"/>
    <xf numFmtId="44" fontId="0" fillId="0" borderId="0" xfId="0" applyNumberFormat="1"/>
    <xf numFmtId="0" fontId="0" fillId="0" borderId="0" xfId="0" applyAlignment="1">
      <alignment vertical="top"/>
    </xf>
    <xf numFmtId="0" fontId="20" fillId="0" borderId="0" xfId="0" applyFont="1" applyAlignment="1">
      <alignment horizontal="center"/>
    </xf>
    <xf numFmtId="4" fontId="20" fillId="0" borderId="0" xfId="0" applyNumberFormat="1" applyFont="1" applyAlignment="1">
      <alignment horizontal="center"/>
    </xf>
    <xf numFmtId="4" fontId="23" fillId="0" borderId="16" xfId="0" applyNumberFormat="1" applyFont="1" applyBorder="1"/>
    <xf numFmtId="0" fontId="24" fillId="0" borderId="11" xfId="0" applyFont="1" applyBorder="1" applyAlignment="1">
      <alignment horizontal="left" vertical="center" readingOrder="1"/>
    </xf>
    <xf numFmtId="0" fontId="25" fillId="0" borderId="0" xfId="0" applyFont="1" applyAlignment="1">
      <alignment horizontal="center"/>
    </xf>
    <xf numFmtId="4" fontId="21" fillId="0" borderId="0" xfId="0" applyNumberFormat="1" applyFont="1" applyAlignment="1">
      <alignment horizontal="right"/>
    </xf>
    <xf numFmtId="4" fontId="21" fillId="0" borderId="0" xfId="0" applyNumberFormat="1" applyFont="1"/>
    <xf numFmtId="3" fontId="21" fillId="0" borderId="0" xfId="0" applyNumberFormat="1" applyFont="1"/>
    <xf numFmtId="0" fontId="26" fillId="0" borderId="0" xfId="0" applyFont="1" applyAlignment="1">
      <alignment horizontal="center"/>
    </xf>
    <xf numFmtId="164" fontId="21" fillId="0" borderId="0" xfId="0" applyNumberFormat="1" applyFont="1"/>
    <xf numFmtId="0" fontId="0" fillId="0" borderId="11" xfId="0" applyBorder="1"/>
    <xf numFmtId="0" fontId="0" fillId="0" borderId="16" xfId="0" applyBorder="1"/>
    <xf numFmtId="0" fontId="22" fillId="0" borderId="11" xfId="0" applyFont="1" applyBorder="1" applyAlignment="1">
      <alignment horizontal="justify" vertical="justify"/>
    </xf>
    <xf numFmtId="0" fontId="0" fillId="0" borderId="16" xfId="0" applyBorder="1" applyAlignment="1">
      <alignment horizontal="justify" vertical="justify"/>
    </xf>
    <xf numFmtId="0" fontId="0" fillId="0" borderId="11" xfId="0" applyBorder="1" applyAlignment="1">
      <alignment horizontal="justify" vertical="justify"/>
    </xf>
    <xf numFmtId="0" fontId="19" fillId="0" borderId="0" xfId="0" applyFont="1" applyAlignment="1">
      <alignment vertical="top" wrapText="1"/>
    </xf>
    <xf numFmtId="0" fontId="28" fillId="35" borderId="0" xfId="0" applyFont="1" applyFill="1" applyAlignment="1">
      <alignment horizontal="center" vertical="center" wrapText="1"/>
    </xf>
    <xf numFmtId="0" fontId="29" fillId="0" borderId="17" xfId="0" applyFont="1" applyBorder="1" applyAlignment="1">
      <alignment horizontal="left" vertical="center" wrapText="1"/>
    </xf>
    <xf numFmtId="0" fontId="29" fillId="0" borderId="18" xfId="0" applyFont="1" applyBorder="1" applyAlignment="1">
      <alignment horizontal="left" vertical="center" wrapText="1"/>
    </xf>
    <xf numFmtId="4" fontId="29" fillId="0" borderId="18" xfId="43" applyNumberFormat="1" applyFont="1" applyFill="1" applyBorder="1" applyAlignment="1">
      <alignment horizontal="right" vertical="center" wrapText="1"/>
    </xf>
    <xf numFmtId="0" fontId="30" fillId="0" borderId="0" xfId="0" applyFont="1"/>
    <xf numFmtId="164" fontId="30" fillId="0" borderId="0" xfId="42" applyNumberFormat="1" applyFont="1"/>
    <xf numFmtId="164" fontId="30" fillId="33" borderId="0" xfId="42" applyNumberFormat="1" applyFont="1" applyFill="1" applyBorder="1" applyAlignment="1">
      <alignment horizontal="right" vertical="center"/>
    </xf>
    <xf numFmtId="4" fontId="31" fillId="36" borderId="17" xfId="43" applyNumberFormat="1" applyFont="1" applyFill="1" applyBorder="1" applyAlignment="1">
      <alignment vertical="center" wrapText="1"/>
    </xf>
    <xf numFmtId="0" fontId="27" fillId="34" borderId="0" xfId="0" applyFont="1" applyFill="1" applyAlignment="1">
      <alignment horizontal="center"/>
    </xf>
    <xf numFmtId="0" fontId="30" fillId="0" borderId="0" xfId="0" applyFont="1" applyAlignment="1">
      <alignment horizontal="center" vertical="center" wrapText="1"/>
    </xf>
    <xf numFmtId="0" fontId="28" fillId="35" borderId="21" xfId="0" applyFont="1" applyFill="1" applyBorder="1" applyAlignment="1">
      <alignment horizontal="center" vertical="center" wrapText="1"/>
    </xf>
    <xf numFmtId="2" fontId="31" fillId="36" borderId="17" xfId="43" applyNumberFormat="1" applyFont="1" applyFill="1" applyBorder="1" applyAlignment="1">
      <alignment horizontal="center" vertical="center" wrapText="1"/>
    </xf>
    <xf numFmtId="2" fontId="31" fillId="36" borderId="18" xfId="43" applyNumberFormat="1" applyFont="1" applyFill="1" applyBorder="1" applyAlignment="1">
      <alignment horizontal="center" vertical="center" wrapText="1"/>
    </xf>
    <xf numFmtId="0" fontId="27" fillId="0" borderId="0" xfId="0" applyFont="1" applyAlignment="1">
      <alignment horizontal="center"/>
    </xf>
    <xf numFmtId="0" fontId="32" fillId="35" borderId="0" xfId="0" applyFont="1" applyFill="1" applyAlignment="1">
      <alignment horizontal="center" vertical="center" wrapText="1"/>
    </xf>
    <xf numFmtId="0" fontId="32" fillId="35" borderId="0" xfId="0" applyFont="1" applyFill="1" applyAlignment="1">
      <alignment horizontal="center" vertical="center" wrapText="1"/>
    </xf>
    <xf numFmtId="0" fontId="33" fillId="0" borderId="11" xfId="0" applyFont="1" applyBorder="1" applyAlignment="1">
      <alignment horizontal="center"/>
    </xf>
    <xf numFmtId="0" fontId="33" fillId="0" borderId="14" xfId="0" applyFont="1" applyBorder="1" applyAlignment="1">
      <alignment horizontal="center"/>
    </xf>
    <xf numFmtId="4" fontId="34" fillId="0" borderId="15" xfId="0" applyNumberFormat="1" applyFont="1" applyBorder="1" applyAlignment="1">
      <alignment horizontal="center"/>
    </xf>
    <xf numFmtId="4" fontId="34" fillId="0" borderId="16" xfId="0" applyNumberFormat="1" applyFont="1" applyBorder="1" applyAlignment="1">
      <alignment horizontal="center"/>
    </xf>
    <xf numFmtId="0" fontId="33" fillId="0" borderId="19" xfId="0" applyFont="1" applyBorder="1" applyAlignment="1">
      <alignment horizontal="center"/>
    </xf>
    <xf numFmtId="4" fontId="34" fillId="0" borderId="20" xfId="0" applyNumberFormat="1" applyFont="1" applyBorder="1" applyAlignment="1">
      <alignment horizontal="center"/>
    </xf>
    <xf numFmtId="3" fontId="36" fillId="0" borderId="14" xfId="0" applyNumberFormat="1" applyFont="1" applyBorder="1" applyAlignment="1">
      <alignment horizontal="center"/>
    </xf>
    <xf numFmtId="0" fontId="35" fillId="0" borderId="15" xfId="0" applyFont="1" applyBorder="1"/>
    <xf numFmtId="3" fontId="36" fillId="0" borderId="11" xfId="0" applyNumberFormat="1" applyFont="1" applyBorder="1" applyAlignment="1">
      <alignment horizontal="center"/>
    </xf>
    <xf numFmtId="4" fontId="34" fillId="0" borderId="16" xfId="0" applyNumberFormat="1" applyFont="1" applyBorder="1"/>
    <xf numFmtId="0" fontId="37" fillId="0" borderId="11" xfId="0" applyFont="1" applyBorder="1" applyAlignment="1">
      <alignment horizontal="center"/>
    </xf>
    <xf numFmtId="4" fontId="37" fillId="0" borderId="12" xfId="0" applyNumberFormat="1" applyFont="1" applyBorder="1" applyAlignment="1">
      <alignment horizontal="center"/>
    </xf>
    <xf numFmtId="0" fontId="38" fillId="0" borderId="11" xfId="0" applyFont="1" applyBorder="1" applyAlignment="1">
      <alignment horizontal="left"/>
    </xf>
    <xf numFmtId="164" fontId="38" fillId="0" borderId="12" xfId="42" applyNumberFormat="1" applyFont="1" applyFill="1" applyBorder="1" applyAlignment="1"/>
    <xf numFmtId="0" fontId="38" fillId="0" borderId="11" xfId="0" applyFont="1" applyBorder="1"/>
    <xf numFmtId="0" fontId="38" fillId="0" borderId="11" xfId="0" applyFont="1" applyBorder="1" applyAlignment="1">
      <alignment horizontal="justify"/>
    </xf>
    <xf numFmtId="0" fontId="37" fillId="0" borderId="11" xfId="0" applyFont="1" applyBorder="1" applyAlignment="1">
      <alignment horizontal="left"/>
    </xf>
    <xf numFmtId="4" fontId="37" fillId="0" borderId="12" xfId="0" applyNumberFormat="1" applyFont="1" applyBorder="1"/>
    <xf numFmtId="0" fontId="38" fillId="0" borderId="13" xfId="0" applyFont="1" applyBorder="1" applyAlignment="1">
      <alignment horizontal="justify"/>
    </xf>
    <xf numFmtId="164" fontId="38" fillId="0" borderId="10" xfId="42" applyNumberFormat="1" applyFont="1" applyFill="1" applyBorder="1" applyAlignment="1"/>
    <xf numFmtId="0" fontId="38" fillId="0" borderId="11" xfId="0" applyFont="1" applyBorder="1" applyAlignment="1">
      <alignment horizontal="center"/>
    </xf>
    <xf numFmtId="0" fontId="30" fillId="0" borderId="12" xfId="0" applyFont="1" applyBorder="1"/>
    <xf numFmtId="0" fontId="28" fillId="35" borderId="10" xfId="0" applyFont="1" applyFill="1" applyBorder="1" applyAlignment="1">
      <alignment horizontal="center" vertical="center" wrapText="1"/>
    </xf>
    <xf numFmtId="0" fontId="28" fillId="35" borderId="13" xfId="0" applyFont="1" applyFill="1" applyBorder="1" applyAlignment="1">
      <alignment horizontal="left" vertical="center" wrapText="1"/>
    </xf>
    <xf numFmtId="0" fontId="28" fillId="35" borderId="10" xfId="0" applyFont="1" applyFill="1" applyBorder="1" applyAlignment="1">
      <alignment horizontal="left" vertical="center" wrapText="1"/>
    </xf>
    <xf numFmtId="44" fontId="28" fillId="35" borderId="10" xfId="42" applyFont="1" applyFill="1" applyBorder="1" applyAlignment="1">
      <alignment horizontal="center" vertical="center" wrapText="1"/>
    </xf>
    <xf numFmtId="0" fontId="39" fillId="0" borderId="0" xfId="0" applyFont="1" applyAlignment="1">
      <alignment horizontal="center"/>
    </xf>
    <xf numFmtId="165" fontId="29" fillId="0" borderId="18" xfId="0" applyNumberFormat="1" applyFont="1" applyBorder="1" applyAlignment="1">
      <alignment vertical="center"/>
    </xf>
    <xf numFmtId="0" fontId="35" fillId="0" borderId="0" xfId="0" applyFont="1"/>
    <xf numFmtId="0" fontId="40" fillId="0" borderId="0" xfId="0" applyFont="1" applyBorder="1" applyAlignment="1">
      <alignment horizontal="center" wrapText="1"/>
    </xf>
    <xf numFmtId="0" fontId="40" fillId="0" borderId="0" xfId="0" applyFont="1" applyBorder="1" applyAlignment="1">
      <alignment horizontal="center" vertical="top" wrapText="1"/>
    </xf>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3" builtinId="3"/>
    <cellStyle name="Moneda" xfId="42" builtinId="4"/>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268DAD"/>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31750</xdr:colOff>
      <xdr:row>0</xdr:row>
      <xdr:rowOff>52917</xdr:rowOff>
    </xdr:from>
    <xdr:to>
      <xdr:col>2</xdr:col>
      <xdr:colOff>793750</xdr:colOff>
      <xdr:row>3</xdr:row>
      <xdr:rowOff>142023</xdr:rowOff>
    </xdr:to>
    <xdr:pic>
      <xdr:nvPicPr>
        <xdr:cNvPr id="3" name="Imagen 2">
          <a:extLst>
            <a:ext uri="{FF2B5EF4-FFF2-40B4-BE49-F238E27FC236}">
              <a16:creationId xmlns:a16="http://schemas.microsoft.com/office/drawing/2014/main" id="{7F80E6D1-3CA4-49AB-8B9A-A29141AF7D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 y="52917"/>
          <a:ext cx="2402417" cy="6923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1581150</xdr:colOff>
      <xdr:row>4</xdr:row>
      <xdr:rowOff>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0" y="0"/>
          <a:ext cx="7086600" cy="914400"/>
        </a:xfrm>
        <a:prstGeom prst="rect">
          <a:avLst/>
        </a:prstGeom>
        <a:noFill/>
        <a:ln w="9525">
          <a:solidFill>
            <a:srgbClr val="000000"/>
          </a:solidFill>
          <a:miter lim="800000"/>
          <a:headEnd/>
          <a:tailEnd/>
        </a:ln>
        <a:effectLst>
          <a:outerShdw dist="35921" dir="2700000" algn="ctr" rotWithShape="0">
            <a:srgbClr val="000000"/>
          </a:outerShdw>
        </a:effectLst>
      </xdr:spPr>
    </xdr:sp>
    <xdr:clientData/>
  </xdr:twoCellAnchor>
  <xdr:twoCellAnchor>
    <xdr:from>
      <xdr:col>1</xdr:col>
      <xdr:colOff>34924</xdr:colOff>
      <xdr:row>31</xdr:row>
      <xdr:rowOff>57146</xdr:rowOff>
    </xdr:from>
    <xdr:to>
      <xdr:col>2</xdr:col>
      <xdr:colOff>1588558</xdr:colOff>
      <xdr:row>37</xdr:row>
      <xdr:rowOff>620888</xdr:rowOff>
    </xdr:to>
    <xdr:sp macro="" textlink="">
      <xdr:nvSpPr>
        <xdr:cNvPr id="3" name="Texto 6">
          <a:extLst>
            <a:ext uri="{FF2B5EF4-FFF2-40B4-BE49-F238E27FC236}">
              <a16:creationId xmlns:a16="http://schemas.microsoft.com/office/drawing/2014/main" id="{00000000-0008-0000-0100-000003000000}"/>
            </a:ext>
          </a:extLst>
        </xdr:cNvPr>
        <xdr:cNvSpPr txBox="1">
          <a:spLocks noChangeArrowheads="1"/>
        </xdr:cNvSpPr>
      </xdr:nvSpPr>
      <xdr:spPr bwMode="auto">
        <a:xfrm>
          <a:off x="130174" y="6322479"/>
          <a:ext cx="7056967" cy="2934409"/>
        </a:xfrm>
        <a:prstGeom prst="rect">
          <a:avLst/>
        </a:prstGeom>
        <a:solidFill>
          <a:sysClr val="window" lastClr="FFFFFF"/>
        </a:solidFill>
        <a:ln w="9525">
          <a:noFill/>
          <a:miter lim="800000"/>
          <a:headEnd/>
          <a:tailEnd/>
        </a:ln>
      </xdr:spPr>
      <xdr:txBody>
        <a:bodyPr vertOverflow="clip" wrap="square" lIns="27432" tIns="22860" rIns="27432" bIns="0" anchor="t" upright="1"/>
        <a:lstStyle/>
        <a:p>
          <a:pPr marL="0" marR="0" indent="0" algn="just" defTabSz="914400" rtl="0" eaLnBrk="1" fontAlgn="auto" latinLnBrk="0" hangingPunct="1">
            <a:lnSpc>
              <a:spcPts val="1000"/>
            </a:lnSpc>
            <a:spcBef>
              <a:spcPts val="0"/>
            </a:spcBef>
            <a:spcAft>
              <a:spcPts val="0"/>
            </a:spcAft>
            <a:buClrTx/>
            <a:buSzTx/>
            <a:buFontTx/>
            <a:buNone/>
            <a:tabLst/>
            <a:defRPr sz="1000"/>
          </a:pPr>
          <a:r>
            <a:rPr lang="es-MX" sz="1000">
              <a:solidFill>
                <a:sysClr val="windowText" lastClr="000000"/>
              </a:solidFill>
              <a:latin typeface="Helvetica LT Std Light" panose="020B0403020202020204" pitchFamily="34" charset="0"/>
              <a:ea typeface="+mn-ea"/>
              <a:cs typeface="Arial" pitchFamily="34" charset="0"/>
            </a:rPr>
            <a:t>Las proporciones y conceptos de las participaciones federales y estatales que correspondieron a los municipios</a:t>
          </a:r>
          <a:r>
            <a:rPr lang="es-MX" sz="1000" baseline="0">
              <a:solidFill>
                <a:sysClr val="windowText" lastClr="000000"/>
              </a:solidFill>
              <a:latin typeface="Helvetica LT Std Light" panose="020B0403020202020204" pitchFamily="34" charset="0"/>
              <a:ea typeface="+mn-ea"/>
              <a:cs typeface="Arial" pitchFamily="34" charset="0"/>
            </a:rPr>
            <a:t> </a:t>
          </a:r>
          <a:r>
            <a:rPr lang="es-MX" sz="1000">
              <a:solidFill>
                <a:sysClr val="windowText" lastClr="000000"/>
              </a:solidFill>
              <a:latin typeface="Helvetica LT Std Light" panose="020B0403020202020204" pitchFamily="34" charset="0"/>
              <a:ea typeface="+mn-ea"/>
              <a:cs typeface="Arial" pitchFamily="34" charset="0"/>
            </a:rPr>
            <a:t>se han distribuido de conformidad con la Ley de Coordinación Fiscal y la Ley de Coordinación Fiscal del Estado de Yucatán, conforme a lo siguiente: 100% del Fondo de Fomento Municipal y Fondo I.S.R.; 20% del Fondo General de Participaciones; 20% del impuesto especial sobre producción y servicios; </a:t>
          </a:r>
          <a:r>
            <a:rPr lang="es-MX" sz="1000" b="0">
              <a:solidFill>
                <a:sysClr val="windowText" lastClr="000000"/>
              </a:solidFill>
              <a:latin typeface="Helvetica LT Std Light" panose="020B0403020202020204" pitchFamily="34" charset="0"/>
              <a:ea typeface="+mn-ea"/>
              <a:cs typeface="Arial" pitchFamily="34" charset="0"/>
            </a:rPr>
            <a:t>20% del Fondo de Fiscalización y Recaudación; 20% de la recaudación del impuesto sobre automóviles nuevos; 20% del Fondo de Compensación del Impuesto sobre Automóviles Nuevos; 20% de la recaudación que corresponde al estado del impuesto especial sobre la venta final de gasolina y diésel, 20%</a:t>
          </a:r>
          <a:r>
            <a:rPr lang="es-MX" sz="1000" b="0" baseline="0">
              <a:solidFill>
                <a:sysClr val="windowText" lastClr="000000"/>
              </a:solidFill>
              <a:latin typeface="Helvetica LT Std Light" panose="020B0403020202020204" pitchFamily="34" charset="0"/>
              <a:ea typeface="+mn-ea"/>
              <a:cs typeface="Arial" pitchFamily="34" charset="0"/>
            </a:rPr>
            <a:t> de la Enajenación de Bienes Inmuebles, </a:t>
          </a:r>
          <a:r>
            <a:rPr lang="es-MX" sz="1000" b="0">
              <a:solidFill>
                <a:sysClr val="windowText" lastClr="000000"/>
              </a:solidFill>
              <a:latin typeface="Helvetica LT Std Light" panose="020B0403020202020204" pitchFamily="34" charset="0"/>
              <a:ea typeface="+mn-ea"/>
              <a:cs typeface="Arial" pitchFamily="34" charset="0"/>
            </a:rPr>
            <a:t>20% del impuesto estatal por la venta de bebidas con contenido alcohólico y 12% de los impuestos estatales de</a:t>
          </a:r>
          <a:r>
            <a:rPr lang="es-MX" sz="1000" b="0" baseline="0">
              <a:solidFill>
                <a:sysClr val="windowText" lastClr="000000"/>
              </a:solidFill>
              <a:latin typeface="Helvetica LT Std Light" panose="020B0403020202020204" pitchFamily="34" charset="0"/>
              <a:ea typeface="+mn-ea"/>
              <a:cs typeface="Arial" pitchFamily="34" charset="0"/>
            </a:rPr>
            <a:t> conformidad con el numeral 6 del artículo 5 de la Ley de Coordinación Fiscal del Estado de Yucatán.</a:t>
          </a:r>
        </a:p>
        <a:p>
          <a:pPr marL="0" marR="0" indent="0" algn="just" defTabSz="914400" rtl="0" eaLnBrk="1" fontAlgn="auto" latinLnBrk="0" hangingPunct="1">
            <a:lnSpc>
              <a:spcPts val="1000"/>
            </a:lnSpc>
            <a:spcBef>
              <a:spcPts val="0"/>
            </a:spcBef>
            <a:spcAft>
              <a:spcPts val="0"/>
            </a:spcAft>
            <a:buClrTx/>
            <a:buSzTx/>
            <a:buFontTx/>
            <a:buNone/>
            <a:tabLst/>
            <a:defRPr sz="1000"/>
          </a:pPr>
          <a:r>
            <a:rPr lang="es-MX" sz="1000" b="0" baseline="0">
              <a:solidFill>
                <a:sysClr val="windowText" lastClr="000000"/>
              </a:solidFill>
              <a:latin typeface="Helvetica LT Std Light" panose="020B0403020202020204" pitchFamily="34" charset="0"/>
              <a:ea typeface="+mn-ea"/>
              <a:cs typeface="Arial" pitchFamily="34" charset="0"/>
            </a:rPr>
            <a:t>Este informe incluye lo relacionado con el convenio de colaboración para la entrega irrevocable de recursos, celebrado por el Gobierno Federal, por conducto de la Secretaría de Hacienda y Crédito Público y el Gobierno del Estado de Yucatán,  de fecha 5 de junio de 2020 y 02 de mayo de 2023, por el que se estableció un mecanismo de compensación, de conformidad con lo previsto en el tercer párrafo del artículo 9 de la Ley de Coordinación Fiscal, el cual fue reflejado en la constancia de compensación de participaciones de cada uno de los meses bajo el concepto "Faltante  Inicial del FEIEF"   por la cantidad de - $13,368,817</a:t>
          </a:r>
          <a:r>
            <a:rPr lang="es-MX" sz="1000" b="0" i="0" u="none" strike="noStrike" baseline="0">
              <a:solidFill>
                <a:sysClr val="windowText" lastClr="000000"/>
              </a:solidFill>
              <a:effectLst/>
              <a:latin typeface="Helvetica LT Std Light" panose="020B0403020202020204" pitchFamily="34" charset="0"/>
              <a:ea typeface="+mn-ea"/>
              <a:cs typeface="Arial" panose="020B0604020202020204" pitchFamily="34" charset="0"/>
            </a:rPr>
            <a:t>.00</a:t>
          </a:r>
          <a:r>
            <a:rPr lang="es-MX" sz="1000" b="0" baseline="0">
              <a:solidFill>
                <a:sysClr val="windowText" lastClr="000000"/>
              </a:solidFill>
              <a:latin typeface="Helvetica LT Std Light" panose="020B0403020202020204" pitchFamily="34" charset="0"/>
              <a:ea typeface="+mn-ea"/>
              <a:cs typeface="Arial" pitchFamily="34" charset="0"/>
            </a:rPr>
            <a:t>   disminuidos al Fondo General de Participaciones; de igual manera incluye el reintegro a la TESOFE al amparo del oficio No.411/UPCP/2024/0249 disminuidos en las partes proporcionales de los fondos participables a los municipios.</a:t>
          </a:r>
        </a:p>
        <a:p>
          <a:pPr marL="0" marR="0" indent="0" algn="just" defTabSz="914400" rtl="0" eaLnBrk="1" fontAlgn="auto" latinLnBrk="0" hangingPunct="1">
            <a:lnSpc>
              <a:spcPts val="1000"/>
            </a:lnSpc>
            <a:spcBef>
              <a:spcPts val="0"/>
            </a:spcBef>
            <a:spcAft>
              <a:spcPts val="0"/>
            </a:spcAft>
            <a:buClrTx/>
            <a:buSzTx/>
            <a:buFontTx/>
            <a:buNone/>
            <a:tabLst/>
            <a:defRPr sz="1000"/>
          </a:pPr>
          <a:endParaRPr lang="es-MX" sz="1100" b="0" baseline="0">
            <a:solidFill>
              <a:sysClr val="windowText" lastClr="000000"/>
            </a:solidFill>
            <a:latin typeface="Barlow" panose="00000500000000000000"/>
            <a:ea typeface="+mn-ea"/>
            <a:cs typeface="Arial" pitchFamily="34" charset="0"/>
          </a:endParaRPr>
        </a:p>
        <a:p>
          <a:pPr marL="0" marR="0" indent="0" algn="just" defTabSz="914400" rtl="0" eaLnBrk="1" fontAlgn="auto" latinLnBrk="0" hangingPunct="1">
            <a:lnSpc>
              <a:spcPts val="1000"/>
            </a:lnSpc>
            <a:spcBef>
              <a:spcPts val="0"/>
            </a:spcBef>
            <a:spcAft>
              <a:spcPts val="0"/>
            </a:spcAft>
            <a:buClrTx/>
            <a:buSzTx/>
            <a:buFontTx/>
            <a:buNone/>
            <a:tabLst/>
            <a:defRPr sz="1000"/>
          </a:pPr>
          <a:endParaRPr lang="es-MX" sz="1100" b="0" baseline="0">
            <a:solidFill>
              <a:sysClr val="windowText" lastClr="000000"/>
            </a:solidFill>
            <a:latin typeface="Barlow" panose="00000500000000000000" pitchFamily="2" charset="0"/>
            <a:ea typeface="+mn-ea"/>
            <a:cs typeface="Arial" pitchFamily="34" charset="0"/>
          </a:endParaRPr>
        </a:p>
        <a:p>
          <a:pPr marL="0" marR="0" indent="0" algn="just" defTabSz="914400" rtl="0" eaLnBrk="1" fontAlgn="auto" latinLnBrk="0" hangingPunct="1">
            <a:lnSpc>
              <a:spcPts val="800"/>
            </a:lnSpc>
            <a:spcBef>
              <a:spcPts val="0"/>
            </a:spcBef>
            <a:spcAft>
              <a:spcPts val="0"/>
            </a:spcAft>
            <a:buClrTx/>
            <a:buSzTx/>
            <a:buFontTx/>
            <a:buNone/>
            <a:tabLst/>
            <a:defRPr sz="1000"/>
          </a:pPr>
          <a:endParaRPr lang="es-MX">
            <a:latin typeface="Barlow" panose="00000500000000000000" pitchFamily="2" charset="0"/>
          </a:endParaRPr>
        </a:p>
        <a:p>
          <a:pPr marL="0" marR="0" indent="0" algn="just" defTabSz="914400" rtl="0" eaLnBrk="1" fontAlgn="auto" latinLnBrk="0" hangingPunct="1">
            <a:lnSpc>
              <a:spcPts val="800"/>
            </a:lnSpc>
            <a:spcBef>
              <a:spcPts val="0"/>
            </a:spcBef>
            <a:spcAft>
              <a:spcPts val="0"/>
            </a:spcAft>
            <a:buClrTx/>
            <a:buSzTx/>
            <a:buFontTx/>
            <a:buNone/>
            <a:tabLst/>
            <a:defRPr sz="1000"/>
          </a:pPr>
          <a:endParaRPr lang="es-MX" sz="1100" b="0" baseline="0">
            <a:solidFill>
              <a:sysClr val="windowText" lastClr="000000"/>
            </a:solidFill>
            <a:latin typeface="Barlow" panose="00000500000000000000" pitchFamily="2" charset="0"/>
            <a:ea typeface="+mn-ea"/>
            <a:cs typeface="Arial" pitchFamily="34" charset="0"/>
          </a:endParaRPr>
        </a:p>
        <a:p>
          <a:pPr marL="0" indent="0" algn="just" rtl="0">
            <a:lnSpc>
              <a:spcPts val="500"/>
            </a:lnSpc>
            <a:defRPr sz="1000"/>
          </a:pPr>
          <a:endParaRPr lang="es-MX" sz="1100">
            <a:solidFill>
              <a:sysClr val="windowText" lastClr="000000"/>
            </a:solidFill>
            <a:latin typeface="Barlow" panose="00000500000000000000" pitchFamily="2" charset="0"/>
            <a:ea typeface="+mn-ea"/>
            <a:cs typeface="Arial" pitchFamily="34" charset="0"/>
          </a:endParaRPr>
        </a:p>
      </xdr:txBody>
    </xdr:sp>
    <xdr:clientData/>
  </xdr:twoCellAnchor>
  <xdr:twoCellAnchor>
    <xdr:from>
      <xdr:col>1</xdr:col>
      <xdr:colOff>19050</xdr:colOff>
      <xdr:row>43</xdr:row>
      <xdr:rowOff>42333</xdr:rowOff>
    </xdr:from>
    <xdr:to>
      <xdr:col>2</xdr:col>
      <xdr:colOff>1576916</xdr:colOff>
      <xdr:row>61</xdr:row>
      <xdr:rowOff>161925</xdr:rowOff>
    </xdr:to>
    <xdr:sp macro="" textlink="">
      <xdr:nvSpPr>
        <xdr:cNvPr id="4" name="Texto 7">
          <a:extLst>
            <a:ext uri="{FF2B5EF4-FFF2-40B4-BE49-F238E27FC236}">
              <a16:creationId xmlns:a16="http://schemas.microsoft.com/office/drawing/2014/main" id="{00000000-0008-0000-0100-000004000000}"/>
            </a:ext>
          </a:extLst>
        </xdr:cNvPr>
        <xdr:cNvSpPr txBox="1">
          <a:spLocks noChangeArrowheads="1"/>
        </xdr:cNvSpPr>
      </xdr:nvSpPr>
      <xdr:spPr bwMode="auto">
        <a:xfrm>
          <a:off x="114300" y="10668000"/>
          <a:ext cx="7061199" cy="1484842"/>
        </a:xfrm>
        <a:prstGeom prst="rect">
          <a:avLst/>
        </a:prstGeom>
        <a:solidFill>
          <a:sysClr val="window" lastClr="FFFFFF"/>
        </a:solidFill>
        <a:ln w="9525">
          <a:noFill/>
          <a:miter lim="800000"/>
          <a:headEnd/>
          <a:tailEnd/>
        </a:ln>
      </xdr:spPr>
      <xdr:txBody>
        <a:bodyPr vertOverflow="clip" wrap="square" lIns="27432" tIns="22860" rIns="27432" bIns="0" anchor="t" upright="1"/>
        <a:lstStyle/>
        <a:p>
          <a:pPr algn="l" rtl="0">
            <a:lnSpc>
              <a:spcPts val="1000"/>
            </a:lnSpc>
            <a:defRPr sz="1000"/>
          </a:pPr>
          <a:endParaRPr lang="es-MX" sz="1050" b="0" i="0" u="none" strike="noStrike" baseline="0">
            <a:solidFill>
              <a:srgbClr val="000000"/>
            </a:solidFill>
            <a:latin typeface="Helvetica LT Std Light" panose="020B0403020202020204" pitchFamily="34" charset="0"/>
            <a:cs typeface="Arial"/>
          </a:endParaRPr>
        </a:p>
        <a:p>
          <a:pPr algn="l" rtl="0">
            <a:lnSpc>
              <a:spcPts val="1000"/>
            </a:lnSpc>
            <a:defRPr sz="1000"/>
          </a:pPr>
          <a:endParaRPr lang="es-MX" sz="1000" b="0" i="0" u="none" strike="noStrike" baseline="0">
            <a:solidFill>
              <a:srgbClr val="000000"/>
            </a:solidFill>
            <a:latin typeface="Helvetica LT Std Light" panose="020B0403020202020204" pitchFamily="34" charset="0"/>
            <a:cs typeface="Arial"/>
          </a:endParaRPr>
        </a:p>
        <a:p>
          <a:pPr algn="just" rtl="0">
            <a:lnSpc>
              <a:spcPts val="1000"/>
            </a:lnSpc>
            <a:defRPr sz="1000"/>
          </a:pPr>
          <a:r>
            <a:rPr lang="es-MX" sz="1000" b="0" i="0" u="none" strike="noStrike" baseline="0">
              <a:solidFill>
                <a:srgbClr val="000000"/>
              </a:solidFill>
              <a:latin typeface="Helvetica LT Std Light" panose="020B0403020202020204" pitchFamily="34" charset="0"/>
              <a:cs typeface="Arial"/>
            </a:rPr>
            <a:t>Los importes anteriores fueron determinados con base en lo establecido en los artículos 4, 5 y 6 del Acuerdo 71/2024, publicado en el Diario Oficial del Gobierno del Estado de Yucatán el 31 de enero de 2024,  cumpliendo con la metodología para la </a:t>
          </a:r>
          <a:r>
            <a:rPr lang="es-MX" sz="1000" b="0" baseline="0">
              <a:solidFill>
                <a:sysClr val="windowText" lastClr="000000"/>
              </a:solidFill>
              <a:latin typeface="Helvetica LT Std Light" panose="020B0403020202020204" pitchFamily="34" charset="0"/>
              <a:ea typeface="+mn-ea"/>
              <a:cs typeface="Arial" pitchFamily="34" charset="0"/>
            </a:rPr>
            <a:t>distribución:</a:t>
          </a:r>
        </a:p>
        <a:p>
          <a:pPr algn="just" rtl="0">
            <a:lnSpc>
              <a:spcPts val="1000"/>
            </a:lnSpc>
            <a:defRPr sz="1000"/>
          </a:pPr>
          <a:endParaRPr lang="es-MX" sz="1000" b="0" i="0" u="none" strike="noStrike" baseline="0">
            <a:solidFill>
              <a:sysClr val="windowText" lastClr="000000"/>
            </a:solidFill>
            <a:latin typeface="Helvetica LT Std Light" panose="020B0403020202020204" pitchFamily="34" charset="0"/>
            <a:ea typeface="+mn-ea"/>
            <a:cs typeface="Arial" pitchFamily="34" charset="0"/>
          </a:endParaRPr>
        </a:p>
        <a:p>
          <a:pPr algn="just" rtl="0">
            <a:lnSpc>
              <a:spcPts val="1000"/>
            </a:lnSpc>
            <a:defRPr sz="1000"/>
          </a:pPr>
          <a:endParaRPr lang="es-MX" sz="1000" b="0" i="0" u="none" strike="noStrike" baseline="0">
            <a:solidFill>
              <a:srgbClr val="000000"/>
            </a:solidFill>
            <a:latin typeface="Helvetica LT Std Light" panose="020B0403020202020204" pitchFamily="34" charset="0"/>
            <a:cs typeface="Arial"/>
          </a:endParaRPr>
        </a:p>
        <a:p>
          <a:pPr algn="just" rtl="0">
            <a:lnSpc>
              <a:spcPts val="1100"/>
            </a:lnSpc>
            <a:defRPr sz="1000"/>
          </a:pPr>
          <a:r>
            <a:rPr lang="es-MX" sz="1000" b="0" i="0" u="none" strike="noStrike" baseline="0">
              <a:solidFill>
                <a:srgbClr val="000000"/>
              </a:solidFill>
              <a:latin typeface="Helvetica LT Std Light" panose="020B0403020202020204" pitchFamily="34" charset="0"/>
              <a:cs typeface="Arial"/>
            </a:rPr>
            <a:t>- Infraestructura social municipal en proporción a masa carencial.</a:t>
          </a:r>
        </a:p>
        <a:p>
          <a:pPr algn="just" rtl="0">
            <a:lnSpc>
              <a:spcPts val="1000"/>
            </a:lnSpc>
            <a:defRPr sz="1000"/>
          </a:pPr>
          <a:r>
            <a:rPr lang="es-MX" sz="1000" b="0" i="0" u="none" strike="noStrike" baseline="0">
              <a:solidFill>
                <a:srgbClr val="000000"/>
              </a:solidFill>
              <a:latin typeface="Helvetica LT Std Light" panose="020B0403020202020204" pitchFamily="34" charset="0"/>
              <a:cs typeface="Arial"/>
            </a:rPr>
            <a:t>- Fortalecimiento de los municipios en proporción al número de </a:t>
          </a:r>
          <a:r>
            <a:rPr lang="es-MX" sz="1000" b="0" i="0" u="none" strike="noStrike" baseline="0">
              <a:solidFill>
                <a:sysClr val="windowText" lastClr="000000"/>
              </a:solidFill>
              <a:latin typeface="Helvetica LT Std Light" panose="020B0403020202020204" pitchFamily="34" charset="0"/>
              <a:cs typeface="Arial"/>
            </a:rPr>
            <a:t>habitantes. </a:t>
          </a:r>
          <a:r>
            <a:rPr lang="x-none" sz="1000">
              <a:solidFill>
                <a:sysClr val="windowText" lastClr="000000"/>
              </a:solidFill>
              <a:effectLst/>
              <a:latin typeface="Helvetica LT Std Light" panose="020B0403020202020204" pitchFamily="34" charset="0"/>
              <a:ea typeface="+mn-ea"/>
              <a:cs typeface="+mn-cs"/>
            </a:rPr>
            <a:t> </a:t>
          </a:r>
          <a:endParaRPr lang="es-MX" sz="1000">
            <a:solidFill>
              <a:sysClr val="windowText" lastClr="000000"/>
            </a:solidFill>
            <a:effectLst/>
            <a:latin typeface="Helvetica LT Std Light" panose="020B0403020202020204" pitchFamily="34" charset="0"/>
            <a:ea typeface="+mn-ea"/>
            <a:cs typeface="+mn-cs"/>
          </a:endParaRPr>
        </a:p>
        <a:p>
          <a:pPr algn="just" rtl="0">
            <a:lnSpc>
              <a:spcPts val="1000"/>
            </a:lnSpc>
            <a:defRPr sz="1000"/>
          </a:pPr>
          <a:endParaRPr lang="es-MX" sz="1050" b="0" i="0" u="none" strike="noStrike" baseline="0">
            <a:solidFill>
              <a:srgbClr val="000000"/>
            </a:solidFill>
            <a:latin typeface="Helvetica LT Std Light" panose="020B0403020202020204" pitchFamily="34" charset="0"/>
            <a:cs typeface="Arial"/>
          </a:endParaRPr>
        </a:p>
        <a:p>
          <a:pPr rtl="0"/>
          <a:endParaRPr lang="es-MX" sz="1000">
            <a:effectLst/>
          </a:endParaRPr>
        </a:p>
        <a:p>
          <a:pPr algn="just" rtl="0">
            <a:lnSpc>
              <a:spcPts val="1000"/>
            </a:lnSpc>
            <a:defRPr sz="1000"/>
          </a:pPr>
          <a:endParaRPr lang="es-MX" sz="1100" b="0" i="0" u="none" strike="noStrike" baseline="0">
            <a:solidFill>
              <a:srgbClr val="000000"/>
            </a:solidFill>
            <a:latin typeface="Calibri"/>
            <a:cs typeface="Calibri"/>
          </a:endParaRPr>
        </a:p>
      </xdr:txBody>
    </xdr:sp>
    <xdr:clientData/>
  </xdr:twoCellAnchor>
  <xdr:twoCellAnchor editAs="oneCell">
    <xdr:from>
      <xdr:col>1</xdr:col>
      <xdr:colOff>21166</xdr:colOff>
      <xdr:row>4</xdr:row>
      <xdr:rowOff>66673</xdr:rowOff>
    </xdr:from>
    <xdr:to>
      <xdr:col>2</xdr:col>
      <xdr:colOff>1600200</xdr:colOff>
      <xdr:row>13</xdr:row>
      <xdr:rowOff>114300</xdr:rowOff>
    </xdr:to>
    <xdr:sp macro="" textlink="">
      <xdr:nvSpPr>
        <xdr:cNvPr id="5" name="Text Box 6">
          <a:extLst>
            <a:ext uri="{FF2B5EF4-FFF2-40B4-BE49-F238E27FC236}">
              <a16:creationId xmlns:a16="http://schemas.microsoft.com/office/drawing/2014/main" id="{00000000-0008-0000-0100-000005000000}"/>
            </a:ext>
          </a:extLst>
        </xdr:cNvPr>
        <xdr:cNvSpPr txBox="1">
          <a:spLocks noChangeArrowheads="1"/>
        </xdr:cNvSpPr>
      </xdr:nvSpPr>
      <xdr:spPr bwMode="auto">
        <a:xfrm>
          <a:off x="21166" y="981073"/>
          <a:ext cx="7084484" cy="1514477"/>
        </a:xfrm>
        <a:prstGeom prst="rect">
          <a:avLst/>
        </a:prstGeom>
        <a:solidFill>
          <a:sysClr val="window" lastClr="FFFFFF"/>
        </a:solidFill>
        <a:ln w="9525">
          <a:solidFill>
            <a:srgbClr val="92D050"/>
          </a:solidFill>
          <a:miter lim="800000"/>
          <a:headEnd/>
          <a:tailEnd/>
        </a:ln>
      </xdr:spPr>
      <xdr:txBody>
        <a:bodyPr vertOverflow="clip" wrap="square" lIns="27432" tIns="22860" rIns="27432" bIns="22860" anchor="ctr" upright="1"/>
        <a:lstStyle/>
        <a:p>
          <a:pPr marL="0" marR="0" indent="0" algn="just" defTabSz="914400" rtl="0" eaLnBrk="1" fontAlgn="auto" latinLnBrk="0" hangingPunct="1">
            <a:lnSpc>
              <a:spcPct val="100000"/>
            </a:lnSpc>
            <a:spcBef>
              <a:spcPts val="0"/>
            </a:spcBef>
            <a:spcAft>
              <a:spcPts val="0"/>
            </a:spcAft>
            <a:buClrTx/>
            <a:buSzTx/>
            <a:buFontTx/>
            <a:buNone/>
            <a:tabLst/>
            <a:defRPr sz="1000"/>
          </a:pPr>
          <a:r>
            <a:rPr lang="es-MX" sz="1050">
              <a:latin typeface="Helvetica LT Std Light" panose="020B0403020202020204" pitchFamily="34" charset="0"/>
              <a:ea typeface="+mn-ea"/>
              <a:cs typeface="Arial" pitchFamily="34" charset="0"/>
            </a:rPr>
            <a:t>Ing.</a:t>
          </a:r>
          <a:r>
            <a:rPr lang="es-MX" sz="1050" baseline="0">
              <a:latin typeface="Helvetica LT Std Light" panose="020B0403020202020204" pitchFamily="34" charset="0"/>
              <a:ea typeface="+mn-ea"/>
              <a:cs typeface="Arial" pitchFamily="34" charset="0"/>
            </a:rPr>
            <a:t> Roberto Suárez Coldwell</a:t>
          </a:r>
          <a:r>
            <a:rPr lang="es-MX" sz="1050">
              <a:latin typeface="Helvetica LT Std Light" panose="020B0403020202020204" pitchFamily="34" charset="0"/>
              <a:ea typeface="+mn-ea"/>
              <a:cs typeface="Arial" pitchFamily="34" charset="0"/>
            </a:rPr>
            <a:t>, </a:t>
          </a:r>
          <a:r>
            <a:rPr lang="es-MX" sz="1050">
              <a:solidFill>
                <a:schemeClr val="tx1"/>
              </a:solidFill>
              <a:latin typeface="Helvetica LT Std Light" panose="020B0403020202020204" pitchFamily="34" charset="0"/>
              <a:ea typeface="+mn-ea"/>
              <a:cs typeface="Arial" pitchFamily="34" charset="0"/>
            </a:rPr>
            <a:t>S</a:t>
          </a:r>
          <a:r>
            <a:rPr lang="es-MX" sz="1050">
              <a:latin typeface="Helvetica LT Std Light" panose="020B0403020202020204" pitchFamily="34" charset="0"/>
              <a:ea typeface="+mn-ea"/>
              <a:cs typeface="Arial" pitchFamily="34" charset="0"/>
            </a:rPr>
            <a:t>ecretario de Administración y Finanzas, con fundamento en los artículos 9 de la Ley de Coordinación Fiscal del Estado de Yucatán; 27, fracciones XVII y </a:t>
          </a:r>
          <a:r>
            <a:rPr lang="es-MX" sz="1050">
              <a:solidFill>
                <a:schemeClr val="tx1"/>
              </a:solidFill>
              <a:latin typeface="Helvetica LT Std Light" panose="020B0403020202020204" pitchFamily="34" charset="0"/>
              <a:ea typeface="+mn-ea"/>
              <a:cs typeface="Arial" pitchFamily="34" charset="0"/>
            </a:rPr>
            <a:t>XXVI</a:t>
          </a:r>
          <a:r>
            <a:rPr lang="es-MX" sz="1050">
              <a:latin typeface="Helvetica LT Std Light" panose="020B0403020202020204" pitchFamily="34" charset="0"/>
              <a:ea typeface="+mn-ea"/>
              <a:cs typeface="Arial" pitchFamily="34" charset="0"/>
            </a:rPr>
            <a:t>, y 31, fracciones XXVI y XXXIV, del Código de la Administración Pública de Yucatán; he tenido a bien presentar el informe trimestral sobre el monto de las participaciones federales que el Ejecutivo del estado ha distribuido entre los 106 municipios del estado de Yucatán, por el período comprendido del 1 de</a:t>
          </a:r>
          <a:r>
            <a:rPr lang="es-MX" sz="1050" baseline="0">
              <a:latin typeface="Helvetica LT Std Light" panose="020B0403020202020204" pitchFamily="34" charset="0"/>
              <a:ea typeface="+mn-ea"/>
              <a:cs typeface="Arial" pitchFamily="34" charset="0"/>
            </a:rPr>
            <a:t> enero </a:t>
          </a:r>
          <a:r>
            <a:rPr lang="es-MX" sz="1050">
              <a:latin typeface="Helvetica LT Std Light" panose="020B0403020202020204" pitchFamily="34" charset="0"/>
              <a:ea typeface="+mn-ea"/>
              <a:cs typeface="Arial" pitchFamily="34" charset="0"/>
            </a:rPr>
            <a:t>al 3</a:t>
          </a:r>
          <a:r>
            <a:rPr lang="es-MX" sz="1050" baseline="0">
              <a:latin typeface="Helvetica LT Std Light" panose="020B0403020202020204" pitchFamily="34" charset="0"/>
              <a:ea typeface="+mn-ea"/>
              <a:cs typeface="Arial" pitchFamily="34" charset="0"/>
            </a:rPr>
            <a:t>1 de marzo</a:t>
          </a:r>
          <a:r>
            <a:rPr lang="es-MX" sz="1050">
              <a:latin typeface="Helvetica LT Std Light" panose="020B0403020202020204" pitchFamily="34" charset="0"/>
              <a:ea typeface="+mn-ea"/>
              <a:cs typeface="Arial" pitchFamily="34" charset="0"/>
            </a:rPr>
            <a:t> de 2024. Asimismo, se publican los montos de los fondos de aportaciones federales del ramo 33 pagados a dichos municipios durante el mismo período:</a:t>
          </a:r>
        </a:p>
        <a:p>
          <a:pPr algn="just" rtl="0">
            <a:defRPr sz="1000"/>
          </a:pPr>
          <a:endParaRPr lang="es-MX" sz="1000" b="1" i="0" strike="noStrike">
            <a:solidFill>
              <a:srgbClr val="000000"/>
            </a:solidFill>
            <a:latin typeface="Arial"/>
            <a:cs typeface="Arial"/>
          </a:endParaRPr>
        </a:p>
      </xdr:txBody>
    </xdr:sp>
    <xdr:clientData/>
  </xdr:twoCellAnchor>
  <xdr:twoCellAnchor editAs="oneCell">
    <xdr:from>
      <xdr:col>1</xdr:col>
      <xdr:colOff>111125</xdr:colOff>
      <xdr:row>0</xdr:row>
      <xdr:rowOff>70909</xdr:rowOff>
    </xdr:from>
    <xdr:to>
      <xdr:col>1</xdr:col>
      <xdr:colOff>760730</xdr:colOff>
      <xdr:row>3</xdr:row>
      <xdr:rowOff>58592</xdr:rowOff>
    </xdr:to>
    <xdr:pic>
      <xdr:nvPicPr>
        <xdr:cNvPr id="6" name="5 Imagen" descr="https://upload.wikimedia.org/wikipedia/commons/thumb/5/54/Coat_of_arms_of_Yucatan.svg/300px-Coat_of_arms_of_Yucatan.svg.pn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375" y="70909"/>
          <a:ext cx="649605" cy="876683"/>
        </a:xfrm>
        <a:prstGeom prst="rect">
          <a:avLst/>
        </a:prstGeom>
        <a:noFill/>
        <a:ln w="9525">
          <a:noFill/>
          <a:miter lim="800000"/>
          <a:headEnd/>
          <a:tailEnd/>
        </a:ln>
      </xdr:spPr>
    </xdr:pic>
    <xdr:clientData/>
  </xdr:twoCellAnchor>
  <xdr:twoCellAnchor>
    <xdr:from>
      <xdr:col>1</xdr:col>
      <xdr:colOff>0</xdr:colOff>
      <xdr:row>0</xdr:row>
      <xdr:rowOff>0</xdr:rowOff>
    </xdr:from>
    <xdr:to>
      <xdr:col>2</xdr:col>
      <xdr:colOff>1581150</xdr:colOff>
      <xdr:row>4</xdr:row>
      <xdr:rowOff>0</xdr:rowOff>
    </xdr:to>
    <xdr:sp macro="" textlink="">
      <xdr:nvSpPr>
        <xdr:cNvPr id="7" name="Rectangle 1">
          <a:extLst>
            <a:ext uri="{FF2B5EF4-FFF2-40B4-BE49-F238E27FC236}">
              <a16:creationId xmlns:a16="http://schemas.microsoft.com/office/drawing/2014/main" id="{079355E4-2C5E-4CF0-AD8D-07BB990B1BB0}"/>
            </a:ext>
          </a:extLst>
        </xdr:cNvPr>
        <xdr:cNvSpPr>
          <a:spLocks noChangeArrowheads="1"/>
        </xdr:cNvSpPr>
      </xdr:nvSpPr>
      <xdr:spPr bwMode="auto">
        <a:xfrm>
          <a:off x="0" y="0"/>
          <a:ext cx="7086600" cy="981075"/>
        </a:xfrm>
        <a:prstGeom prst="rect">
          <a:avLst/>
        </a:prstGeom>
        <a:noFill/>
        <a:ln w="9525">
          <a:solidFill>
            <a:srgbClr val="000000"/>
          </a:solidFill>
          <a:miter lim="800000"/>
          <a:headEnd/>
          <a:tailEnd/>
        </a:ln>
        <a:effectLst>
          <a:outerShdw dist="35921" dir="2700000" algn="ctr" rotWithShape="0">
            <a:srgbClr val="000000"/>
          </a:outerShdw>
        </a:effec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152399</xdr:rowOff>
    </xdr:from>
    <xdr:to>
      <xdr:col>3</xdr:col>
      <xdr:colOff>380999</xdr:colOff>
      <xdr:row>5</xdr:row>
      <xdr:rowOff>66674</xdr:rowOff>
    </xdr:to>
    <xdr:pic>
      <xdr:nvPicPr>
        <xdr:cNvPr id="4" name="Imagen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52399"/>
          <a:ext cx="3057524" cy="9620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142875</xdr:rowOff>
    </xdr:from>
    <xdr:to>
      <xdr:col>3</xdr:col>
      <xdr:colOff>361949</xdr:colOff>
      <xdr:row>5</xdr:row>
      <xdr:rowOff>57150</xdr:rowOff>
    </xdr:to>
    <xdr:pic>
      <xdr:nvPicPr>
        <xdr:cNvPr id="4" name="Imagen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142875"/>
          <a:ext cx="3057524" cy="9620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116631</xdr:colOff>
      <xdr:row>0</xdr:row>
      <xdr:rowOff>58317</xdr:rowOff>
    </xdr:from>
    <xdr:to>
      <xdr:col>3</xdr:col>
      <xdr:colOff>456810</xdr:colOff>
      <xdr:row>4</xdr:row>
      <xdr:rowOff>194388</xdr:rowOff>
    </xdr:to>
    <xdr:pic>
      <xdr:nvPicPr>
        <xdr:cNvPr id="4" name="Imagen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631" y="58317"/>
          <a:ext cx="3168521" cy="99137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28"/>
  <sheetViews>
    <sheetView showGridLines="0" tabSelected="1" zoomScale="90" zoomScaleNormal="90" workbookViewId="0">
      <selection activeCell="R6" sqref="R6"/>
    </sheetView>
  </sheetViews>
  <sheetFormatPr baseColWidth="10" defaultColWidth="13.28515625" defaultRowHeight="12.75"/>
  <cols>
    <col min="1" max="1" width="6.85546875" style="2" customWidth="1"/>
    <col min="2" max="2" width="17.7109375" style="2" customWidth="1"/>
    <col min="3" max="3" width="26" style="2" customWidth="1"/>
    <col min="4" max="5" width="18.28515625" style="2" bestFit="1" customWidth="1"/>
    <col min="6" max="10" width="17.140625" style="2" bestFit="1" customWidth="1"/>
    <col min="11" max="11" width="15.85546875" style="2" bestFit="1" customWidth="1"/>
    <col min="12" max="12" width="17.140625" style="2" bestFit="1" customWidth="1"/>
    <col min="13" max="13" width="15.85546875" style="2" bestFit="1" customWidth="1"/>
    <col min="14" max="15" width="17.140625" style="2" bestFit="1" customWidth="1"/>
    <col min="16" max="16" width="18.7109375" style="10" customWidth="1"/>
    <col min="17" max="17" width="19.140625" style="10" customWidth="1"/>
    <col min="18" max="18" width="20.5703125" style="2" bestFit="1" customWidth="1"/>
    <col min="19" max="16384" width="13.28515625" style="2"/>
  </cols>
  <sheetData>
    <row r="1" spans="1:18" ht="15.75">
      <c r="A1" s="29" t="s">
        <v>0</v>
      </c>
      <c r="B1" s="29"/>
      <c r="C1" s="29"/>
      <c r="D1" s="29"/>
      <c r="E1" s="29"/>
      <c r="F1" s="29"/>
      <c r="G1" s="29"/>
      <c r="H1" s="29"/>
      <c r="I1" s="29"/>
      <c r="J1" s="29"/>
      <c r="K1" s="29"/>
      <c r="L1" s="29"/>
      <c r="M1" s="29"/>
      <c r="N1" s="29"/>
      <c r="O1" s="29"/>
      <c r="P1" s="29"/>
      <c r="Q1" s="29"/>
      <c r="R1" s="29"/>
    </row>
    <row r="2" spans="1:18" ht="15.75">
      <c r="A2" s="34" t="s">
        <v>1</v>
      </c>
      <c r="B2" s="34"/>
      <c r="C2" s="34"/>
      <c r="D2" s="34"/>
      <c r="E2" s="34"/>
      <c r="F2" s="34"/>
      <c r="G2" s="34"/>
      <c r="H2" s="34"/>
      <c r="I2" s="34"/>
      <c r="J2" s="34"/>
      <c r="K2" s="34"/>
      <c r="L2" s="34"/>
      <c r="M2" s="34"/>
      <c r="N2" s="34"/>
      <c r="O2" s="34"/>
      <c r="P2" s="34"/>
      <c r="Q2" s="34"/>
      <c r="R2" s="34"/>
    </row>
    <row r="3" spans="1:18" ht="15.75">
      <c r="A3" s="34" t="s">
        <v>169</v>
      </c>
      <c r="B3" s="34"/>
      <c r="C3" s="34"/>
      <c r="D3" s="34"/>
      <c r="E3" s="34"/>
      <c r="F3" s="34"/>
      <c r="G3" s="34"/>
      <c r="H3" s="34"/>
      <c r="I3" s="34"/>
      <c r="J3" s="34"/>
      <c r="K3" s="34"/>
      <c r="L3" s="34"/>
      <c r="M3" s="34"/>
      <c r="N3" s="34"/>
      <c r="O3" s="34"/>
      <c r="P3" s="34"/>
      <c r="Q3" s="34"/>
      <c r="R3" s="34"/>
    </row>
    <row r="4" spans="1:18" ht="13.5">
      <c r="A4" s="9"/>
      <c r="B4" s="9"/>
      <c r="C4" s="9"/>
      <c r="D4" s="9"/>
      <c r="E4" s="9"/>
      <c r="F4" s="9"/>
      <c r="G4" s="9"/>
      <c r="H4" s="9"/>
      <c r="I4" s="9"/>
      <c r="J4" s="9"/>
      <c r="K4" s="9"/>
      <c r="L4" s="9"/>
      <c r="M4" s="9"/>
      <c r="N4" s="9"/>
      <c r="O4" s="9"/>
      <c r="P4" s="9"/>
      <c r="Q4" s="9"/>
      <c r="R4" s="9"/>
    </row>
    <row r="5" spans="1:18" ht="76.5">
      <c r="A5" s="31" t="s">
        <v>2</v>
      </c>
      <c r="B5" s="31"/>
      <c r="C5" s="21" t="s">
        <v>146</v>
      </c>
      <c r="D5" s="21" t="s">
        <v>156</v>
      </c>
      <c r="E5" s="21" t="s">
        <v>3</v>
      </c>
      <c r="F5" s="21" t="s">
        <v>4</v>
      </c>
      <c r="G5" s="21" t="s">
        <v>5</v>
      </c>
      <c r="H5" s="21" t="s">
        <v>6</v>
      </c>
      <c r="I5" s="21" t="s">
        <v>7</v>
      </c>
      <c r="J5" s="21" t="s">
        <v>8</v>
      </c>
      <c r="K5" s="21" t="s">
        <v>9</v>
      </c>
      <c r="L5" s="21" t="s">
        <v>10</v>
      </c>
      <c r="M5" s="21" t="s">
        <v>11</v>
      </c>
      <c r="N5" s="21" t="s">
        <v>12</v>
      </c>
      <c r="O5" s="21" t="s">
        <v>138</v>
      </c>
      <c r="P5" s="21" t="s">
        <v>13</v>
      </c>
      <c r="Q5" s="21" t="s">
        <v>14</v>
      </c>
      <c r="R5" s="21" t="s">
        <v>15</v>
      </c>
    </row>
    <row r="6" spans="1:18" ht="15" customHeight="1">
      <c r="A6" s="22">
        <v>1</v>
      </c>
      <c r="B6" s="23" t="s">
        <v>16</v>
      </c>
      <c r="C6" s="24">
        <f>ENERO!C8+FEBRERO!C8+MARZO!C8</f>
        <v>3891889</v>
      </c>
      <c r="D6" s="24">
        <f>ENERO!O8+FEBRERO!O8+MARZO!O8</f>
        <v>-59844</v>
      </c>
      <c r="E6" s="24">
        <f>ENERO!D8+FEBRERO!D8+MARZO!D8</f>
        <v>1278536</v>
      </c>
      <c r="F6" s="24">
        <f>ENERO!E8+FEBRERO!E8+MARZO!E8</f>
        <v>0</v>
      </c>
      <c r="G6" s="24">
        <f>ENERO!I8+FEBRERO!I8+MARZO!I8</f>
        <v>0</v>
      </c>
      <c r="H6" s="24">
        <f>ENERO!F8+FEBRERO!F8+MARZO!F8</f>
        <v>104134</v>
      </c>
      <c r="I6" s="24">
        <f>ENERO!G8+FEBRERO!G8+MARZO!G8</f>
        <v>315006</v>
      </c>
      <c r="J6" s="24">
        <f>ENERO!K8+FEBRERO!K8+MARZO!K8</f>
        <v>95510</v>
      </c>
      <c r="K6" s="24">
        <f>ENERO!H8+FEBRERO!H8+MARZO!H8</f>
        <v>9862</v>
      </c>
      <c r="L6" s="24">
        <f>ENERO!L8+FEBRERO!L8+MARZO!L8</f>
        <v>51174</v>
      </c>
      <c r="M6" s="24">
        <f>ENERO!M8+FEBRERO!M8+MARZO!M8</f>
        <v>11976</v>
      </c>
      <c r="N6" s="24">
        <f>ENERO!J8+FEBRERO!J8+MARZO!J8</f>
        <v>128128</v>
      </c>
      <c r="O6" s="24">
        <f>ENERO!N8+FEBRERO!N8+MARZO!N8</f>
        <v>49247</v>
      </c>
      <c r="P6" s="24">
        <v>1758330</v>
      </c>
      <c r="Q6" s="24">
        <v>999546</v>
      </c>
      <c r="R6" s="24">
        <f t="shared" ref="R6:R37" si="0">SUM(C6:Q6)</f>
        <v>8633494</v>
      </c>
    </row>
    <row r="7" spans="1:18" ht="15" customHeight="1">
      <c r="A7" s="22">
        <v>2</v>
      </c>
      <c r="B7" s="23" t="s">
        <v>17</v>
      </c>
      <c r="C7" s="24">
        <f>ENERO!C9+FEBRERO!C9+MARZO!C9</f>
        <v>6440589</v>
      </c>
      <c r="D7" s="24">
        <f>ENERO!O9+FEBRERO!O9+MARZO!O9</f>
        <v>-98958</v>
      </c>
      <c r="E7" s="24">
        <f>ENERO!D9+FEBRERO!D9+MARZO!D9</f>
        <v>2115818</v>
      </c>
      <c r="F7" s="24">
        <f>ENERO!E9+FEBRERO!E9+MARZO!E9</f>
        <v>0</v>
      </c>
      <c r="G7" s="24">
        <f>ENERO!I9+FEBRERO!I9+MARZO!I9</f>
        <v>0</v>
      </c>
      <c r="H7" s="24">
        <f>ENERO!F9+FEBRERO!F9+MARZO!F9</f>
        <v>172329</v>
      </c>
      <c r="I7" s="24">
        <f>ENERO!G9+FEBRERO!G9+MARZO!G9</f>
        <v>521296</v>
      </c>
      <c r="J7" s="24">
        <f>ENERO!K9+FEBRERO!K9+MARZO!K9</f>
        <v>158057</v>
      </c>
      <c r="K7" s="24">
        <f>ENERO!H9+FEBRERO!H9+MARZO!H9</f>
        <v>16320</v>
      </c>
      <c r="L7" s="24">
        <f>ENERO!L9+FEBRERO!L9+MARZO!L9</f>
        <v>84687</v>
      </c>
      <c r="M7" s="24">
        <f>ENERO!M9+FEBRERO!M9+MARZO!M9</f>
        <v>19819</v>
      </c>
      <c r="N7" s="24">
        <f>ENERO!J9+FEBRERO!J9+MARZO!J9</f>
        <v>292050</v>
      </c>
      <c r="O7" s="24">
        <f>ENERO!N9+FEBRERO!N9+MARZO!N9</f>
        <v>81498</v>
      </c>
      <c r="P7" s="24">
        <v>2248568</v>
      </c>
      <c r="Q7" s="24">
        <v>2559448</v>
      </c>
      <c r="R7" s="24">
        <f t="shared" si="0"/>
        <v>14611521</v>
      </c>
    </row>
    <row r="8" spans="1:18" ht="15" customHeight="1">
      <c r="A8" s="22">
        <v>3</v>
      </c>
      <c r="B8" s="23" t="s">
        <v>18</v>
      </c>
      <c r="C8" s="24">
        <f>ENERO!C10+FEBRERO!C10+MARZO!C10</f>
        <v>5344564</v>
      </c>
      <c r="D8" s="24">
        <f>ENERO!O10+FEBRERO!O10+MARZO!O10</f>
        <v>-83490</v>
      </c>
      <c r="E8" s="24">
        <f>ENERO!D10+FEBRERO!D10+MARZO!D10</f>
        <v>1755760</v>
      </c>
      <c r="F8" s="24">
        <f>ENERO!E10+FEBRERO!E10+MARZO!E10</f>
        <v>400894</v>
      </c>
      <c r="G8" s="24">
        <f>ENERO!I10+FEBRERO!I10+MARZO!I10</f>
        <v>76348</v>
      </c>
      <c r="H8" s="24">
        <f>ENERO!F10+FEBRERO!F10+MARZO!F10</f>
        <v>143004</v>
      </c>
      <c r="I8" s="24">
        <f>ENERO!G10+FEBRERO!G10+MARZO!G10</f>
        <v>432585</v>
      </c>
      <c r="J8" s="24">
        <f>ENERO!K10+FEBRERO!K10+MARZO!K10</f>
        <v>131158</v>
      </c>
      <c r="K8" s="24">
        <f>ENERO!H10+FEBRERO!H10+MARZO!H10</f>
        <v>13543</v>
      </c>
      <c r="L8" s="24">
        <f>ENERO!L10+FEBRERO!L10+MARZO!L10</f>
        <v>70276</v>
      </c>
      <c r="M8" s="24">
        <f>ENERO!M10+FEBRERO!M10+MARZO!M10</f>
        <v>16446</v>
      </c>
      <c r="N8" s="24">
        <f>ENERO!J10+FEBRERO!J10+MARZO!J10</f>
        <v>224938</v>
      </c>
      <c r="O8" s="24">
        <f>ENERO!N10+FEBRERO!N10+MARZO!N10</f>
        <v>67629</v>
      </c>
      <c r="P8" s="24">
        <v>4079622</v>
      </c>
      <c r="Q8" s="24">
        <v>1874722</v>
      </c>
      <c r="R8" s="24">
        <f t="shared" si="0"/>
        <v>14547999</v>
      </c>
    </row>
    <row r="9" spans="1:18" ht="15" customHeight="1">
      <c r="A9" s="22">
        <v>4</v>
      </c>
      <c r="B9" s="23" t="s">
        <v>19</v>
      </c>
      <c r="C9" s="24">
        <f>ENERO!C11+FEBRERO!C11+MARZO!C11</f>
        <v>3787099</v>
      </c>
      <c r="D9" s="24">
        <f>ENERO!O11+FEBRERO!O11+MARZO!O11</f>
        <v>-57731</v>
      </c>
      <c r="E9" s="24">
        <f>ENERO!D11+FEBRERO!D11+MARZO!D11</f>
        <v>1244112</v>
      </c>
      <c r="F9" s="24">
        <f>ENERO!E11+FEBRERO!E11+MARZO!E11</f>
        <v>0</v>
      </c>
      <c r="G9" s="24">
        <f>ENERO!I11+FEBRERO!I11+MARZO!I11</f>
        <v>0</v>
      </c>
      <c r="H9" s="24">
        <f>ENERO!F11+FEBRERO!F11+MARZO!F11</f>
        <v>101331</v>
      </c>
      <c r="I9" s="24">
        <f>ENERO!G11+FEBRERO!G11+MARZO!G11</f>
        <v>306525</v>
      </c>
      <c r="J9" s="24">
        <f>ENERO!K11+FEBRERO!K11+MARZO!K11</f>
        <v>92937</v>
      </c>
      <c r="K9" s="24">
        <f>ENERO!H11+FEBRERO!H11+MARZO!H11</f>
        <v>9596</v>
      </c>
      <c r="L9" s="24">
        <f>ENERO!L11+FEBRERO!L11+MARZO!L11</f>
        <v>49797</v>
      </c>
      <c r="M9" s="24">
        <f>ENERO!M11+FEBRERO!M11+MARZO!M11</f>
        <v>11653</v>
      </c>
      <c r="N9" s="24">
        <f>ENERO!J11+FEBRERO!J11+MARZO!J11</f>
        <v>108122</v>
      </c>
      <c r="O9" s="24">
        <f>ENERO!N11+FEBRERO!N11+MARZO!N11</f>
        <v>47921</v>
      </c>
      <c r="P9" s="24">
        <v>1252070</v>
      </c>
      <c r="Q9" s="24">
        <v>945372</v>
      </c>
      <c r="R9" s="24">
        <f t="shared" si="0"/>
        <v>7898804</v>
      </c>
    </row>
    <row r="10" spans="1:18" ht="15" customHeight="1">
      <c r="A10" s="22">
        <v>5</v>
      </c>
      <c r="B10" s="23" t="s">
        <v>20</v>
      </c>
      <c r="C10" s="24">
        <f>ENERO!C12+FEBRERO!C12+MARZO!C12</f>
        <v>2763401</v>
      </c>
      <c r="D10" s="24">
        <f>ENERO!O12+FEBRERO!O12+MARZO!O12</f>
        <v>-43174</v>
      </c>
      <c r="E10" s="24">
        <f>ENERO!D12+FEBRERO!D12+MARZO!D12</f>
        <v>907814</v>
      </c>
      <c r="F10" s="24">
        <f>ENERO!E12+FEBRERO!E12+MARZO!E12</f>
        <v>174423</v>
      </c>
      <c r="G10" s="24">
        <f>ENERO!I12+FEBRERO!I12+MARZO!I12</f>
        <v>0</v>
      </c>
      <c r="H10" s="24">
        <f>ENERO!F12+FEBRERO!F12+MARZO!F12</f>
        <v>73939</v>
      </c>
      <c r="I10" s="24">
        <f>ENERO!G12+FEBRERO!G12+MARZO!G12</f>
        <v>223668</v>
      </c>
      <c r="J10" s="24">
        <f>ENERO!K12+FEBRERO!K12+MARZO!K12</f>
        <v>67816</v>
      </c>
      <c r="K10" s="24">
        <f>ENERO!H12+FEBRERO!H12+MARZO!H12</f>
        <v>7002</v>
      </c>
      <c r="L10" s="24">
        <f>ENERO!L12+FEBRERO!L12+MARZO!L12</f>
        <v>36336</v>
      </c>
      <c r="M10" s="24">
        <f>ENERO!M12+FEBRERO!M12+MARZO!M12</f>
        <v>8503</v>
      </c>
      <c r="N10" s="24">
        <f>ENERO!J12+FEBRERO!J12+MARZO!J12</f>
        <v>38815</v>
      </c>
      <c r="O10" s="24">
        <f>ENERO!N12+FEBRERO!N12+MARZO!N12</f>
        <v>34967</v>
      </c>
      <c r="P10" s="24">
        <v>627580</v>
      </c>
      <c r="Q10" s="24">
        <v>330690</v>
      </c>
      <c r="R10" s="24">
        <f t="shared" si="0"/>
        <v>5251780</v>
      </c>
    </row>
    <row r="11" spans="1:18" ht="15" customHeight="1">
      <c r="A11" s="22">
        <v>6</v>
      </c>
      <c r="B11" s="23" t="s">
        <v>21</v>
      </c>
      <c r="C11" s="24">
        <f>ENERO!C13+FEBRERO!C13+MARZO!C13</f>
        <v>4542223</v>
      </c>
      <c r="D11" s="24">
        <f>ENERO!O13+FEBRERO!O13+MARZO!O13</f>
        <v>-71585</v>
      </c>
      <c r="E11" s="24">
        <f>ENERO!D13+FEBRERO!D13+MARZO!D13</f>
        <v>1492180</v>
      </c>
      <c r="F11" s="24">
        <f>ENERO!E13+FEBRERO!E13+MARZO!E13</f>
        <v>330230</v>
      </c>
      <c r="G11" s="24">
        <f>ENERO!I13+FEBRERO!I13+MARZO!I13</f>
        <v>0</v>
      </c>
      <c r="H11" s="24">
        <f>ENERO!F13+FEBRERO!F13+MARZO!F13</f>
        <v>121535</v>
      </c>
      <c r="I11" s="24">
        <f>ENERO!G13+FEBRERO!G13+MARZO!G13</f>
        <v>367644</v>
      </c>
      <c r="J11" s="24">
        <f>ENERO!K13+FEBRERO!K13+MARZO!K13</f>
        <v>111469</v>
      </c>
      <c r="K11" s="24">
        <f>ENERO!H13+FEBRERO!H13+MARZO!H13</f>
        <v>11509</v>
      </c>
      <c r="L11" s="24">
        <f>ENERO!L13+FEBRERO!L13+MARZO!L13</f>
        <v>59726</v>
      </c>
      <c r="M11" s="24">
        <f>ENERO!M13+FEBRERO!M13+MARZO!M13</f>
        <v>13977</v>
      </c>
      <c r="N11" s="24">
        <f>ENERO!J13+FEBRERO!J13+MARZO!J13</f>
        <v>165594</v>
      </c>
      <c r="O11" s="24">
        <f>ENERO!N13+FEBRERO!N13+MARZO!N13</f>
        <v>57476</v>
      </c>
      <c r="P11" s="24">
        <v>2546950</v>
      </c>
      <c r="Q11" s="24">
        <v>1397686</v>
      </c>
      <c r="R11" s="24">
        <f t="shared" si="0"/>
        <v>11146614</v>
      </c>
    </row>
    <row r="12" spans="1:18" ht="15" customHeight="1">
      <c r="A12" s="22">
        <v>7</v>
      </c>
      <c r="B12" s="23" t="s">
        <v>22</v>
      </c>
      <c r="C12" s="24">
        <f>ENERO!C14+FEBRERO!C14+MARZO!C14</f>
        <v>4091417</v>
      </c>
      <c r="D12" s="24">
        <f>ENERO!O14+FEBRERO!O14+MARZO!O14</f>
        <v>-64318</v>
      </c>
      <c r="E12" s="24">
        <f>ENERO!D14+FEBRERO!D14+MARZO!D14</f>
        <v>1344084</v>
      </c>
      <c r="F12" s="24">
        <f>ENERO!E14+FEBRERO!E14+MARZO!E14</f>
        <v>290012</v>
      </c>
      <c r="G12" s="24">
        <f>ENERO!I14+FEBRERO!I14+MARZO!I14</f>
        <v>0</v>
      </c>
      <c r="H12" s="24">
        <f>ENERO!F14+FEBRERO!F14+MARZO!F14</f>
        <v>109473</v>
      </c>
      <c r="I12" s="24">
        <f>ENERO!G14+FEBRERO!G14+MARZO!G14</f>
        <v>331156</v>
      </c>
      <c r="J12" s="24">
        <f>ENERO!K14+FEBRERO!K14+MARZO!K14</f>
        <v>100406</v>
      </c>
      <c r="K12" s="24">
        <f>ENERO!H14+FEBRERO!H14+MARZO!H14</f>
        <v>10367</v>
      </c>
      <c r="L12" s="24">
        <f>ENERO!L14+FEBRERO!L14+MARZO!L14</f>
        <v>53798</v>
      </c>
      <c r="M12" s="24">
        <f>ENERO!M14+FEBRERO!M14+MARZO!M14</f>
        <v>12590</v>
      </c>
      <c r="N12" s="24">
        <f>ENERO!J14+FEBRERO!J14+MARZO!J14</f>
        <v>124169</v>
      </c>
      <c r="O12" s="24">
        <f>ENERO!N14+FEBRERO!N14+MARZO!N14</f>
        <v>51771</v>
      </c>
      <c r="P12" s="24">
        <v>1234748</v>
      </c>
      <c r="Q12" s="24">
        <v>1142992</v>
      </c>
      <c r="R12" s="24">
        <f t="shared" si="0"/>
        <v>8832665</v>
      </c>
    </row>
    <row r="13" spans="1:18" ht="15" customHeight="1">
      <c r="A13" s="22">
        <v>8</v>
      </c>
      <c r="B13" s="23" t="s">
        <v>23</v>
      </c>
      <c r="C13" s="24">
        <f>ENERO!C15+FEBRERO!C15+MARZO!C15</f>
        <v>3228116</v>
      </c>
      <c r="D13" s="24">
        <f>ENERO!O15+FEBRERO!O15+MARZO!O15</f>
        <v>-50767</v>
      </c>
      <c r="E13" s="24">
        <f>ENERO!D15+FEBRERO!D15+MARZO!D15</f>
        <v>1060478</v>
      </c>
      <c r="F13" s="24">
        <f>ENERO!E15+FEBRERO!E15+MARZO!E15</f>
        <v>214837</v>
      </c>
      <c r="G13" s="24">
        <f>ENERO!I15+FEBRERO!I15+MARZO!I15</f>
        <v>0</v>
      </c>
      <c r="H13" s="24">
        <f>ENERO!F15+FEBRERO!F15+MARZO!F15</f>
        <v>86374</v>
      </c>
      <c r="I13" s="24">
        <f>ENERO!G15+FEBRERO!G15+MARZO!G15</f>
        <v>261281</v>
      </c>
      <c r="J13" s="24">
        <f>ENERO!K15+FEBRERO!K15+MARZO!K15</f>
        <v>79220</v>
      </c>
      <c r="K13" s="24">
        <f>ENERO!H15+FEBRERO!H15+MARZO!H15</f>
        <v>8180</v>
      </c>
      <c r="L13" s="24">
        <f>ENERO!L15+FEBRERO!L15+MARZO!L15</f>
        <v>42447</v>
      </c>
      <c r="M13" s="24">
        <f>ENERO!M15+FEBRERO!M15+MARZO!M15</f>
        <v>9933</v>
      </c>
      <c r="N13" s="24">
        <f>ENERO!J15+FEBRERO!J15+MARZO!J15</f>
        <v>77095</v>
      </c>
      <c r="O13" s="24">
        <f>ENERO!N15+FEBRERO!N15+MARZO!N15</f>
        <v>40848</v>
      </c>
      <c r="P13" s="24">
        <v>2417030</v>
      </c>
      <c r="Q13" s="24">
        <v>602628</v>
      </c>
      <c r="R13" s="24">
        <f t="shared" si="0"/>
        <v>8077700</v>
      </c>
    </row>
    <row r="14" spans="1:18" ht="15" customHeight="1">
      <c r="A14" s="22">
        <v>9</v>
      </c>
      <c r="B14" s="23" t="s">
        <v>24</v>
      </c>
      <c r="C14" s="24">
        <f>ENERO!C16+FEBRERO!C16+MARZO!C16</f>
        <v>3353200</v>
      </c>
      <c r="D14" s="24">
        <f>ENERO!O16+FEBRERO!O16+MARZO!O16</f>
        <v>-52942</v>
      </c>
      <c r="E14" s="24">
        <f>ENERO!D16+FEBRERO!D16+MARZO!D16</f>
        <v>1101570</v>
      </c>
      <c r="F14" s="24">
        <f>ENERO!E16+FEBRERO!E16+MARZO!E16</f>
        <v>226506</v>
      </c>
      <c r="G14" s="24">
        <f>ENERO!I16+FEBRERO!I16+MARZO!I16</f>
        <v>0</v>
      </c>
      <c r="H14" s="24">
        <f>ENERO!F16+FEBRERO!F16+MARZO!F16</f>
        <v>89721</v>
      </c>
      <c r="I14" s="24">
        <f>ENERO!G16+FEBRERO!G16+MARZO!G16</f>
        <v>271406</v>
      </c>
      <c r="J14" s="24">
        <f>ENERO!K16+FEBRERO!K16+MARZO!K16</f>
        <v>82290</v>
      </c>
      <c r="K14" s="24">
        <f>ENERO!H16+FEBRERO!H16+MARZO!H16</f>
        <v>8496</v>
      </c>
      <c r="L14" s="24">
        <f>ENERO!L16+FEBRERO!L16+MARZO!L16</f>
        <v>44091</v>
      </c>
      <c r="M14" s="24">
        <f>ENERO!M16+FEBRERO!M16+MARZO!M16</f>
        <v>10319</v>
      </c>
      <c r="N14" s="24">
        <f>ENERO!J16+FEBRERO!J16+MARZO!J16</f>
        <v>82073</v>
      </c>
      <c r="O14" s="24">
        <f>ENERO!N16+FEBRERO!N16+MARZO!N16</f>
        <v>42430</v>
      </c>
      <c r="P14" s="24">
        <v>1419034</v>
      </c>
      <c r="Q14" s="24">
        <v>681522</v>
      </c>
      <c r="R14" s="24">
        <f t="shared" si="0"/>
        <v>7359716</v>
      </c>
    </row>
    <row r="15" spans="1:18" ht="15" customHeight="1">
      <c r="A15" s="22">
        <v>10</v>
      </c>
      <c r="B15" s="23" t="s">
        <v>25</v>
      </c>
      <c r="C15" s="24">
        <f>ENERO!C17+FEBRERO!C17+MARZO!C17</f>
        <v>2931695</v>
      </c>
      <c r="D15" s="24">
        <f>ENERO!O17+FEBRERO!O17+MARZO!O17</f>
        <v>-45448</v>
      </c>
      <c r="E15" s="24">
        <f>ENERO!D17+FEBRERO!D17+MARZO!D17</f>
        <v>963100</v>
      </c>
      <c r="F15" s="24">
        <f>ENERO!E17+FEBRERO!E17+MARZO!E17</f>
        <v>188424</v>
      </c>
      <c r="G15" s="24">
        <f>ENERO!I17+FEBRERO!I17+MARZO!I17</f>
        <v>16311</v>
      </c>
      <c r="H15" s="24">
        <f>ENERO!F17+FEBRERO!F17+MARZO!F17</f>
        <v>78442</v>
      </c>
      <c r="I15" s="24">
        <f>ENERO!G17+FEBRERO!G17+MARZO!G17</f>
        <v>237289</v>
      </c>
      <c r="J15" s="24">
        <f>ENERO!K17+FEBRERO!K17+MARZO!K17</f>
        <v>71946</v>
      </c>
      <c r="K15" s="24">
        <f>ENERO!H17+FEBRERO!H17+MARZO!H17</f>
        <v>7429</v>
      </c>
      <c r="L15" s="24">
        <f>ENERO!L17+FEBRERO!L17+MARZO!L17</f>
        <v>38549</v>
      </c>
      <c r="M15" s="24">
        <f>ENERO!M17+FEBRERO!M17+MARZO!M17</f>
        <v>9021</v>
      </c>
      <c r="N15" s="24">
        <f>ENERO!J17+FEBRERO!J17+MARZO!J17</f>
        <v>59779</v>
      </c>
      <c r="O15" s="24">
        <f>ENERO!N17+FEBRERO!N17+MARZO!N17</f>
        <v>37097</v>
      </c>
      <c r="P15" s="24">
        <v>1892716</v>
      </c>
      <c r="Q15" s="24">
        <v>420420</v>
      </c>
      <c r="R15" s="24">
        <f t="shared" si="0"/>
        <v>6906770</v>
      </c>
    </row>
    <row r="16" spans="1:18" ht="15" customHeight="1">
      <c r="A16" s="22">
        <v>11</v>
      </c>
      <c r="B16" s="23" t="s">
        <v>26</v>
      </c>
      <c r="C16" s="24">
        <f>ENERO!C18+FEBRERO!C18+MARZO!C18</f>
        <v>4333021</v>
      </c>
      <c r="D16" s="24">
        <f>ENERO!O18+FEBRERO!O18+MARZO!O18</f>
        <v>-67798</v>
      </c>
      <c r="E16" s="24">
        <f>ENERO!D18+FEBRERO!D18+MARZO!D18</f>
        <v>1423455</v>
      </c>
      <c r="F16" s="24">
        <f>ENERO!E18+FEBRERO!E18+MARZO!E18</f>
        <v>311852</v>
      </c>
      <c r="G16" s="24">
        <f>ENERO!I18+FEBRERO!I18+MARZO!I18</f>
        <v>0</v>
      </c>
      <c r="H16" s="24">
        <f>ENERO!F18+FEBRERO!F18+MARZO!F18</f>
        <v>115937</v>
      </c>
      <c r="I16" s="24">
        <f>ENERO!G18+FEBRERO!G18+MARZO!G18</f>
        <v>350712</v>
      </c>
      <c r="J16" s="24">
        <f>ENERO!K18+FEBRERO!K18+MARZO!K18</f>
        <v>106335</v>
      </c>
      <c r="K16" s="24">
        <f>ENERO!H18+FEBRERO!H18+MARZO!H18</f>
        <v>10980</v>
      </c>
      <c r="L16" s="24">
        <f>ENERO!L18+FEBRERO!L18+MARZO!L18</f>
        <v>56975</v>
      </c>
      <c r="M16" s="24">
        <f>ENERO!M18+FEBRERO!M18+MARZO!M18</f>
        <v>13333</v>
      </c>
      <c r="N16" s="24">
        <f>ENERO!J18+FEBRERO!J18+MARZO!J18</f>
        <v>145374</v>
      </c>
      <c r="O16" s="24">
        <f>ENERO!N18+FEBRERO!N18+MARZO!N18</f>
        <v>54828</v>
      </c>
      <c r="P16" s="24">
        <v>2284982</v>
      </c>
      <c r="Q16" s="24">
        <v>1280182</v>
      </c>
      <c r="R16" s="24">
        <f t="shared" si="0"/>
        <v>10420168</v>
      </c>
    </row>
    <row r="17" spans="1:18" ht="15" customHeight="1">
      <c r="A17" s="22">
        <v>12</v>
      </c>
      <c r="B17" s="23" t="s">
        <v>27</v>
      </c>
      <c r="C17" s="24">
        <f>ENERO!C19+FEBRERO!C19+MARZO!C19</f>
        <v>3192064</v>
      </c>
      <c r="D17" s="24">
        <f>ENERO!O19+FEBRERO!O19+MARZO!O19</f>
        <v>-49085</v>
      </c>
      <c r="E17" s="24">
        <f>ENERO!D19+FEBRERO!D19+MARZO!D19</f>
        <v>1048635</v>
      </c>
      <c r="F17" s="24">
        <f>ENERO!E19+FEBRERO!E19+MARZO!E19</f>
        <v>0</v>
      </c>
      <c r="G17" s="24">
        <f>ENERO!I19+FEBRERO!I19+MARZO!I19</f>
        <v>0</v>
      </c>
      <c r="H17" s="24">
        <f>ENERO!F19+FEBRERO!F19+MARZO!F19</f>
        <v>85410</v>
      </c>
      <c r="I17" s="24">
        <f>ENERO!G19+FEBRERO!G19+MARZO!G19</f>
        <v>258363</v>
      </c>
      <c r="J17" s="24">
        <f>ENERO!K19+FEBRERO!K19+MARZO!K19</f>
        <v>78335</v>
      </c>
      <c r="K17" s="24">
        <f>ENERO!H19+FEBRERO!H19+MARZO!H19</f>
        <v>8088</v>
      </c>
      <c r="L17" s="24">
        <f>ENERO!L19+FEBRERO!L19+MARZO!L19</f>
        <v>41972</v>
      </c>
      <c r="M17" s="24">
        <f>ENERO!M19+FEBRERO!M19+MARZO!M19</f>
        <v>9823</v>
      </c>
      <c r="N17" s="24">
        <f>ENERO!J19+FEBRERO!J19+MARZO!J19</f>
        <v>68642</v>
      </c>
      <c r="O17" s="24">
        <f>ENERO!N19+FEBRERO!N19+MARZO!N19</f>
        <v>40391</v>
      </c>
      <c r="P17" s="24">
        <v>1867292</v>
      </c>
      <c r="Q17" s="24">
        <v>570122</v>
      </c>
      <c r="R17" s="24">
        <f t="shared" si="0"/>
        <v>7220052</v>
      </c>
    </row>
    <row r="18" spans="1:18" ht="15" customHeight="1">
      <c r="A18" s="22">
        <v>13</v>
      </c>
      <c r="B18" s="23" t="s">
        <v>28</v>
      </c>
      <c r="C18" s="24">
        <f>ENERO!C20+FEBRERO!C20+MARZO!C20</f>
        <v>6702845</v>
      </c>
      <c r="D18" s="24">
        <f>ENERO!O20+FEBRERO!O20+MARZO!O20</f>
        <v>-96751</v>
      </c>
      <c r="E18" s="24">
        <f>ENERO!D20+FEBRERO!D20+MARZO!D20</f>
        <v>2201972</v>
      </c>
      <c r="F18" s="24">
        <f>ENERO!E20+FEBRERO!E20+MARZO!E20</f>
        <v>614492</v>
      </c>
      <c r="G18" s="24">
        <f>ENERO!I20+FEBRERO!I20+MARZO!I20</f>
        <v>698892</v>
      </c>
      <c r="H18" s="24">
        <f>ENERO!F20+FEBRERO!F20+MARZO!F20</f>
        <v>179346</v>
      </c>
      <c r="I18" s="24">
        <f>ENERO!G20+FEBRERO!G20+MARZO!G20</f>
        <v>542523</v>
      </c>
      <c r="J18" s="24">
        <f>ENERO!K20+FEBRERO!K20+MARZO!K20</f>
        <v>164492</v>
      </c>
      <c r="K18" s="24">
        <f>ENERO!H20+FEBRERO!H20+MARZO!H20</f>
        <v>16985</v>
      </c>
      <c r="L18" s="24">
        <f>ENERO!L20+FEBRERO!L20+MARZO!L20</f>
        <v>88136</v>
      </c>
      <c r="M18" s="24">
        <f>ENERO!M20+FEBRERO!M20+MARZO!M20</f>
        <v>20626</v>
      </c>
      <c r="N18" s="24">
        <f>ENERO!J20+FEBRERO!J20+MARZO!J20</f>
        <v>245209</v>
      </c>
      <c r="O18" s="24">
        <f>ENERO!N20+FEBRERO!N20+MARZO!N20</f>
        <v>84816</v>
      </c>
      <c r="P18" s="24">
        <v>1007386</v>
      </c>
      <c r="Q18" s="24">
        <v>2544036</v>
      </c>
      <c r="R18" s="24">
        <f t="shared" si="0"/>
        <v>15015005</v>
      </c>
    </row>
    <row r="19" spans="1:18" ht="15" customHeight="1">
      <c r="A19" s="22">
        <v>14</v>
      </c>
      <c r="B19" s="23" t="s">
        <v>29</v>
      </c>
      <c r="C19" s="24">
        <f>ENERO!C21+FEBRERO!C21+MARZO!C21</f>
        <v>2653979</v>
      </c>
      <c r="D19" s="24">
        <f>ENERO!O21+FEBRERO!O21+MARZO!O21</f>
        <v>-40162</v>
      </c>
      <c r="E19" s="24">
        <f>ENERO!D21+FEBRERO!D21+MARZO!D21</f>
        <v>871867</v>
      </c>
      <c r="F19" s="24">
        <f>ENERO!E21+FEBRERO!E21+MARZO!E21</f>
        <v>0</v>
      </c>
      <c r="G19" s="24">
        <f>ENERO!I21+FEBRERO!I21+MARZO!I21</f>
        <v>0</v>
      </c>
      <c r="H19" s="24">
        <f>ENERO!F21+FEBRERO!F21+MARZO!F21</f>
        <v>71011</v>
      </c>
      <c r="I19" s="24">
        <f>ENERO!G21+FEBRERO!G21+MARZO!G21</f>
        <v>214811</v>
      </c>
      <c r="J19" s="24">
        <f>ENERO!K21+FEBRERO!K21+MARZO!K21</f>
        <v>65131</v>
      </c>
      <c r="K19" s="24">
        <f>ENERO!H21+FEBRERO!H21+MARZO!H21</f>
        <v>6724</v>
      </c>
      <c r="L19" s="24">
        <f>ENERO!L21+FEBRERO!L21+MARZO!L21</f>
        <v>34896</v>
      </c>
      <c r="M19" s="24">
        <f>ENERO!M21+FEBRERO!M21+MARZO!M21</f>
        <v>8166</v>
      </c>
      <c r="N19" s="24">
        <f>ENERO!J21+FEBRERO!J21+MARZO!J21</f>
        <v>32872</v>
      </c>
      <c r="O19" s="24">
        <f>ENERO!N21+FEBRERO!N21+MARZO!N21</f>
        <v>33583</v>
      </c>
      <c r="P19" s="24">
        <v>979598</v>
      </c>
      <c r="Q19" s="24">
        <v>261560</v>
      </c>
      <c r="R19" s="24">
        <f t="shared" si="0"/>
        <v>5194036</v>
      </c>
    </row>
    <row r="20" spans="1:18" ht="15" customHeight="1">
      <c r="A20" s="22">
        <v>15</v>
      </c>
      <c r="B20" s="23" t="s">
        <v>30</v>
      </c>
      <c r="C20" s="24">
        <f>ENERO!C22+FEBRERO!C22+MARZO!C22</f>
        <v>3640536</v>
      </c>
      <c r="D20" s="24">
        <f>ENERO!O22+FEBRERO!O22+MARZO!O22</f>
        <v>-56688</v>
      </c>
      <c r="E20" s="24">
        <f>ENERO!D22+FEBRERO!D22+MARZO!D22</f>
        <v>1195964</v>
      </c>
      <c r="F20" s="24">
        <f>ENERO!E22+FEBRERO!E22+MARZO!E22</f>
        <v>249537</v>
      </c>
      <c r="G20" s="24">
        <f>ENERO!I22+FEBRERO!I22+MARZO!I22</f>
        <v>0</v>
      </c>
      <c r="H20" s="24">
        <f>ENERO!F22+FEBRERO!F22+MARZO!F22</f>
        <v>97408</v>
      </c>
      <c r="I20" s="24">
        <f>ENERO!G22+FEBRERO!G22+MARZO!G22</f>
        <v>294662</v>
      </c>
      <c r="J20" s="24">
        <f>ENERO!K22+FEBRERO!K22+MARZO!K22</f>
        <v>89340</v>
      </c>
      <c r="K20" s="24">
        <f>ENERO!H22+FEBRERO!H22+MARZO!H22</f>
        <v>9225</v>
      </c>
      <c r="L20" s="24">
        <f>ENERO!L22+FEBRERO!L22+MARZO!L22</f>
        <v>47869</v>
      </c>
      <c r="M20" s="24">
        <f>ENERO!M22+FEBRERO!M22+MARZO!M22</f>
        <v>11203</v>
      </c>
      <c r="N20" s="24">
        <f>ENERO!J22+FEBRERO!J22+MARZO!J22</f>
        <v>110160</v>
      </c>
      <c r="O20" s="24">
        <f>ENERO!N22+FEBRERO!N22+MARZO!N22</f>
        <v>46066</v>
      </c>
      <c r="P20" s="24">
        <v>1606538</v>
      </c>
      <c r="Q20" s="24">
        <v>848470</v>
      </c>
      <c r="R20" s="24">
        <f t="shared" si="0"/>
        <v>8190290</v>
      </c>
    </row>
    <row r="21" spans="1:18" ht="15" customHeight="1">
      <c r="A21" s="22">
        <v>16</v>
      </c>
      <c r="B21" s="23" t="s">
        <v>31</v>
      </c>
      <c r="C21" s="24">
        <f>ENERO!C23+FEBRERO!C23+MARZO!C23</f>
        <v>3008593</v>
      </c>
      <c r="D21" s="24">
        <f>ENERO!O23+FEBRERO!O23+MARZO!O23</f>
        <v>-46993</v>
      </c>
      <c r="E21" s="24">
        <f>ENERO!D23+FEBRERO!D23+MARZO!D23</f>
        <v>988363</v>
      </c>
      <c r="F21" s="24">
        <f>ENERO!E23+FEBRERO!E23+MARZO!E23</f>
        <v>195287</v>
      </c>
      <c r="G21" s="24">
        <f>ENERO!I23+FEBRERO!I23+MARZO!I23</f>
        <v>0</v>
      </c>
      <c r="H21" s="24">
        <f>ENERO!F23+FEBRERO!F23+MARZO!F23</f>
        <v>80500</v>
      </c>
      <c r="I21" s="24">
        <f>ENERO!G23+FEBRERO!G23+MARZO!G23</f>
        <v>243514</v>
      </c>
      <c r="J21" s="24">
        <f>ENERO!K23+FEBRERO!K23+MARZO!K23</f>
        <v>73833</v>
      </c>
      <c r="K21" s="24">
        <f>ENERO!H23+FEBRERO!H23+MARZO!H23</f>
        <v>7624</v>
      </c>
      <c r="L21" s="24">
        <f>ENERO!L23+FEBRERO!L23+MARZO!L23</f>
        <v>39560</v>
      </c>
      <c r="M21" s="24">
        <f>ENERO!M23+FEBRERO!M23+MARZO!M23</f>
        <v>9258</v>
      </c>
      <c r="N21" s="24">
        <f>ENERO!J23+FEBRERO!J23+MARZO!J23</f>
        <v>60190</v>
      </c>
      <c r="O21" s="24">
        <f>ENERO!N23+FEBRERO!N23+MARZO!N23</f>
        <v>38070</v>
      </c>
      <c r="P21" s="24">
        <v>2104090</v>
      </c>
      <c r="Q21" s="24">
        <v>473678</v>
      </c>
      <c r="R21" s="24">
        <f t="shared" si="0"/>
        <v>7275567</v>
      </c>
    </row>
    <row r="22" spans="1:18" ht="15" customHeight="1">
      <c r="A22" s="22">
        <v>17</v>
      </c>
      <c r="B22" s="23" t="s">
        <v>32</v>
      </c>
      <c r="C22" s="24">
        <f>ENERO!C24+FEBRERO!C24+MARZO!C24</f>
        <v>3427871</v>
      </c>
      <c r="D22" s="24">
        <f>ENERO!O24+FEBRERO!O24+MARZO!O24</f>
        <v>-53745</v>
      </c>
      <c r="E22" s="24">
        <f>ENERO!D24+FEBRERO!D24+MARZO!D24</f>
        <v>1126100</v>
      </c>
      <c r="F22" s="24">
        <f>ENERO!E24+FEBRERO!E24+MARZO!E24</f>
        <v>230921</v>
      </c>
      <c r="G22" s="24">
        <f>ENERO!I24+FEBRERO!I24+MARZO!I24</f>
        <v>0</v>
      </c>
      <c r="H22" s="24">
        <f>ENERO!F24+FEBRERO!F24+MARZO!F24</f>
        <v>91718</v>
      </c>
      <c r="I22" s="24">
        <f>ENERO!G24+FEBRERO!G24+MARZO!G24</f>
        <v>277449</v>
      </c>
      <c r="J22" s="24">
        <f>ENERO!K24+FEBRERO!K24+MARZO!K24</f>
        <v>84122</v>
      </c>
      <c r="K22" s="24">
        <f>ENERO!H24+FEBRERO!H24+MARZO!H24</f>
        <v>8687</v>
      </c>
      <c r="L22" s="24">
        <f>ENERO!L24+FEBRERO!L24+MARZO!L24</f>
        <v>45074</v>
      </c>
      <c r="M22" s="24">
        <f>ENERO!M24+FEBRERO!M24+MARZO!M24</f>
        <v>10547</v>
      </c>
      <c r="N22" s="24">
        <f>ENERO!J24+FEBRERO!J24+MARZO!J24</f>
        <v>98921</v>
      </c>
      <c r="O22" s="24">
        <f>ENERO!N24+FEBRERO!N24+MARZO!N24</f>
        <v>43375</v>
      </c>
      <c r="P22" s="24">
        <v>3703990</v>
      </c>
      <c r="Q22" s="24">
        <v>715096</v>
      </c>
      <c r="R22" s="24">
        <f t="shared" si="0"/>
        <v>9810126</v>
      </c>
    </row>
    <row r="23" spans="1:18" ht="15" customHeight="1">
      <c r="A23" s="22">
        <v>18</v>
      </c>
      <c r="B23" s="23" t="s">
        <v>33</v>
      </c>
      <c r="C23" s="24">
        <f>ENERO!C25+FEBRERO!C25+MARZO!C25</f>
        <v>3078854</v>
      </c>
      <c r="D23" s="24">
        <f>ENERO!O25+FEBRERO!O25+MARZO!O25</f>
        <v>-47890</v>
      </c>
      <c r="E23" s="24">
        <f>ENERO!D25+FEBRERO!D25+MARZO!D25</f>
        <v>1011444</v>
      </c>
      <c r="F23" s="24">
        <f>ENERO!E25+FEBRERO!E25+MARZO!E25</f>
        <v>201287</v>
      </c>
      <c r="G23" s="24">
        <f>ENERO!I25+FEBRERO!I25+MARZO!I25</f>
        <v>0</v>
      </c>
      <c r="H23" s="24">
        <f>ENERO!F25+FEBRERO!F25+MARZO!F25</f>
        <v>82380</v>
      </c>
      <c r="I23" s="24">
        <f>ENERO!G25+FEBRERO!G25+MARZO!G25</f>
        <v>249200</v>
      </c>
      <c r="J23" s="24">
        <f>ENERO!K25+FEBRERO!K25+MARZO!K25</f>
        <v>75556</v>
      </c>
      <c r="K23" s="24">
        <f>ENERO!H25+FEBRERO!H25+MARZO!H25</f>
        <v>7802</v>
      </c>
      <c r="L23" s="24">
        <f>ENERO!L25+FEBRERO!L25+MARZO!L25</f>
        <v>40484</v>
      </c>
      <c r="M23" s="24">
        <f>ENERO!M25+FEBRERO!M25+MARZO!M25</f>
        <v>9474</v>
      </c>
      <c r="N23" s="24">
        <f>ENERO!J25+FEBRERO!J25+MARZO!J25</f>
        <v>64983</v>
      </c>
      <c r="O23" s="24">
        <f>ENERO!N25+FEBRERO!N25+MARZO!N25</f>
        <v>38959</v>
      </c>
      <c r="P23" s="24">
        <v>1351060</v>
      </c>
      <c r="Q23" s="24">
        <v>516560</v>
      </c>
      <c r="R23" s="24">
        <f t="shared" si="0"/>
        <v>6680153</v>
      </c>
    </row>
    <row r="24" spans="1:18" ht="15" customHeight="1">
      <c r="A24" s="22">
        <v>19</v>
      </c>
      <c r="B24" s="23" t="s">
        <v>34</v>
      </c>
      <c r="C24" s="24">
        <f>ENERO!C26+FEBRERO!C26+MARZO!C26</f>
        <v>12347754</v>
      </c>
      <c r="D24" s="24">
        <f>ENERO!O26+FEBRERO!O26+MARZO!O26</f>
        <v>-195402</v>
      </c>
      <c r="E24" s="24">
        <f>ENERO!D26+FEBRERO!D26+MARZO!D26</f>
        <v>4056398</v>
      </c>
      <c r="F24" s="24">
        <f>ENERO!E26+FEBRERO!E26+MARZO!E26</f>
        <v>993925</v>
      </c>
      <c r="G24" s="24">
        <f>ENERO!I26+FEBRERO!I26+MARZO!I26</f>
        <v>0</v>
      </c>
      <c r="H24" s="24">
        <f>ENERO!F26+FEBRERO!F26+MARZO!F26</f>
        <v>330385</v>
      </c>
      <c r="I24" s="24">
        <f>ENERO!G26+FEBRERO!G26+MARZO!G26</f>
        <v>999417</v>
      </c>
      <c r="J24" s="24">
        <f>ENERO!K26+FEBRERO!K26+MARZO!K26</f>
        <v>303023</v>
      </c>
      <c r="K24" s="24">
        <f>ENERO!H26+FEBRERO!H26+MARZO!H26</f>
        <v>31289</v>
      </c>
      <c r="L24" s="24">
        <f>ENERO!L26+FEBRERO!L26+MARZO!L26</f>
        <v>162361</v>
      </c>
      <c r="M24" s="24">
        <f>ENERO!M26+FEBRERO!M26+MARZO!M26</f>
        <v>37996</v>
      </c>
      <c r="N24" s="24">
        <f>ENERO!J26+FEBRERO!J26+MARZO!J26</f>
        <v>852632</v>
      </c>
      <c r="O24" s="24">
        <f>ENERO!N26+FEBRERO!N26+MARZO!N26</f>
        <v>156246</v>
      </c>
      <c r="P24" s="24">
        <v>23590448</v>
      </c>
      <c r="Q24" s="24">
        <v>5941424</v>
      </c>
      <c r="R24" s="24">
        <f t="shared" si="0"/>
        <v>49607896</v>
      </c>
    </row>
    <row r="25" spans="1:18" ht="25.5">
      <c r="A25" s="22">
        <v>20</v>
      </c>
      <c r="B25" s="23" t="s">
        <v>35</v>
      </c>
      <c r="C25" s="24">
        <f>ENERO!C27+FEBRERO!C27+MARZO!C27</f>
        <v>3374408</v>
      </c>
      <c r="D25" s="24">
        <f>ENERO!O27+FEBRERO!O27+MARZO!O27</f>
        <v>-53039</v>
      </c>
      <c r="E25" s="24">
        <f>ENERO!D27+FEBRERO!D27+MARZO!D27</f>
        <v>1108537</v>
      </c>
      <c r="F25" s="24">
        <f>ENERO!E27+FEBRERO!E27+MARZO!E27</f>
        <v>235195</v>
      </c>
      <c r="G25" s="24">
        <f>ENERO!I27+FEBRERO!I27+MARZO!I27</f>
        <v>0</v>
      </c>
      <c r="H25" s="24">
        <f>ENERO!F27+FEBRERO!F27+MARZO!F27</f>
        <v>90288</v>
      </c>
      <c r="I25" s="24">
        <f>ENERO!G27+FEBRERO!G27+MARZO!G27</f>
        <v>273122</v>
      </c>
      <c r="J25" s="24">
        <f>ENERO!K27+FEBRERO!K27+MARZO!K27</f>
        <v>82810</v>
      </c>
      <c r="K25" s="24">
        <f>ENERO!H27+FEBRERO!H27+MARZO!H27</f>
        <v>8551</v>
      </c>
      <c r="L25" s="24">
        <f>ENERO!L27+FEBRERO!L27+MARZO!L27</f>
        <v>44370</v>
      </c>
      <c r="M25" s="24">
        <f>ENERO!M27+FEBRERO!M27+MARZO!M27</f>
        <v>10384</v>
      </c>
      <c r="N25" s="24">
        <f>ENERO!J27+FEBRERO!J27+MARZO!J27</f>
        <v>76367</v>
      </c>
      <c r="O25" s="24">
        <f>ENERO!N27+FEBRERO!N27+MARZO!N27</f>
        <v>42700</v>
      </c>
      <c r="P25" s="24">
        <v>954046</v>
      </c>
      <c r="Q25" s="24">
        <v>686254</v>
      </c>
      <c r="R25" s="24">
        <f t="shared" si="0"/>
        <v>6933993</v>
      </c>
    </row>
    <row r="26" spans="1:18" ht="15" customHeight="1">
      <c r="A26" s="22">
        <v>21</v>
      </c>
      <c r="B26" s="23" t="s">
        <v>36</v>
      </c>
      <c r="C26" s="24">
        <f>ENERO!C28+FEBRERO!C28+MARZO!C28</f>
        <v>4648211</v>
      </c>
      <c r="D26" s="24">
        <f>ENERO!O28+FEBRERO!O28+MARZO!O28</f>
        <v>-71908</v>
      </c>
      <c r="E26" s="24">
        <f>ENERO!D28+FEBRERO!D28+MARZO!D28</f>
        <v>1526998</v>
      </c>
      <c r="F26" s="24">
        <f>ENERO!E28+FEBRERO!E28+MARZO!E28</f>
        <v>336284</v>
      </c>
      <c r="G26" s="24">
        <f>ENERO!I28+FEBRERO!I28+MARZO!I28</f>
        <v>0</v>
      </c>
      <c r="H26" s="24">
        <f>ENERO!F28+FEBRERO!F28+MARZO!F28</f>
        <v>124371</v>
      </c>
      <c r="I26" s="24">
        <f>ENERO!G28+FEBRERO!G28+MARZO!G28</f>
        <v>376222</v>
      </c>
      <c r="J26" s="24">
        <f>ENERO!K28+FEBRERO!K28+MARZO!K28</f>
        <v>114070</v>
      </c>
      <c r="K26" s="24">
        <f>ENERO!H28+FEBRERO!H28+MARZO!H28</f>
        <v>11778</v>
      </c>
      <c r="L26" s="24">
        <f>ENERO!L28+FEBRERO!L28+MARZO!L28</f>
        <v>61120</v>
      </c>
      <c r="M26" s="24">
        <f>ENERO!M28+FEBRERO!M28+MARZO!M28</f>
        <v>14303</v>
      </c>
      <c r="N26" s="24">
        <f>ENERO!J28+FEBRERO!J28+MARZO!J28</f>
        <v>196667</v>
      </c>
      <c r="O26" s="24">
        <f>ENERO!N28+FEBRERO!N28+MARZO!N28</f>
        <v>58817</v>
      </c>
      <c r="P26" s="24">
        <v>5435044</v>
      </c>
      <c r="Q26" s="24">
        <v>1435378</v>
      </c>
      <c r="R26" s="24">
        <f t="shared" si="0"/>
        <v>14267355</v>
      </c>
    </row>
    <row r="27" spans="1:18" ht="15" customHeight="1">
      <c r="A27" s="22">
        <v>22</v>
      </c>
      <c r="B27" s="23" t="s">
        <v>37</v>
      </c>
      <c r="C27" s="24">
        <f>ENERO!C29+FEBRERO!C29+MARZO!C29</f>
        <v>3349112</v>
      </c>
      <c r="D27" s="24">
        <f>ENERO!O29+FEBRERO!O29+MARZO!O29</f>
        <v>-51041</v>
      </c>
      <c r="E27" s="24">
        <f>ENERO!D29+FEBRERO!D29+MARZO!D29</f>
        <v>1100227</v>
      </c>
      <c r="F27" s="24">
        <f>ENERO!E29+FEBRERO!E29+MARZO!E29</f>
        <v>0</v>
      </c>
      <c r="G27" s="24">
        <f>ENERO!I29+FEBRERO!I29+MARZO!I29</f>
        <v>0</v>
      </c>
      <c r="H27" s="24">
        <f>ENERO!F29+FEBRERO!F29+MARZO!F29</f>
        <v>89611</v>
      </c>
      <c r="I27" s="24">
        <f>ENERO!G29+FEBRERO!G29+MARZO!G29</f>
        <v>271074</v>
      </c>
      <c r="J27" s="24">
        <f>ENERO!K29+FEBRERO!K29+MARZO!K29</f>
        <v>82189</v>
      </c>
      <c r="K27" s="24">
        <f>ENERO!H29+FEBRERO!H29+MARZO!H29</f>
        <v>8486</v>
      </c>
      <c r="L27" s="24">
        <f>ENERO!L29+FEBRERO!L29+MARZO!L29</f>
        <v>44037</v>
      </c>
      <c r="M27" s="24">
        <f>ENERO!M29+FEBRERO!M29+MARZO!M29</f>
        <v>10305</v>
      </c>
      <c r="N27" s="24">
        <f>ENERO!J29+FEBRERO!J29+MARZO!J29</f>
        <v>94585</v>
      </c>
      <c r="O27" s="24">
        <f>ENERO!N29+FEBRERO!N29+MARZO!N29</f>
        <v>42379</v>
      </c>
      <c r="P27" s="24">
        <v>4409612</v>
      </c>
      <c r="Q27" s="24">
        <v>665804</v>
      </c>
      <c r="R27" s="24">
        <f t="shared" si="0"/>
        <v>10116380</v>
      </c>
    </row>
    <row r="28" spans="1:18" ht="15" customHeight="1">
      <c r="A28" s="22">
        <v>23</v>
      </c>
      <c r="B28" s="23" t="s">
        <v>38</v>
      </c>
      <c r="C28" s="24">
        <f>ENERO!C30+FEBRERO!C30+MARZO!C30</f>
        <v>3446163</v>
      </c>
      <c r="D28" s="24">
        <f>ENERO!O30+FEBRERO!O30+MARZO!O30</f>
        <v>-53947</v>
      </c>
      <c r="E28" s="24">
        <f>ENERO!D30+FEBRERO!D30+MARZO!D30</f>
        <v>1132110</v>
      </c>
      <c r="F28" s="24">
        <f>ENERO!E30+FEBRERO!E30+MARZO!E30</f>
        <v>234579</v>
      </c>
      <c r="G28" s="24">
        <f>ENERO!I30+FEBRERO!I30+MARZO!I30</f>
        <v>20169</v>
      </c>
      <c r="H28" s="24">
        <f>ENERO!F30+FEBRERO!F30+MARZO!F30</f>
        <v>92208</v>
      </c>
      <c r="I28" s="24">
        <f>ENERO!G30+FEBRERO!G30+MARZO!G30</f>
        <v>278930</v>
      </c>
      <c r="J28" s="24">
        <f>ENERO!K30+FEBRERO!K30+MARZO!K30</f>
        <v>84571</v>
      </c>
      <c r="K28" s="24">
        <f>ENERO!H30+FEBRERO!H30+MARZO!H30</f>
        <v>8732</v>
      </c>
      <c r="L28" s="24">
        <f>ENERO!L30+FEBRERO!L30+MARZO!L30</f>
        <v>45314</v>
      </c>
      <c r="M28" s="24">
        <f>ENERO!M30+FEBRERO!M30+MARZO!M30</f>
        <v>10605</v>
      </c>
      <c r="N28" s="24">
        <f>ENERO!J30+FEBRERO!J30+MARZO!J30</f>
        <v>85566</v>
      </c>
      <c r="O28" s="24">
        <f>ENERO!N30+FEBRERO!N30+MARZO!N30</f>
        <v>43607</v>
      </c>
      <c r="P28" s="24">
        <v>1152470</v>
      </c>
      <c r="Q28" s="24">
        <v>742106</v>
      </c>
      <c r="R28" s="24">
        <f t="shared" si="0"/>
        <v>7323183</v>
      </c>
    </row>
    <row r="29" spans="1:18" ht="15" customHeight="1">
      <c r="A29" s="22">
        <v>24</v>
      </c>
      <c r="B29" s="23" t="s">
        <v>39</v>
      </c>
      <c r="C29" s="24">
        <f>ENERO!C31+FEBRERO!C31+MARZO!C31</f>
        <v>3049014</v>
      </c>
      <c r="D29" s="24">
        <f>ENERO!O31+FEBRERO!O31+MARZO!O31</f>
        <v>-47912</v>
      </c>
      <c r="E29" s="24">
        <f>ENERO!D31+FEBRERO!D31+MARZO!D31</f>
        <v>1001641</v>
      </c>
      <c r="F29" s="24">
        <f>ENERO!E31+FEBRERO!E31+MARZO!E31</f>
        <v>198628</v>
      </c>
      <c r="G29" s="24">
        <f>ENERO!I31+FEBRERO!I31+MARZO!I31</f>
        <v>0</v>
      </c>
      <c r="H29" s="24">
        <f>ENERO!F31+FEBRERO!F31+MARZO!F31</f>
        <v>81582</v>
      </c>
      <c r="I29" s="24">
        <f>ENERO!G31+FEBRERO!G31+MARZO!G31</f>
        <v>246785</v>
      </c>
      <c r="J29" s="24">
        <f>ENERO!K31+FEBRERO!K31+MARZO!K31</f>
        <v>74825</v>
      </c>
      <c r="K29" s="24">
        <f>ENERO!H31+FEBRERO!H31+MARZO!H31</f>
        <v>7725</v>
      </c>
      <c r="L29" s="24">
        <f>ENERO!L31+FEBRERO!L31+MARZO!L31</f>
        <v>40092</v>
      </c>
      <c r="M29" s="24">
        <f>ENERO!M31+FEBRERO!M31+MARZO!M31</f>
        <v>9382</v>
      </c>
      <c r="N29" s="24">
        <f>ENERO!J31+FEBRERO!J31+MARZO!J31</f>
        <v>65392</v>
      </c>
      <c r="O29" s="24">
        <f>ENERO!N31+FEBRERO!N31+MARZO!N31</f>
        <v>38582</v>
      </c>
      <c r="P29" s="24">
        <v>1975924</v>
      </c>
      <c r="Q29" s="24">
        <v>495042</v>
      </c>
      <c r="R29" s="24">
        <f t="shared" si="0"/>
        <v>7236702</v>
      </c>
    </row>
    <row r="30" spans="1:18" ht="15" customHeight="1">
      <c r="A30" s="22">
        <v>25</v>
      </c>
      <c r="B30" s="23" t="s">
        <v>40</v>
      </c>
      <c r="C30" s="24">
        <f>ENERO!C32+FEBRERO!C32+MARZO!C32</f>
        <v>3727737</v>
      </c>
      <c r="D30" s="24">
        <f>ENERO!O32+FEBRERO!O32+MARZO!O32</f>
        <v>-57797</v>
      </c>
      <c r="E30" s="24">
        <f>ENERO!D32+FEBRERO!D32+MARZO!D32</f>
        <v>1224610</v>
      </c>
      <c r="F30" s="24">
        <f>ENERO!E32+FEBRERO!E32+MARZO!E32</f>
        <v>257687</v>
      </c>
      <c r="G30" s="24">
        <f>ENERO!I32+FEBRERO!I32+MARZO!I32</f>
        <v>0</v>
      </c>
      <c r="H30" s="24">
        <f>ENERO!F32+FEBRERO!F32+MARZO!F32</f>
        <v>99742</v>
      </c>
      <c r="I30" s="24">
        <f>ENERO!G32+FEBRERO!G32+MARZO!G32</f>
        <v>301720</v>
      </c>
      <c r="J30" s="24">
        <f>ENERO!K32+FEBRERO!K32+MARZO!K32</f>
        <v>91482</v>
      </c>
      <c r="K30" s="24">
        <f>ENERO!H32+FEBRERO!H32+MARZO!H32</f>
        <v>9446</v>
      </c>
      <c r="L30" s="24">
        <f>ENERO!L32+FEBRERO!L32+MARZO!L32</f>
        <v>49015</v>
      </c>
      <c r="M30" s="24">
        <f>ENERO!M32+FEBRERO!M32+MARZO!M32</f>
        <v>11471</v>
      </c>
      <c r="N30" s="24">
        <f>ENERO!J32+FEBRERO!J32+MARZO!J32</f>
        <v>105064</v>
      </c>
      <c r="O30" s="24">
        <f>ENERO!N32+FEBRERO!N32+MARZO!N32</f>
        <v>47170</v>
      </c>
      <c r="P30" s="24">
        <v>2352372</v>
      </c>
      <c r="Q30" s="24">
        <v>916072</v>
      </c>
      <c r="R30" s="24">
        <f t="shared" si="0"/>
        <v>9135791</v>
      </c>
    </row>
    <row r="31" spans="1:18" ht="15" customHeight="1">
      <c r="A31" s="22">
        <v>26</v>
      </c>
      <c r="B31" s="23" t="s">
        <v>41</v>
      </c>
      <c r="C31" s="24">
        <f>ENERO!C33+FEBRERO!C33+MARZO!C33</f>
        <v>3392958</v>
      </c>
      <c r="D31" s="24">
        <f>ENERO!O33+FEBRERO!O33+MARZO!O33</f>
        <v>-52428</v>
      </c>
      <c r="E31" s="24">
        <f>ENERO!D33+FEBRERO!D33+MARZO!D33</f>
        <v>1114632</v>
      </c>
      <c r="F31" s="24">
        <f>ENERO!E33+FEBRERO!E33+MARZO!E33</f>
        <v>297765</v>
      </c>
      <c r="G31" s="24">
        <f>ENERO!I33+FEBRERO!I33+MARZO!I33</f>
        <v>0</v>
      </c>
      <c r="H31" s="24">
        <f>ENERO!F33+FEBRERO!F33+MARZO!F33</f>
        <v>90784</v>
      </c>
      <c r="I31" s="24">
        <f>ENERO!G33+FEBRERO!G33+MARZO!G33</f>
        <v>274623</v>
      </c>
      <c r="J31" s="24">
        <f>ENERO!K33+FEBRERO!K33+MARZO!K33</f>
        <v>83265</v>
      </c>
      <c r="K31" s="24">
        <f>ENERO!H33+FEBRERO!H33+MARZO!H33</f>
        <v>8598</v>
      </c>
      <c r="L31" s="24">
        <f>ENERO!L33+FEBRERO!L33+MARZO!L33</f>
        <v>44614</v>
      </c>
      <c r="M31" s="24">
        <f>ENERO!M33+FEBRERO!M33+MARZO!M33</f>
        <v>10441</v>
      </c>
      <c r="N31" s="24">
        <f>ENERO!J33+FEBRERO!J33+MARZO!J33</f>
        <v>63055</v>
      </c>
      <c r="O31" s="24">
        <f>ENERO!N33+FEBRERO!N33+MARZO!N33</f>
        <v>42934</v>
      </c>
      <c r="P31" s="24">
        <v>929542</v>
      </c>
      <c r="Q31" s="24">
        <v>552726</v>
      </c>
      <c r="R31" s="24">
        <f t="shared" si="0"/>
        <v>6853509</v>
      </c>
    </row>
    <row r="32" spans="1:18" ht="15" customHeight="1">
      <c r="A32" s="22">
        <v>27</v>
      </c>
      <c r="B32" s="23" t="s">
        <v>42</v>
      </c>
      <c r="C32" s="24">
        <f>ENERO!C34+FEBRERO!C34+MARZO!C34</f>
        <v>4340319</v>
      </c>
      <c r="D32" s="24">
        <f>ENERO!O34+FEBRERO!O34+MARZO!O34</f>
        <v>-68639</v>
      </c>
      <c r="E32" s="24">
        <f>ENERO!D34+FEBRERO!D34+MARZO!D34</f>
        <v>1425851</v>
      </c>
      <c r="F32" s="24">
        <f>ENERO!E34+FEBRERO!E34+MARZO!E34</f>
        <v>322066</v>
      </c>
      <c r="G32" s="24">
        <f>ENERO!I34+FEBRERO!I34+MARZO!I34</f>
        <v>0</v>
      </c>
      <c r="H32" s="24">
        <f>ENERO!F34+FEBRERO!F34+MARZO!F34</f>
        <v>116134</v>
      </c>
      <c r="I32" s="24">
        <f>ENERO!G34+FEBRERO!G34+MARZO!G34</f>
        <v>351302</v>
      </c>
      <c r="J32" s="24">
        <f>ENERO!K34+FEBRERO!K34+MARZO!K34</f>
        <v>106514</v>
      </c>
      <c r="K32" s="24">
        <f>ENERO!H34+FEBRERO!H34+MARZO!H34</f>
        <v>10998</v>
      </c>
      <c r="L32" s="24">
        <f>ENERO!L34+FEBRERO!L34+MARZO!L34</f>
        <v>57071</v>
      </c>
      <c r="M32" s="24">
        <f>ENERO!M34+FEBRERO!M34+MARZO!M34</f>
        <v>13355</v>
      </c>
      <c r="N32" s="24">
        <f>ENERO!J34+FEBRERO!J34+MARZO!J34</f>
        <v>135644</v>
      </c>
      <c r="O32" s="24">
        <f>ENERO!N34+FEBRERO!N34+MARZO!N34</f>
        <v>54921</v>
      </c>
      <c r="P32" s="24">
        <v>1270974</v>
      </c>
      <c r="Q32" s="24">
        <v>1273468</v>
      </c>
      <c r="R32" s="24">
        <f t="shared" si="0"/>
        <v>9409978</v>
      </c>
    </row>
    <row r="33" spans="1:18" ht="25.5">
      <c r="A33" s="22">
        <v>28</v>
      </c>
      <c r="B33" s="23" t="s">
        <v>43</v>
      </c>
      <c r="C33" s="24">
        <f>ENERO!C35+FEBRERO!C35+MARZO!C35</f>
        <v>2963622</v>
      </c>
      <c r="D33" s="24">
        <f>ENERO!O35+FEBRERO!O35+MARZO!O35</f>
        <v>-46029</v>
      </c>
      <c r="E33" s="24">
        <f>ENERO!D35+FEBRERO!D35+MARZO!D35</f>
        <v>973588</v>
      </c>
      <c r="F33" s="24">
        <f>ENERO!E35+FEBRERO!E35+MARZO!E35</f>
        <v>193840</v>
      </c>
      <c r="G33" s="24">
        <f>ENERO!I35+FEBRERO!I35+MARZO!I35</f>
        <v>0</v>
      </c>
      <c r="H33" s="24">
        <f>ENERO!F35+FEBRERO!F35+MARZO!F35</f>
        <v>79296</v>
      </c>
      <c r="I33" s="24">
        <f>ENERO!G35+FEBRERO!G35+MARZO!G35</f>
        <v>239873</v>
      </c>
      <c r="J33" s="24">
        <f>ENERO!K35+FEBRERO!K35+MARZO!K35</f>
        <v>72730</v>
      </c>
      <c r="K33" s="24">
        <f>ENERO!H35+FEBRERO!H35+MARZO!H35</f>
        <v>7509</v>
      </c>
      <c r="L33" s="24">
        <f>ENERO!L35+FEBRERO!L35+MARZO!L35</f>
        <v>38968</v>
      </c>
      <c r="M33" s="24">
        <f>ENERO!M35+FEBRERO!M35+MARZO!M35</f>
        <v>9119</v>
      </c>
      <c r="N33" s="24">
        <f>ENERO!J35+FEBRERO!J35+MARZO!J35</f>
        <v>51500</v>
      </c>
      <c r="O33" s="24">
        <f>ENERO!N35+FEBRERO!N35+MARZO!N35</f>
        <v>37501</v>
      </c>
      <c r="P33" s="24">
        <v>702774</v>
      </c>
      <c r="Q33" s="24">
        <v>448040</v>
      </c>
      <c r="R33" s="24">
        <f t="shared" si="0"/>
        <v>5772331</v>
      </c>
    </row>
    <row r="34" spans="1:18" ht="25.5">
      <c r="A34" s="22">
        <v>29</v>
      </c>
      <c r="B34" s="23" t="s">
        <v>44</v>
      </c>
      <c r="C34" s="24">
        <f>ENERO!C36+FEBRERO!C36+MARZO!C36</f>
        <v>3782168</v>
      </c>
      <c r="D34" s="24">
        <f>ENERO!O36+FEBRERO!O36+MARZO!O36</f>
        <v>-59523</v>
      </c>
      <c r="E34" s="24">
        <f>ENERO!D36+FEBRERO!D36+MARZO!D36</f>
        <v>1242491</v>
      </c>
      <c r="F34" s="24">
        <f>ENERO!E36+FEBRERO!E36+MARZO!E36</f>
        <v>262229</v>
      </c>
      <c r="G34" s="24">
        <f>ENERO!I36+FEBRERO!I36+MARZO!I36</f>
        <v>0</v>
      </c>
      <c r="H34" s="24">
        <f>ENERO!F36+FEBRERO!F36+MARZO!F36</f>
        <v>101199</v>
      </c>
      <c r="I34" s="24">
        <f>ENERO!G36+FEBRERO!G36+MARZO!G36</f>
        <v>306125</v>
      </c>
      <c r="J34" s="24">
        <f>ENERO!K36+FEBRERO!K36+MARZO!K36</f>
        <v>92817</v>
      </c>
      <c r="K34" s="24">
        <f>ENERO!H36+FEBRERO!H36+MARZO!H36</f>
        <v>9584</v>
      </c>
      <c r="L34" s="24">
        <f>ENERO!L36+FEBRERO!L36+MARZO!L36</f>
        <v>49732</v>
      </c>
      <c r="M34" s="24">
        <f>ENERO!M36+FEBRERO!M36+MARZO!M36</f>
        <v>11639</v>
      </c>
      <c r="N34" s="24">
        <f>ENERO!J36+FEBRERO!J36+MARZO!J36</f>
        <v>106974</v>
      </c>
      <c r="O34" s="24">
        <f>ENERO!N36+FEBRERO!N36+MARZO!N36</f>
        <v>47859</v>
      </c>
      <c r="P34" s="24">
        <v>1730668</v>
      </c>
      <c r="Q34" s="24">
        <v>952240</v>
      </c>
      <c r="R34" s="24">
        <f t="shared" si="0"/>
        <v>8636202</v>
      </c>
    </row>
    <row r="35" spans="1:18" ht="15" customHeight="1">
      <c r="A35" s="22">
        <v>30</v>
      </c>
      <c r="B35" s="23" t="s">
        <v>45</v>
      </c>
      <c r="C35" s="24">
        <f>ENERO!C37+FEBRERO!C37+MARZO!C37</f>
        <v>3258575</v>
      </c>
      <c r="D35" s="24">
        <f>ENERO!O37+FEBRERO!O37+MARZO!O37</f>
        <v>-50731</v>
      </c>
      <c r="E35" s="24">
        <f>ENERO!D37+FEBRERO!D37+MARZO!D37</f>
        <v>1070484</v>
      </c>
      <c r="F35" s="24">
        <f>ENERO!E37+FEBRERO!E37+MARZO!E37</f>
        <v>216570</v>
      </c>
      <c r="G35" s="24">
        <f>ENERO!I37+FEBRERO!I37+MARZO!I37</f>
        <v>0</v>
      </c>
      <c r="H35" s="24">
        <f>ENERO!F37+FEBRERO!F37+MARZO!F37</f>
        <v>87189</v>
      </c>
      <c r="I35" s="24">
        <f>ENERO!G37+FEBRERO!G37+MARZO!G37</f>
        <v>263747</v>
      </c>
      <c r="J35" s="24">
        <f>ENERO!K37+FEBRERO!K37+MARZO!K37</f>
        <v>79968</v>
      </c>
      <c r="K35" s="24">
        <f>ENERO!H37+FEBRERO!H37+MARZO!H37</f>
        <v>8256</v>
      </c>
      <c r="L35" s="24">
        <f>ENERO!L37+FEBRERO!L37+MARZO!L37</f>
        <v>42847</v>
      </c>
      <c r="M35" s="24">
        <f>ENERO!M37+FEBRERO!M37+MARZO!M37</f>
        <v>10027</v>
      </c>
      <c r="N35" s="24">
        <f>ENERO!J37+FEBRERO!J37+MARZO!J37</f>
        <v>86547</v>
      </c>
      <c r="O35" s="24">
        <f>ENERO!N37+FEBRERO!N37+MARZO!N37</f>
        <v>41234</v>
      </c>
      <c r="P35" s="24">
        <v>2347154</v>
      </c>
      <c r="Q35" s="24">
        <v>612698</v>
      </c>
      <c r="R35" s="24">
        <f t="shared" si="0"/>
        <v>8074565</v>
      </c>
    </row>
    <row r="36" spans="1:18" ht="15" customHeight="1">
      <c r="A36" s="22">
        <v>31</v>
      </c>
      <c r="B36" s="23" t="s">
        <v>46</v>
      </c>
      <c r="C36" s="24">
        <f>ENERO!C38+FEBRERO!C38+MARZO!C38</f>
        <v>2939862</v>
      </c>
      <c r="D36" s="24">
        <f>ENERO!O38+FEBRERO!O38+MARZO!O38</f>
        <v>-45644</v>
      </c>
      <c r="E36" s="24">
        <f>ENERO!D38+FEBRERO!D38+MARZO!D38</f>
        <v>965783</v>
      </c>
      <c r="F36" s="24">
        <f>ENERO!E38+FEBRERO!E38+MARZO!E38</f>
        <v>189372</v>
      </c>
      <c r="G36" s="24">
        <f>ENERO!I38+FEBRERO!I38+MARZO!I38</f>
        <v>0</v>
      </c>
      <c r="H36" s="24">
        <f>ENERO!F38+FEBRERO!F38+MARZO!F38</f>
        <v>78661</v>
      </c>
      <c r="I36" s="24">
        <f>ENERO!G38+FEBRERO!G38+MARZO!G38</f>
        <v>237950</v>
      </c>
      <c r="J36" s="24">
        <f>ENERO!K38+FEBRERO!K38+MARZO!K38</f>
        <v>72147</v>
      </c>
      <c r="K36" s="24">
        <f>ENERO!H38+FEBRERO!H38+MARZO!H38</f>
        <v>7450</v>
      </c>
      <c r="L36" s="24">
        <f>ENERO!L38+FEBRERO!L38+MARZO!L38</f>
        <v>38655</v>
      </c>
      <c r="M36" s="24">
        <f>ENERO!M38+FEBRERO!M38+MARZO!M38</f>
        <v>9047</v>
      </c>
      <c r="N36" s="24">
        <f>ENERO!J38+FEBRERO!J38+MARZO!J38</f>
        <v>56733</v>
      </c>
      <c r="O36" s="24">
        <f>ENERO!N38+FEBRERO!N38+MARZO!N38</f>
        <v>37200</v>
      </c>
      <c r="P36" s="24">
        <v>1303626</v>
      </c>
      <c r="Q36" s="24">
        <v>430034</v>
      </c>
      <c r="R36" s="24">
        <f t="shared" si="0"/>
        <v>6320876</v>
      </c>
    </row>
    <row r="37" spans="1:18" ht="15" customHeight="1">
      <c r="A37" s="22">
        <v>32</v>
      </c>
      <c r="B37" s="23" t="s">
        <v>47</v>
      </c>
      <c r="C37" s="24">
        <f>ENERO!C39+FEBRERO!C39+MARZO!C39</f>
        <v>6516483</v>
      </c>
      <c r="D37" s="24">
        <f>ENERO!O39+FEBRERO!O39+MARZO!O39</f>
        <v>-103058</v>
      </c>
      <c r="E37" s="24">
        <f>ENERO!D39+FEBRERO!D39+MARZO!D39</f>
        <v>2140750</v>
      </c>
      <c r="F37" s="24">
        <f>ENERO!E39+FEBRERO!E39+MARZO!E39</f>
        <v>500365</v>
      </c>
      <c r="G37" s="24">
        <f>ENERO!I39+FEBRERO!I39+MARZO!I39</f>
        <v>0</v>
      </c>
      <c r="H37" s="24">
        <f>ENERO!F39+FEBRERO!F39+MARZO!F39</f>
        <v>174360</v>
      </c>
      <c r="I37" s="24">
        <f>ENERO!G39+FEBRERO!G39+MARZO!G39</f>
        <v>527440</v>
      </c>
      <c r="J37" s="24">
        <f>ENERO!K39+FEBRERO!K39+MARZO!K39</f>
        <v>159919</v>
      </c>
      <c r="K37" s="24">
        <f>ENERO!H39+FEBRERO!H39+MARZO!H39</f>
        <v>16512</v>
      </c>
      <c r="L37" s="24">
        <f>ENERO!L39+FEBRERO!L39+MARZO!L39</f>
        <v>85685</v>
      </c>
      <c r="M37" s="24">
        <f>ENERO!M39+FEBRERO!M39+MARZO!M39</f>
        <v>20053</v>
      </c>
      <c r="N37" s="24">
        <f>ENERO!J39+FEBRERO!J39+MARZO!J39</f>
        <v>325984</v>
      </c>
      <c r="O37" s="24">
        <f>ENERO!N39+FEBRERO!N39+MARZO!N39</f>
        <v>82458</v>
      </c>
      <c r="P37" s="24">
        <v>9291532</v>
      </c>
      <c r="Q37" s="24">
        <v>2560516</v>
      </c>
      <c r="R37" s="24">
        <f t="shared" si="0"/>
        <v>22298999</v>
      </c>
    </row>
    <row r="38" spans="1:18" ht="15" customHeight="1">
      <c r="A38" s="22">
        <v>33</v>
      </c>
      <c r="B38" s="23" t="s">
        <v>48</v>
      </c>
      <c r="C38" s="24">
        <f>ENERO!C40+FEBRERO!C40+MARZO!C40</f>
        <v>7659838</v>
      </c>
      <c r="D38" s="24">
        <f>ENERO!O40+FEBRERO!O40+MARZO!O40</f>
        <v>-120692</v>
      </c>
      <c r="E38" s="24">
        <f>ENERO!D40+FEBRERO!D40+MARZO!D40</f>
        <v>2516357</v>
      </c>
      <c r="F38" s="24">
        <f>ENERO!E40+FEBRERO!E40+MARZO!E40</f>
        <v>597410</v>
      </c>
      <c r="G38" s="24">
        <f>ENERO!I40+FEBRERO!I40+MARZO!I40</f>
        <v>0</v>
      </c>
      <c r="H38" s="24">
        <f>ENERO!F40+FEBRERO!F40+MARZO!F40</f>
        <v>204952</v>
      </c>
      <c r="I38" s="24">
        <f>ENERO!G40+FEBRERO!G40+MARZO!G40</f>
        <v>619982</v>
      </c>
      <c r="J38" s="24">
        <f>ENERO!K40+FEBRERO!K40+MARZO!K40</f>
        <v>187978</v>
      </c>
      <c r="K38" s="24">
        <f>ENERO!H40+FEBRERO!H40+MARZO!H40</f>
        <v>19409</v>
      </c>
      <c r="L38" s="24">
        <f>ENERO!L40+FEBRERO!L40+MARZO!L40</f>
        <v>100719</v>
      </c>
      <c r="M38" s="24">
        <f>ENERO!M40+FEBRERO!M40+MARZO!M40</f>
        <v>23570</v>
      </c>
      <c r="N38" s="24">
        <f>ENERO!J40+FEBRERO!J40+MARZO!J40</f>
        <v>415091</v>
      </c>
      <c r="O38" s="24">
        <f>ENERO!N40+FEBRERO!N40+MARZO!N40</f>
        <v>96926</v>
      </c>
      <c r="P38" s="24">
        <v>5231648</v>
      </c>
      <c r="Q38" s="24">
        <v>3243566</v>
      </c>
      <c r="R38" s="24">
        <f t="shared" ref="R38:R69" si="1">SUM(C38:Q38)</f>
        <v>20796754</v>
      </c>
    </row>
    <row r="39" spans="1:18" ht="15" customHeight="1">
      <c r="A39" s="22">
        <v>34</v>
      </c>
      <c r="B39" s="23" t="s">
        <v>49</v>
      </c>
      <c r="C39" s="24">
        <f>ENERO!C41+FEBRERO!C41+MARZO!C41</f>
        <v>3891956</v>
      </c>
      <c r="D39" s="24">
        <f>ENERO!O41+FEBRERO!O41+MARZO!O41</f>
        <v>-60712</v>
      </c>
      <c r="E39" s="24">
        <f>ENERO!D41+FEBRERO!D41+MARZO!D41</f>
        <v>1278557</v>
      </c>
      <c r="F39" s="24">
        <f>ENERO!E41+FEBRERO!E41+MARZO!E41</f>
        <v>271078</v>
      </c>
      <c r="G39" s="24">
        <f>ENERO!I41+FEBRERO!I41+MARZO!I41</f>
        <v>0</v>
      </c>
      <c r="H39" s="24">
        <f>ENERO!F41+FEBRERO!F41+MARZO!F41</f>
        <v>104137</v>
      </c>
      <c r="I39" s="24">
        <f>ENERO!G41+FEBRERO!G41+MARZO!G41</f>
        <v>315012</v>
      </c>
      <c r="J39" s="24">
        <f>ENERO!K41+FEBRERO!K41+MARZO!K41</f>
        <v>95510</v>
      </c>
      <c r="K39" s="24">
        <f>ENERO!H41+FEBRERO!H41+MARZO!H41</f>
        <v>9862</v>
      </c>
      <c r="L39" s="24">
        <f>ENERO!L41+FEBRERO!L41+MARZO!L41</f>
        <v>51176</v>
      </c>
      <c r="M39" s="24">
        <f>ENERO!M41+FEBRERO!M41+MARZO!M41</f>
        <v>11976</v>
      </c>
      <c r="N39" s="24">
        <f>ENERO!J41+FEBRERO!J41+MARZO!J41</f>
        <v>132513</v>
      </c>
      <c r="O39" s="24">
        <f>ENERO!N41+FEBRERO!N41+MARZO!N41</f>
        <v>49247</v>
      </c>
      <c r="P39" s="24">
        <v>1916550</v>
      </c>
      <c r="Q39" s="24">
        <v>994052</v>
      </c>
      <c r="R39" s="24">
        <f t="shared" si="1"/>
        <v>9060914</v>
      </c>
    </row>
    <row r="40" spans="1:18" ht="15" customHeight="1">
      <c r="A40" s="22">
        <v>35</v>
      </c>
      <c r="B40" s="23" t="s">
        <v>50</v>
      </c>
      <c r="C40" s="24">
        <f>ENERO!C42+FEBRERO!C42+MARZO!C42</f>
        <v>3844288</v>
      </c>
      <c r="D40" s="24">
        <f>ENERO!O42+FEBRERO!O42+MARZO!O42</f>
        <v>-58504</v>
      </c>
      <c r="E40" s="24">
        <f>ENERO!D42+FEBRERO!D42+MARZO!D42</f>
        <v>1262898</v>
      </c>
      <c r="F40" s="24">
        <f>ENERO!E42+FEBRERO!E42+MARZO!E42</f>
        <v>0</v>
      </c>
      <c r="G40" s="24">
        <f>ENERO!I42+FEBRERO!I42+MARZO!I42</f>
        <v>0</v>
      </c>
      <c r="H40" s="24">
        <f>ENERO!F42+FEBRERO!F42+MARZO!F42</f>
        <v>102861</v>
      </c>
      <c r="I40" s="24">
        <f>ENERO!G42+FEBRERO!G42+MARZO!G42</f>
        <v>311153</v>
      </c>
      <c r="J40" s="24">
        <f>ENERO!K42+FEBRERO!K42+MARZO!K42</f>
        <v>94341</v>
      </c>
      <c r="K40" s="24">
        <f>ENERO!H42+FEBRERO!H42+MARZO!H42</f>
        <v>9741</v>
      </c>
      <c r="L40" s="24">
        <f>ENERO!L42+FEBRERO!L42+MARZO!L42</f>
        <v>50549</v>
      </c>
      <c r="M40" s="24">
        <f>ENERO!M42+FEBRERO!M42+MARZO!M42</f>
        <v>11829</v>
      </c>
      <c r="N40" s="24">
        <f>ENERO!J42+FEBRERO!J42+MARZO!J42</f>
        <v>122173</v>
      </c>
      <c r="O40" s="24">
        <f>ENERO!N42+FEBRERO!N42+MARZO!N42</f>
        <v>48645</v>
      </c>
      <c r="P40" s="24">
        <v>2423980</v>
      </c>
      <c r="Q40" s="24">
        <v>974214</v>
      </c>
      <c r="R40" s="24">
        <f t="shared" si="1"/>
        <v>9198168</v>
      </c>
    </row>
    <row r="41" spans="1:18" ht="15" customHeight="1">
      <c r="A41" s="22">
        <v>36</v>
      </c>
      <c r="B41" s="23" t="s">
        <v>51</v>
      </c>
      <c r="C41" s="24">
        <f>ENERO!C43+FEBRERO!C43+MARZO!C43</f>
        <v>4274142</v>
      </c>
      <c r="D41" s="24">
        <f>ENERO!O43+FEBRERO!O43+MARZO!O43</f>
        <v>-66933</v>
      </c>
      <c r="E41" s="24">
        <f>ENERO!D43+FEBRERO!D43+MARZO!D43</f>
        <v>1404112</v>
      </c>
      <c r="F41" s="24">
        <f>ENERO!E43+FEBRERO!E43+MARZO!E43</f>
        <v>304250</v>
      </c>
      <c r="G41" s="24">
        <f>ENERO!I43+FEBRERO!I43+MARZO!I43</f>
        <v>0</v>
      </c>
      <c r="H41" s="24">
        <f>ENERO!F43+FEBRERO!F43+MARZO!F43</f>
        <v>114362</v>
      </c>
      <c r="I41" s="24">
        <f>ENERO!G43+FEBRERO!G43+MARZO!G43</f>
        <v>345946</v>
      </c>
      <c r="J41" s="24">
        <f>ENERO!K43+FEBRERO!K43+MARZO!K43</f>
        <v>104890</v>
      </c>
      <c r="K41" s="24">
        <f>ENERO!H43+FEBRERO!H43+MARZO!H43</f>
        <v>10830</v>
      </c>
      <c r="L41" s="24">
        <f>ENERO!L43+FEBRERO!L43+MARZO!L43</f>
        <v>56200</v>
      </c>
      <c r="M41" s="24">
        <f>ENERO!M43+FEBRERO!M43+MARZO!M43</f>
        <v>13152</v>
      </c>
      <c r="N41" s="24">
        <f>ENERO!J43+FEBRERO!J43+MARZO!J43</f>
        <v>152691</v>
      </c>
      <c r="O41" s="24">
        <f>ENERO!N43+FEBRERO!N43+MARZO!N43</f>
        <v>54084</v>
      </c>
      <c r="P41" s="24">
        <v>3576416</v>
      </c>
      <c r="Q41" s="24">
        <v>1234554</v>
      </c>
      <c r="R41" s="24">
        <f t="shared" si="1"/>
        <v>11578696</v>
      </c>
    </row>
    <row r="42" spans="1:18" ht="15" customHeight="1">
      <c r="A42" s="22">
        <v>37</v>
      </c>
      <c r="B42" s="23" t="s">
        <v>52</v>
      </c>
      <c r="C42" s="24">
        <f>ENERO!C44+FEBRERO!C44+MARZO!C44</f>
        <v>3544610</v>
      </c>
      <c r="D42" s="24">
        <f>ENERO!O44+FEBRERO!O44+MARZO!O44</f>
        <v>-54472</v>
      </c>
      <c r="E42" s="24">
        <f>ENERO!D44+FEBRERO!D44+MARZO!D44</f>
        <v>1164451</v>
      </c>
      <c r="F42" s="24">
        <f>ENERO!E44+FEBRERO!E44+MARZO!E44</f>
        <v>0</v>
      </c>
      <c r="G42" s="24">
        <f>ENERO!I44+FEBRERO!I44+MARZO!I44</f>
        <v>0</v>
      </c>
      <c r="H42" s="24">
        <f>ENERO!F44+FEBRERO!F44+MARZO!F44</f>
        <v>94843</v>
      </c>
      <c r="I42" s="24">
        <f>ENERO!G44+FEBRERO!G44+MARZO!G44</f>
        <v>286898</v>
      </c>
      <c r="J42" s="24">
        <f>ENERO!K44+FEBRERO!K44+MARZO!K44</f>
        <v>86987</v>
      </c>
      <c r="K42" s="24">
        <f>ENERO!H44+FEBRERO!H44+MARZO!H44</f>
        <v>8982</v>
      </c>
      <c r="L42" s="24">
        <f>ENERO!L44+FEBRERO!L44+MARZO!L44</f>
        <v>46608</v>
      </c>
      <c r="M42" s="24">
        <f>ENERO!M44+FEBRERO!M44+MARZO!M44</f>
        <v>10907</v>
      </c>
      <c r="N42" s="24">
        <f>ENERO!J44+FEBRERO!J44+MARZO!J44</f>
        <v>95137</v>
      </c>
      <c r="O42" s="24">
        <f>ENERO!N44+FEBRERO!N44+MARZO!N44</f>
        <v>44852</v>
      </c>
      <c r="P42" s="24">
        <v>1956370</v>
      </c>
      <c r="Q42" s="24">
        <v>801164</v>
      </c>
      <c r="R42" s="24">
        <f t="shared" si="1"/>
        <v>8087337</v>
      </c>
    </row>
    <row r="43" spans="1:18" ht="15" customHeight="1">
      <c r="A43" s="22">
        <v>38</v>
      </c>
      <c r="B43" s="23" t="s">
        <v>53</v>
      </c>
      <c r="C43" s="24">
        <f>ENERO!C45+FEBRERO!C45+MARZO!C45</f>
        <v>11197169</v>
      </c>
      <c r="D43" s="24">
        <f>ENERO!O45+FEBRERO!O45+MARZO!O45</f>
        <v>-175498</v>
      </c>
      <c r="E43" s="24">
        <f>ENERO!D45+FEBRERO!D45+MARZO!D45</f>
        <v>3678416</v>
      </c>
      <c r="F43" s="24">
        <f>ENERO!E45+FEBRERO!E45+MARZO!E45</f>
        <v>930458</v>
      </c>
      <c r="G43" s="24">
        <f>ENERO!I45+FEBRERO!I45+MARZO!I45</f>
        <v>1402169</v>
      </c>
      <c r="H43" s="24">
        <f>ENERO!F45+FEBRERO!F45+MARZO!F45</f>
        <v>299600</v>
      </c>
      <c r="I43" s="24">
        <f>ENERO!G45+FEBRERO!G45+MARZO!G45</f>
        <v>906291</v>
      </c>
      <c r="J43" s="24">
        <f>ENERO!K45+FEBRERO!K45+MARZO!K45</f>
        <v>274786</v>
      </c>
      <c r="K43" s="24">
        <f>ENERO!H45+FEBRERO!H45+MARZO!H45</f>
        <v>28373</v>
      </c>
      <c r="L43" s="24">
        <f>ENERO!L45+FEBRERO!L45+MARZO!L45</f>
        <v>147231</v>
      </c>
      <c r="M43" s="24">
        <f>ENERO!M45+FEBRERO!M45+MARZO!M45</f>
        <v>34455</v>
      </c>
      <c r="N43" s="24">
        <f>ENERO!J45+FEBRERO!J45+MARZO!J45</f>
        <v>626597</v>
      </c>
      <c r="O43" s="24">
        <f>ENERO!N45+FEBRERO!N45+MARZO!N45</f>
        <v>141686</v>
      </c>
      <c r="P43" s="24">
        <v>6723168</v>
      </c>
      <c r="Q43" s="24">
        <v>5361994</v>
      </c>
      <c r="R43" s="24">
        <f t="shared" si="1"/>
        <v>31576895</v>
      </c>
    </row>
    <row r="44" spans="1:18" ht="15" customHeight="1">
      <c r="A44" s="22">
        <v>39</v>
      </c>
      <c r="B44" s="23" t="s">
        <v>54</v>
      </c>
      <c r="C44" s="24">
        <f>ENERO!C46+FEBRERO!C46+MARZO!C46</f>
        <v>3289856</v>
      </c>
      <c r="D44" s="24">
        <f>ENERO!O46+FEBRERO!O46+MARZO!O46</f>
        <v>-51446</v>
      </c>
      <c r="E44" s="24">
        <f>ENERO!D46+FEBRERO!D46+MARZO!D46</f>
        <v>1080760</v>
      </c>
      <c r="F44" s="24">
        <f>ENERO!E46+FEBRERO!E46+MARZO!E46</f>
        <v>225302</v>
      </c>
      <c r="G44" s="24">
        <f>ENERO!I46+FEBRERO!I46+MARZO!I46</f>
        <v>0</v>
      </c>
      <c r="H44" s="24">
        <f>ENERO!F46+FEBRERO!F46+MARZO!F46</f>
        <v>88026</v>
      </c>
      <c r="I44" s="24">
        <f>ENERO!G46+FEBRERO!G46+MARZO!G46</f>
        <v>266278</v>
      </c>
      <c r="J44" s="24">
        <f>ENERO!K46+FEBRERO!K46+MARZO!K46</f>
        <v>80735</v>
      </c>
      <c r="K44" s="24">
        <f>ENERO!H46+FEBRERO!H46+MARZO!H46</f>
        <v>8336</v>
      </c>
      <c r="L44" s="24">
        <f>ENERO!L46+FEBRERO!L46+MARZO!L46</f>
        <v>43258</v>
      </c>
      <c r="M44" s="24">
        <f>ENERO!M46+FEBRERO!M46+MARZO!M46</f>
        <v>10123</v>
      </c>
      <c r="N44" s="24">
        <f>ENERO!J46+FEBRERO!J46+MARZO!J46</f>
        <v>72824</v>
      </c>
      <c r="O44" s="24">
        <f>ENERO!N46+FEBRERO!N46+MARZO!N46</f>
        <v>41629</v>
      </c>
      <c r="P44" s="24">
        <v>828126</v>
      </c>
      <c r="Q44" s="24">
        <v>638794</v>
      </c>
      <c r="R44" s="24">
        <f t="shared" si="1"/>
        <v>6622601</v>
      </c>
    </row>
    <row r="45" spans="1:18" ht="15" customHeight="1">
      <c r="A45" s="22">
        <v>40</v>
      </c>
      <c r="B45" s="23" t="s">
        <v>55</v>
      </c>
      <c r="C45" s="24">
        <f>ENERO!C47+FEBRERO!C47+MARZO!C47</f>
        <v>9479169</v>
      </c>
      <c r="D45" s="24">
        <f>ENERO!O47+FEBRERO!O47+MARZO!O47</f>
        <v>-149350</v>
      </c>
      <c r="E45" s="24">
        <f>ENERO!D47+FEBRERO!D47+MARZO!D47</f>
        <v>3114031</v>
      </c>
      <c r="F45" s="24">
        <f>ENERO!E47+FEBRERO!E47+MARZO!E47</f>
        <v>773594</v>
      </c>
      <c r="G45" s="24">
        <f>ENERO!I47+FEBRERO!I47+MARZO!I47</f>
        <v>0</v>
      </c>
      <c r="H45" s="24">
        <f>ENERO!F47+FEBRERO!F47+MARZO!F47</f>
        <v>253632</v>
      </c>
      <c r="I45" s="24">
        <f>ENERO!G47+FEBRERO!G47+MARZO!G47</f>
        <v>767236</v>
      </c>
      <c r="J45" s="24">
        <f>ENERO!K47+FEBRERO!K47+MARZO!K47</f>
        <v>232625</v>
      </c>
      <c r="K45" s="24">
        <f>ENERO!H47+FEBRERO!H47+MARZO!H47</f>
        <v>24019</v>
      </c>
      <c r="L45" s="24">
        <f>ENERO!L47+FEBRERO!L47+MARZO!L47</f>
        <v>124641</v>
      </c>
      <c r="M45" s="24">
        <f>ENERO!M47+FEBRERO!M47+MARZO!M47</f>
        <v>29169</v>
      </c>
      <c r="N45" s="24">
        <f>ENERO!J47+FEBRERO!J47+MARZO!J47</f>
        <v>498461</v>
      </c>
      <c r="O45" s="24">
        <f>ENERO!N47+FEBRERO!N47+MARZO!N47</f>
        <v>119947</v>
      </c>
      <c r="P45" s="24">
        <v>5485960</v>
      </c>
      <c r="Q45" s="24">
        <v>4357564</v>
      </c>
      <c r="R45" s="24">
        <f t="shared" si="1"/>
        <v>25110698</v>
      </c>
    </row>
    <row r="46" spans="1:18" ht="15" customHeight="1">
      <c r="A46" s="22">
        <v>41</v>
      </c>
      <c r="B46" s="23" t="s">
        <v>56</v>
      </c>
      <c r="C46" s="24">
        <f>ENERO!C48+FEBRERO!C48+MARZO!C48</f>
        <v>37816824</v>
      </c>
      <c r="D46" s="24">
        <f>ENERO!O48+FEBRERO!O48+MARZO!O48</f>
        <v>-536751</v>
      </c>
      <c r="E46" s="24">
        <f>ENERO!D48+FEBRERO!D48+MARZO!D48</f>
        <v>12423321</v>
      </c>
      <c r="F46" s="24">
        <f>ENERO!E48+FEBRERO!E48+MARZO!E48</f>
        <v>3334809</v>
      </c>
      <c r="G46" s="24">
        <f>ENERO!I48+FEBRERO!I48+MARZO!I48</f>
        <v>1211245</v>
      </c>
      <c r="H46" s="24">
        <f>ENERO!F48+FEBRERO!F48+MARZO!F48</f>
        <v>1011856</v>
      </c>
      <c r="I46" s="24">
        <f>ENERO!G48+FEBRERO!G48+MARZO!G48</f>
        <v>3060864</v>
      </c>
      <c r="J46" s="24">
        <f>ENERO!K48+FEBRERO!K48+MARZO!K48</f>
        <v>928049</v>
      </c>
      <c r="K46" s="24">
        <f>ENERO!H48+FEBRERO!H48+MARZO!H48</f>
        <v>95825</v>
      </c>
      <c r="L46" s="24">
        <f>ENERO!L48+FEBRERO!L48+MARZO!L48</f>
        <v>497253</v>
      </c>
      <c r="M46" s="24">
        <f>ENERO!M48+FEBRERO!M48+MARZO!M48</f>
        <v>116367</v>
      </c>
      <c r="N46" s="24">
        <f>ENERO!J48+FEBRERO!J48+MARZO!J48</f>
        <v>2164625</v>
      </c>
      <c r="O46" s="24">
        <f>ENERO!N48+FEBRERO!N48+MARZO!N48</f>
        <v>478525</v>
      </c>
      <c r="P46" s="24">
        <v>9136136</v>
      </c>
      <c r="Q46" s="24">
        <v>21660242</v>
      </c>
      <c r="R46" s="24">
        <f t="shared" si="1"/>
        <v>93399190</v>
      </c>
    </row>
    <row r="47" spans="1:18" ht="15" customHeight="1">
      <c r="A47" s="22">
        <v>42</v>
      </c>
      <c r="B47" s="23" t="s">
        <v>57</v>
      </c>
      <c r="C47" s="24">
        <f>ENERO!C49+FEBRERO!C49+MARZO!C49</f>
        <v>3632684</v>
      </c>
      <c r="D47" s="24">
        <f>ENERO!O49+FEBRERO!O49+MARZO!O49</f>
        <v>-57101</v>
      </c>
      <c r="E47" s="24">
        <f>ENERO!D49+FEBRERO!D49+MARZO!D49</f>
        <v>1193383</v>
      </c>
      <c r="F47" s="24">
        <f>ENERO!E49+FEBRERO!E49+MARZO!E49</f>
        <v>249053</v>
      </c>
      <c r="G47" s="24">
        <f>ENERO!I49+FEBRERO!I49+MARZO!I49</f>
        <v>57861</v>
      </c>
      <c r="H47" s="24">
        <f>ENERO!F49+FEBRERO!F49+MARZO!F49</f>
        <v>97200</v>
      </c>
      <c r="I47" s="24">
        <f>ENERO!G49+FEBRERO!G49+MARZO!G49</f>
        <v>294027</v>
      </c>
      <c r="J47" s="24">
        <f>ENERO!K49+FEBRERO!K49+MARZO!K49</f>
        <v>89148</v>
      </c>
      <c r="K47" s="24">
        <f>ENERO!H49+FEBRERO!H49+MARZO!H49</f>
        <v>9204</v>
      </c>
      <c r="L47" s="24">
        <f>ENERO!L49+FEBRERO!L49+MARZO!L49</f>
        <v>47766</v>
      </c>
      <c r="M47" s="24">
        <f>ENERO!M49+FEBRERO!M49+MARZO!M49</f>
        <v>11179</v>
      </c>
      <c r="N47" s="24">
        <f>ENERO!J49+FEBRERO!J49+MARZO!J49</f>
        <v>106756</v>
      </c>
      <c r="O47" s="24">
        <f>ENERO!N49+FEBRERO!N49+MARZO!N49</f>
        <v>45967</v>
      </c>
      <c r="P47" s="24">
        <v>2831500</v>
      </c>
      <c r="Q47" s="24">
        <v>847402</v>
      </c>
      <c r="R47" s="24">
        <f t="shared" si="1"/>
        <v>9456029</v>
      </c>
    </row>
    <row r="48" spans="1:18" ht="15" customHeight="1">
      <c r="A48" s="22">
        <v>43</v>
      </c>
      <c r="B48" s="23" t="s">
        <v>58</v>
      </c>
      <c r="C48" s="24">
        <f>ENERO!C50+FEBRERO!C50+MARZO!C50</f>
        <v>3087743</v>
      </c>
      <c r="D48" s="24">
        <f>ENERO!O50+FEBRERO!O50+MARZO!O50</f>
        <v>-46753</v>
      </c>
      <c r="E48" s="24">
        <f>ENERO!D50+FEBRERO!D50+MARZO!D50</f>
        <v>1014364</v>
      </c>
      <c r="F48" s="24">
        <f>ENERO!E50+FEBRERO!E50+MARZO!E50</f>
        <v>0</v>
      </c>
      <c r="G48" s="24">
        <f>ENERO!I50+FEBRERO!I50+MARZO!I50</f>
        <v>0</v>
      </c>
      <c r="H48" s="24">
        <f>ENERO!F50+FEBRERO!F50+MARZO!F50</f>
        <v>82618</v>
      </c>
      <c r="I48" s="24">
        <f>ENERO!G50+FEBRERO!G50+MARZO!G50</f>
        <v>249919</v>
      </c>
      <c r="J48" s="24">
        <f>ENERO!K50+FEBRERO!K50+MARZO!K50</f>
        <v>75776</v>
      </c>
      <c r="K48" s="24">
        <f>ENERO!H50+FEBRERO!H50+MARZO!H50</f>
        <v>7825</v>
      </c>
      <c r="L48" s="24">
        <f>ENERO!L50+FEBRERO!L50+MARZO!L50</f>
        <v>40601</v>
      </c>
      <c r="M48" s="24">
        <f>ENERO!M50+FEBRERO!M50+MARZO!M50</f>
        <v>9502</v>
      </c>
      <c r="N48" s="24">
        <f>ENERO!J50+FEBRERO!J50+MARZO!J50</f>
        <v>66907</v>
      </c>
      <c r="O48" s="24">
        <f>ENERO!N50+FEBRERO!N50+MARZO!N50</f>
        <v>39072</v>
      </c>
      <c r="P48" s="24">
        <v>2016646</v>
      </c>
      <c r="Q48" s="24">
        <v>519612</v>
      </c>
      <c r="R48" s="24">
        <f t="shared" si="1"/>
        <v>7163832</v>
      </c>
    </row>
    <row r="49" spans="1:18" ht="15" customHeight="1">
      <c r="A49" s="22">
        <v>44</v>
      </c>
      <c r="B49" s="23" t="s">
        <v>59</v>
      </c>
      <c r="C49" s="24">
        <f>ENERO!C51+FEBRERO!C51+MARZO!C51</f>
        <v>4129596</v>
      </c>
      <c r="D49" s="24">
        <f>ENERO!O51+FEBRERO!O51+MARZO!O51</f>
        <v>-64791</v>
      </c>
      <c r="E49" s="24">
        <f>ENERO!D51+FEBRERO!D51+MARZO!D51</f>
        <v>1356627</v>
      </c>
      <c r="F49" s="24">
        <f>ENERO!E51+FEBRERO!E51+MARZO!E51</f>
        <v>293620</v>
      </c>
      <c r="G49" s="24">
        <f>ENERO!I51+FEBRERO!I51+MARZO!I51</f>
        <v>0</v>
      </c>
      <c r="H49" s="24">
        <f>ENERO!F51+FEBRERO!F51+MARZO!F51</f>
        <v>110494</v>
      </c>
      <c r="I49" s="24">
        <f>ENERO!G51+FEBRERO!G51+MARZO!G51</f>
        <v>334247</v>
      </c>
      <c r="J49" s="24">
        <f>ENERO!K51+FEBRERO!K51+MARZO!K51</f>
        <v>101343</v>
      </c>
      <c r="K49" s="24">
        <f>ENERO!H51+FEBRERO!H51+MARZO!H51</f>
        <v>10464</v>
      </c>
      <c r="L49" s="24">
        <f>ENERO!L51+FEBRERO!L51+MARZO!L51</f>
        <v>54300</v>
      </c>
      <c r="M49" s="24">
        <f>ENERO!M51+FEBRERO!M51+MARZO!M51</f>
        <v>12707</v>
      </c>
      <c r="N49" s="24">
        <f>ENERO!J51+FEBRERO!J51+MARZO!J51</f>
        <v>137773</v>
      </c>
      <c r="O49" s="24">
        <f>ENERO!N51+FEBRERO!N51+MARZO!N51</f>
        <v>52255</v>
      </c>
      <c r="P49" s="24">
        <v>1976570</v>
      </c>
      <c r="Q49" s="24">
        <v>1149096</v>
      </c>
      <c r="R49" s="24">
        <f t="shared" si="1"/>
        <v>9654301</v>
      </c>
    </row>
    <row r="50" spans="1:18" ht="15" customHeight="1">
      <c r="A50" s="22">
        <v>45</v>
      </c>
      <c r="B50" s="23" t="s">
        <v>60</v>
      </c>
      <c r="C50" s="24">
        <f>ENERO!C52+FEBRERO!C52+MARZO!C52</f>
        <v>2891141</v>
      </c>
      <c r="D50" s="24">
        <f>ENERO!O52+FEBRERO!O52+MARZO!O52</f>
        <v>-44960</v>
      </c>
      <c r="E50" s="24">
        <f>ENERO!D52+FEBRERO!D52+MARZO!D52</f>
        <v>949777</v>
      </c>
      <c r="F50" s="24">
        <f>ENERO!E52+FEBRERO!E52+MARZO!E52</f>
        <v>185452</v>
      </c>
      <c r="G50" s="24">
        <f>ENERO!I52+FEBRERO!I52+MARZO!I52</f>
        <v>0</v>
      </c>
      <c r="H50" s="24">
        <f>ENERO!F52+FEBRERO!F52+MARZO!F52</f>
        <v>77357</v>
      </c>
      <c r="I50" s="24">
        <f>ENERO!G52+FEBRERO!G52+MARZO!G52</f>
        <v>234006</v>
      </c>
      <c r="J50" s="24">
        <f>ENERO!K52+FEBRERO!K52+MARZO!K52</f>
        <v>70950</v>
      </c>
      <c r="K50" s="24">
        <f>ENERO!H52+FEBRERO!H52+MARZO!H52</f>
        <v>7326</v>
      </c>
      <c r="L50" s="24">
        <f>ENERO!L52+FEBRERO!L52+MARZO!L52</f>
        <v>38016</v>
      </c>
      <c r="M50" s="24">
        <f>ENERO!M52+FEBRERO!M52+MARZO!M52</f>
        <v>8896</v>
      </c>
      <c r="N50" s="24">
        <f>ENERO!J52+FEBRERO!J52+MARZO!J52</f>
        <v>47394</v>
      </c>
      <c r="O50" s="24">
        <f>ENERO!N52+FEBRERO!N52+MARZO!N52</f>
        <v>36583</v>
      </c>
      <c r="P50" s="24">
        <v>904392</v>
      </c>
      <c r="Q50" s="24">
        <v>408516</v>
      </c>
      <c r="R50" s="24">
        <f t="shared" si="1"/>
        <v>5814846</v>
      </c>
    </row>
    <row r="51" spans="1:18" ht="15" customHeight="1">
      <c r="A51" s="22">
        <v>46</v>
      </c>
      <c r="B51" s="23" t="s">
        <v>61</v>
      </c>
      <c r="C51" s="24">
        <f>ENERO!C53+FEBRERO!C53+MARZO!C53</f>
        <v>3060045</v>
      </c>
      <c r="D51" s="24">
        <f>ENERO!O53+FEBRERO!O53+MARZO!O53</f>
        <v>-46659</v>
      </c>
      <c r="E51" s="24">
        <f>ENERO!D53+FEBRERO!D53+MARZO!D53</f>
        <v>1005265</v>
      </c>
      <c r="F51" s="24">
        <f>ENERO!E53+FEBRERO!E53+MARZO!E53</f>
        <v>0</v>
      </c>
      <c r="G51" s="24">
        <f>ENERO!I53+FEBRERO!I53+MARZO!I53</f>
        <v>0</v>
      </c>
      <c r="H51" s="24">
        <f>ENERO!F53+FEBRERO!F53+MARZO!F53</f>
        <v>81877</v>
      </c>
      <c r="I51" s="24">
        <f>ENERO!G53+FEBRERO!G53+MARZO!G53</f>
        <v>247677</v>
      </c>
      <c r="J51" s="24">
        <f>ENERO!K53+FEBRERO!K53+MARZO!K53</f>
        <v>75095</v>
      </c>
      <c r="K51" s="24">
        <f>ENERO!H53+FEBRERO!H53+MARZO!H53</f>
        <v>7754</v>
      </c>
      <c r="L51" s="24">
        <f>ENERO!L53+FEBRERO!L53+MARZO!L53</f>
        <v>40237</v>
      </c>
      <c r="M51" s="24">
        <f>ENERO!M53+FEBRERO!M53+MARZO!M53</f>
        <v>9416</v>
      </c>
      <c r="N51" s="24">
        <f>ENERO!J53+FEBRERO!J53+MARZO!J53</f>
        <v>64947</v>
      </c>
      <c r="O51" s="24">
        <f>ENERO!N53+FEBRERO!N53+MARZO!N53</f>
        <v>38721</v>
      </c>
      <c r="P51" s="24">
        <v>1536488</v>
      </c>
      <c r="Q51" s="24">
        <v>502978</v>
      </c>
      <c r="R51" s="24">
        <f t="shared" si="1"/>
        <v>6623841</v>
      </c>
    </row>
    <row r="52" spans="1:18" ht="15" customHeight="1">
      <c r="A52" s="22">
        <v>47</v>
      </c>
      <c r="B52" s="23" t="s">
        <v>62</v>
      </c>
      <c r="C52" s="24">
        <f>ENERO!C54+FEBRERO!C54+MARZO!C54</f>
        <v>3746486</v>
      </c>
      <c r="D52" s="24">
        <f>ENERO!O54+FEBRERO!O54+MARZO!O54</f>
        <v>-58524</v>
      </c>
      <c r="E52" s="24">
        <f>ENERO!D54+FEBRERO!D54+MARZO!D54</f>
        <v>1230769</v>
      </c>
      <c r="F52" s="24">
        <f>ENERO!E54+FEBRERO!E54+MARZO!E54</f>
        <v>259664</v>
      </c>
      <c r="G52" s="24">
        <f>ENERO!I54+FEBRERO!I54+MARZO!I54</f>
        <v>0</v>
      </c>
      <c r="H52" s="24">
        <f>ENERO!F54+FEBRERO!F54+MARZO!F54</f>
        <v>100244</v>
      </c>
      <c r="I52" s="24">
        <f>ENERO!G54+FEBRERO!G54+MARZO!G54</f>
        <v>303238</v>
      </c>
      <c r="J52" s="24">
        <f>ENERO!K54+FEBRERO!K54+MARZO!K54</f>
        <v>91941</v>
      </c>
      <c r="K52" s="24">
        <f>ENERO!H54+FEBRERO!H54+MARZO!H54</f>
        <v>9493</v>
      </c>
      <c r="L52" s="24">
        <f>ENERO!L54+FEBRERO!L54+MARZO!L54</f>
        <v>49263</v>
      </c>
      <c r="M52" s="24">
        <f>ENERO!M54+FEBRERO!M54+MARZO!M54</f>
        <v>11528</v>
      </c>
      <c r="N52" s="24">
        <f>ENERO!J54+FEBRERO!J54+MARZO!J54</f>
        <v>117024</v>
      </c>
      <c r="O52" s="24">
        <f>ENERO!N54+FEBRERO!N54+MARZO!N54</f>
        <v>47406</v>
      </c>
      <c r="P52" s="24">
        <v>2304808</v>
      </c>
      <c r="Q52" s="24">
        <v>910732</v>
      </c>
      <c r="R52" s="24">
        <f t="shared" si="1"/>
        <v>9124072</v>
      </c>
    </row>
    <row r="53" spans="1:18" ht="15" customHeight="1">
      <c r="A53" s="22">
        <v>48</v>
      </c>
      <c r="B53" s="23" t="s">
        <v>63</v>
      </c>
      <c r="C53" s="24">
        <f>ENERO!C55+FEBRERO!C55+MARZO!C55</f>
        <v>8301933</v>
      </c>
      <c r="D53" s="24">
        <f>ENERO!O55+FEBRERO!O55+MARZO!O55</f>
        <v>-131152</v>
      </c>
      <c r="E53" s="24">
        <f>ENERO!D55+FEBRERO!D55+MARZO!D55</f>
        <v>2727293</v>
      </c>
      <c r="F53" s="24">
        <f>ENERO!E55+FEBRERO!E55+MARZO!E55</f>
        <v>653024</v>
      </c>
      <c r="G53" s="24">
        <f>ENERO!I55+FEBRERO!I55+MARZO!I55</f>
        <v>0</v>
      </c>
      <c r="H53" s="24">
        <f>ENERO!F55+FEBRERO!F55+MARZO!F55</f>
        <v>222133</v>
      </c>
      <c r="I53" s="24">
        <f>ENERO!G55+FEBRERO!G55+MARZO!G55</f>
        <v>671952</v>
      </c>
      <c r="J53" s="24">
        <f>ENERO!K55+FEBRERO!K55+MARZO!K55</f>
        <v>203736</v>
      </c>
      <c r="K53" s="24">
        <f>ENERO!H55+FEBRERO!H55+MARZO!H55</f>
        <v>21037</v>
      </c>
      <c r="L53" s="24">
        <f>ENERO!L55+FEBRERO!L55+MARZO!L55</f>
        <v>109162</v>
      </c>
      <c r="M53" s="24">
        <f>ENERO!M55+FEBRERO!M55+MARZO!M55</f>
        <v>25547</v>
      </c>
      <c r="N53" s="24">
        <f>ENERO!J55+FEBRERO!J55+MARZO!J55</f>
        <v>440086</v>
      </c>
      <c r="O53" s="24">
        <f>ENERO!N55+FEBRERO!N55+MARZO!N55</f>
        <v>105051</v>
      </c>
      <c r="P53" s="24">
        <v>4194100</v>
      </c>
      <c r="Q53" s="24">
        <v>3661086</v>
      </c>
      <c r="R53" s="24">
        <f t="shared" si="1"/>
        <v>21204988</v>
      </c>
    </row>
    <row r="54" spans="1:18" ht="15" customHeight="1">
      <c r="A54" s="22">
        <v>49</v>
      </c>
      <c r="B54" s="23" t="s">
        <v>64</v>
      </c>
      <c r="C54" s="24">
        <f>ENERO!C56+FEBRERO!C56+MARZO!C56</f>
        <v>3259756</v>
      </c>
      <c r="D54" s="24">
        <f>ENERO!O56+FEBRERO!O56+MARZO!O56</f>
        <v>-50724</v>
      </c>
      <c r="E54" s="24">
        <f>ENERO!D56+FEBRERO!D56+MARZO!D56</f>
        <v>1070871</v>
      </c>
      <c r="F54" s="24">
        <f>ENERO!E56+FEBRERO!E56+MARZO!E56</f>
        <v>216150</v>
      </c>
      <c r="G54" s="24">
        <f>ENERO!I56+FEBRERO!I56+MARZO!I56</f>
        <v>0</v>
      </c>
      <c r="H54" s="24">
        <f>ENERO!F56+FEBRERO!F56+MARZO!F56</f>
        <v>87221</v>
      </c>
      <c r="I54" s="24">
        <f>ENERO!G56+FEBRERO!G56+MARZO!G56</f>
        <v>263842</v>
      </c>
      <c r="J54" s="24">
        <f>ENERO!K56+FEBRERO!K56+MARZO!K56</f>
        <v>79996</v>
      </c>
      <c r="K54" s="24">
        <f>ENERO!H56+FEBRERO!H56+MARZO!H56</f>
        <v>8259</v>
      </c>
      <c r="L54" s="24">
        <f>ENERO!L56+FEBRERO!L56+MARZO!L56</f>
        <v>42863</v>
      </c>
      <c r="M54" s="24">
        <f>ENERO!M56+FEBRERO!M56+MARZO!M56</f>
        <v>10031</v>
      </c>
      <c r="N54" s="24">
        <f>ENERO!J56+FEBRERO!J56+MARZO!J56</f>
        <v>93248</v>
      </c>
      <c r="O54" s="24">
        <f>ENERO!N56+FEBRERO!N56+MARZO!N56</f>
        <v>41249</v>
      </c>
      <c r="P54" s="24">
        <v>2633452</v>
      </c>
      <c r="Q54" s="24">
        <v>605068</v>
      </c>
      <c r="R54" s="24">
        <f t="shared" si="1"/>
        <v>8361282</v>
      </c>
    </row>
    <row r="55" spans="1:18" ht="15" customHeight="1">
      <c r="A55" s="22">
        <v>50</v>
      </c>
      <c r="B55" s="23" t="s">
        <v>65</v>
      </c>
      <c r="C55" s="24">
        <f>ENERO!C57+FEBRERO!C57+MARZO!C57</f>
        <v>294887617</v>
      </c>
      <c r="D55" s="24">
        <f>ENERO!O57+FEBRERO!O57+MARZO!O57</f>
        <v>-4447801</v>
      </c>
      <c r="E55" s="24">
        <f>ENERO!D57+FEBRERO!D57+MARZO!D57</f>
        <v>96874437</v>
      </c>
      <c r="F55" s="24">
        <f>ENERO!E57+FEBRERO!E57+MARZO!E57</f>
        <v>0</v>
      </c>
      <c r="G55" s="24">
        <f>ENERO!I57+FEBRERO!I57+MARZO!I57</f>
        <v>41463074</v>
      </c>
      <c r="H55" s="24">
        <f>ENERO!F57+FEBRERO!F57+MARZO!F57</f>
        <v>7890237</v>
      </c>
      <c r="I55" s="24">
        <f>ENERO!G57+FEBRERO!G57+MARZO!G57</f>
        <v>23867971</v>
      </c>
      <c r="J55" s="24">
        <f>ENERO!K57+FEBRERO!K57+MARZO!K57</f>
        <v>7236729</v>
      </c>
      <c r="K55" s="24">
        <f>ENERO!H57+FEBRERO!H57+MARZO!H57</f>
        <v>747219</v>
      </c>
      <c r="L55" s="24">
        <f>ENERO!L57+FEBRERO!L57+MARZO!L57</f>
        <v>3877475</v>
      </c>
      <c r="M55" s="24">
        <f>ENERO!M57+FEBRERO!M57+MARZO!M57</f>
        <v>907412</v>
      </c>
      <c r="N55" s="24">
        <f>ENERO!J57+FEBRERO!J57+MARZO!J57</f>
        <v>13907259</v>
      </c>
      <c r="O55" s="24">
        <f>ENERO!N57+FEBRERO!N57+MARZO!N57</f>
        <v>3731439</v>
      </c>
      <c r="P55" s="24">
        <v>58876826</v>
      </c>
      <c r="Q55" s="24">
        <v>151859136</v>
      </c>
      <c r="R55" s="24">
        <f t="shared" si="1"/>
        <v>701679030</v>
      </c>
    </row>
    <row r="56" spans="1:18" ht="15" customHeight="1">
      <c r="A56" s="22">
        <v>51</v>
      </c>
      <c r="B56" s="23" t="s">
        <v>66</v>
      </c>
      <c r="C56" s="24">
        <f>ENERO!C58+FEBRERO!C58+MARZO!C58</f>
        <v>3098088</v>
      </c>
      <c r="D56" s="24">
        <f>ENERO!O58+FEBRERO!O58+MARZO!O58</f>
        <v>-46957</v>
      </c>
      <c r="E56" s="24">
        <f>ENERO!D58+FEBRERO!D58+MARZO!D58</f>
        <v>1017762</v>
      </c>
      <c r="F56" s="24">
        <f>ENERO!E58+FEBRERO!E58+MARZO!E58</f>
        <v>0</v>
      </c>
      <c r="G56" s="24">
        <f>ENERO!I58+FEBRERO!I58+MARZO!I58</f>
        <v>0</v>
      </c>
      <c r="H56" s="24">
        <f>ENERO!F58+FEBRERO!F58+MARZO!F58</f>
        <v>82894</v>
      </c>
      <c r="I56" s="24">
        <f>ENERO!G58+FEBRERO!G58+MARZO!G58</f>
        <v>250756</v>
      </c>
      <c r="J56" s="24">
        <f>ENERO!K58+FEBRERO!K58+MARZO!K58</f>
        <v>76029</v>
      </c>
      <c r="K56" s="24">
        <f>ENERO!H58+FEBRERO!H58+MARZO!H58</f>
        <v>7849</v>
      </c>
      <c r="L56" s="24">
        <f>ENERO!L58+FEBRERO!L58+MARZO!L58</f>
        <v>40737</v>
      </c>
      <c r="M56" s="24">
        <f>ENERO!M58+FEBRERO!M58+MARZO!M58</f>
        <v>9533</v>
      </c>
      <c r="N56" s="24">
        <f>ENERO!J58+FEBRERO!J58+MARZO!J58</f>
        <v>58736</v>
      </c>
      <c r="O56" s="24">
        <f>ENERO!N58+FEBRERO!N58+MARZO!N58</f>
        <v>39203</v>
      </c>
      <c r="P56" s="24">
        <v>808130</v>
      </c>
      <c r="Q56" s="24">
        <v>523426</v>
      </c>
      <c r="R56" s="24">
        <f t="shared" si="1"/>
        <v>5966186</v>
      </c>
    </row>
    <row r="57" spans="1:18" ht="15" customHeight="1">
      <c r="A57" s="22">
        <v>52</v>
      </c>
      <c r="B57" s="23" t="s">
        <v>67</v>
      </c>
      <c r="C57" s="24">
        <f>ENERO!C59+FEBRERO!C59+MARZO!C59</f>
        <v>11911065</v>
      </c>
      <c r="D57" s="24">
        <f>ENERO!O59+FEBRERO!O59+MARZO!O59</f>
        <v>-189008</v>
      </c>
      <c r="E57" s="24">
        <f>ENERO!D59+FEBRERO!D59+MARZO!D59</f>
        <v>3912940</v>
      </c>
      <c r="F57" s="24">
        <f>ENERO!E59+FEBRERO!E59+MARZO!E59</f>
        <v>1015524</v>
      </c>
      <c r="G57" s="24">
        <f>ENERO!I59+FEBRERO!I59+MARZO!I59</f>
        <v>0</v>
      </c>
      <c r="H57" s="24">
        <f>ENERO!F59+FEBRERO!F59+MARZO!F59</f>
        <v>318702</v>
      </c>
      <c r="I57" s="24">
        <f>ENERO!G59+FEBRERO!G59+MARZO!G59</f>
        <v>964073</v>
      </c>
      <c r="J57" s="24">
        <f>ENERO!K59+FEBRERO!K59+MARZO!K59</f>
        <v>292305</v>
      </c>
      <c r="K57" s="24">
        <f>ENERO!H59+FEBRERO!H59+MARZO!H59</f>
        <v>30182</v>
      </c>
      <c r="L57" s="24">
        <f>ENERO!L59+FEBRERO!L59+MARZO!L59</f>
        <v>156618</v>
      </c>
      <c r="M57" s="24">
        <f>ENERO!M59+FEBRERO!M59+MARZO!M59</f>
        <v>36652</v>
      </c>
      <c r="N57" s="24">
        <f>ENERO!J59+FEBRERO!J59+MARZO!J59</f>
        <v>650194</v>
      </c>
      <c r="O57" s="24">
        <f>ENERO!N59+FEBRERO!N59+MARZO!N59</f>
        <v>150720</v>
      </c>
      <c r="P57" s="24">
        <v>6205182</v>
      </c>
      <c r="Q57" s="24">
        <v>5768984</v>
      </c>
      <c r="R57" s="24">
        <f t="shared" si="1"/>
        <v>31224133</v>
      </c>
    </row>
    <row r="58" spans="1:18" ht="15" customHeight="1">
      <c r="A58" s="22">
        <v>53</v>
      </c>
      <c r="B58" s="23" t="s">
        <v>68</v>
      </c>
      <c r="C58" s="24">
        <f>ENERO!C60+FEBRERO!C60+MARZO!C60</f>
        <v>5619004</v>
      </c>
      <c r="D58" s="24">
        <f>ENERO!O60+FEBRERO!O60+MARZO!O60</f>
        <v>-88333</v>
      </c>
      <c r="E58" s="24">
        <f>ENERO!D60+FEBRERO!D60+MARZO!D60</f>
        <v>1845916</v>
      </c>
      <c r="F58" s="24">
        <f>ENERO!E60+FEBRERO!E60+MARZO!E60</f>
        <v>423881</v>
      </c>
      <c r="G58" s="24">
        <f>ENERO!I60+FEBRERO!I60+MARZO!I60</f>
        <v>154152</v>
      </c>
      <c r="H58" s="24">
        <f>ENERO!F60+FEBRERO!F60+MARZO!F60</f>
        <v>150346</v>
      </c>
      <c r="I58" s="24">
        <f>ENERO!G60+FEBRERO!G60+MARZO!G60</f>
        <v>454798</v>
      </c>
      <c r="J58" s="24">
        <f>ENERO!K60+FEBRERO!K60+MARZO!K60</f>
        <v>137895</v>
      </c>
      <c r="K58" s="24">
        <f>ENERO!H60+FEBRERO!H60+MARZO!H60</f>
        <v>14237</v>
      </c>
      <c r="L58" s="24">
        <f>ENERO!L60+FEBRERO!L60+MARZO!L60</f>
        <v>73884</v>
      </c>
      <c r="M58" s="24">
        <f>ENERO!M60+FEBRERO!M60+MARZO!M60</f>
        <v>17290</v>
      </c>
      <c r="N58" s="24">
        <f>ENERO!J60+FEBRERO!J60+MARZO!J60</f>
        <v>232988</v>
      </c>
      <c r="O58" s="24">
        <f>ENERO!N60+FEBRERO!N60+MARZO!N60</f>
        <v>71101</v>
      </c>
      <c r="P58" s="24">
        <v>4117644</v>
      </c>
      <c r="Q58" s="24">
        <v>2059218</v>
      </c>
      <c r="R58" s="24">
        <f t="shared" si="1"/>
        <v>15284021</v>
      </c>
    </row>
    <row r="59" spans="1:18" ht="15" customHeight="1">
      <c r="A59" s="22">
        <v>54</v>
      </c>
      <c r="B59" s="23" t="s">
        <v>69</v>
      </c>
      <c r="C59" s="24">
        <f>ENERO!C61+FEBRERO!C61+MARZO!C61</f>
        <v>2978322</v>
      </c>
      <c r="D59" s="24">
        <f>ENERO!O61+FEBRERO!O61+MARZO!O61</f>
        <v>-46354</v>
      </c>
      <c r="E59" s="24">
        <f>ENERO!D61+FEBRERO!D61+MARZO!D61</f>
        <v>978418</v>
      </c>
      <c r="F59" s="24">
        <f>ENERO!E61+FEBRERO!E61+MARZO!E61</f>
        <v>194259</v>
      </c>
      <c r="G59" s="24">
        <f>ENERO!I61+FEBRERO!I61+MARZO!I61</f>
        <v>0</v>
      </c>
      <c r="H59" s="24">
        <f>ENERO!F61+FEBRERO!F61+MARZO!F61</f>
        <v>79691</v>
      </c>
      <c r="I59" s="24">
        <f>ENERO!G61+FEBRERO!G61+MARZO!G61</f>
        <v>241063</v>
      </c>
      <c r="J59" s="24">
        <f>ENERO!K61+FEBRERO!K61+MARZO!K61</f>
        <v>73090</v>
      </c>
      <c r="K59" s="24">
        <f>ENERO!H61+FEBRERO!H61+MARZO!H61</f>
        <v>7548</v>
      </c>
      <c r="L59" s="24">
        <f>ENERO!L61+FEBRERO!L61+MARZO!L61</f>
        <v>39162</v>
      </c>
      <c r="M59" s="24">
        <f>ENERO!M61+FEBRERO!M61+MARZO!M61</f>
        <v>9164</v>
      </c>
      <c r="N59" s="24">
        <f>ENERO!J61+FEBRERO!J61+MARZO!J61</f>
        <v>54530</v>
      </c>
      <c r="O59" s="24">
        <f>ENERO!N61+FEBRERO!N61+MARZO!N61</f>
        <v>37687</v>
      </c>
      <c r="P59" s="24">
        <v>921892</v>
      </c>
      <c r="Q59" s="24">
        <v>456282</v>
      </c>
      <c r="R59" s="24">
        <f t="shared" si="1"/>
        <v>6024754</v>
      </c>
    </row>
    <row r="60" spans="1:18" ht="15" customHeight="1">
      <c r="A60" s="22">
        <v>55</v>
      </c>
      <c r="B60" s="23" t="s">
        <v>70</v>
      </c>
      <c r="C60" s="24">
        <f>ENERO!C62+FEBRERO!C62+MARZO!C62</f>
        <v>4013439</v>
      </c>
      <c r="D60" s="24">
        <f>ENERO!O62+FEBRERO!O62+MARZO!O62</f>
        <v>-61376</v>
      </c>
      <c r="E60" s="24">
        <f>ENERO!D62+FEBRERO!D62+MARZO!D62</f>
        <v>1318467</v>
      </c>
      <c r="F60" s="24">
        <f>ENERO!E62+FEBRERO!E62+MARZO!E62</f>
        <v>0</v>
      </c>
      <c r="G60" s="24">
        <f>ENERO!I62+FEBRERO!I62+MARZO!I62</f>
        <v>0</v>
      </c>
      <c r="H60" s="24">
        <f>ENERO!F62+FEBRERO!F62+MARZO!F62</f>
        <v>107387</v>
      </c>
      <c r="I60" s="24">
        <f>ENERO!G62+FEBRERO!G62+MARZO!G62</f>
        <v>324844</v>
      </c>
      <c r="J60" s="24">
        <f>ENERO!K62+FEBRERO!K62+MARZO!K62</f>
        <v>98492</v>
      </c>
      <c r="K60" s="24">
        <f>ENERO!H62+FEBRERO!H62+MARZO!H62</f>
        <v>10169</v>
      </c>
      <c r="L60" s="24">
        <f>ENERO!L62+FEBRERO!L62+MARZO!L62</f>
        <v>52774</v>
      </c>
      <c r="M60" s="24">
        <f>ENERO!M62+FEBRERO!M62+MARZO!M62</f>
        <v>12349</v>
      </c>
      <c r="N60" s="24">
        <f>ENERO!J62+FEBRERO!J62+MARZO!J62</f>
        <v>130013</v>
      </c>
      <c r="O60" s="24">
        <f>ENERO!N62+FEBRERO!N62+MARZO!N62</f>
        <v>50784</v>
      </c>
      <c r="P60" s="24">
        <v>2562872</v>
      </c>
      <c r="Q60" s="24">
        <v>1080426</v>
      </c>
      <c r="R60" s="24">
        <f t="shared" si="1"/>
        <v>9700640</v>
      </c>
    </row>
    <row r="61" spans="1:18" ht="15" customHeight="1">
      <c r="A61" s="22">
        <v>56</v>
      </c>
      <c r="B61" s="23" t="s">
        <v>71</v>
      </c>
      <c r="C61" s="24">
        <f>ENERO!C63+FEBRERO!C63+MARZO!C63</f>
        <v>10949981</v>
      </c>
      <c r="D61" s="24">
        <f>ENERO!O63+FEBRERO!O63+MARZO!O63</f>
        <v>-166421</v>
      </c>
      <c r="E61" s="24">
        <f>ENERO!D63+FEBRERO!D63+MARZO!D63</f>
        <v>3597212</v>
      </c>
      <c r="F61" s="24">
        <f>ENERO!E63+FEBRERO!E63+MARZO!E63</f>
        <v>0</v>
      </c>
      <c r="G61" s="24">
        <f>ENERO!I63+FEBRERO!I63+MARZO!I63</f>
        <v>0</v>
      </c>
      <c r="H61" s="24">
        <f>ENERO!F63+FEBRERO!F63+MARZO!F63</f>
        <v>292986</v>
      </c>
      <c r="I61" s="24">
        <f>ENERO!G63+FEBRERO!G63+MARZO!G63</f>
        <v>886283</v>
      </c>
      <c r="J61" s="24">
        <f>ENERO!K63+FEBRERO!K63+MARZO!K63</f>
        <v>268719</v>
      </c>
      <c r="K61" s="24">
        <f>ENERO!H63+FEBRERO!H63+MARZO!H63</f>
        <v>27747</v>
      </c>
      <c r="L61" s="24">
        <f>ENERO!L63+FEBRERO!L63+MARZO!L63</f>
        <v>143982</v>
      </c>
      <c r="M61" s="24">
        <f>ENERO!M63+FEBRERO!M63+MARZO!M63</f>
        <v>33694</v>
      </c>
      <c r="N61" s="24">
        <f>ENERO!J63+FEBRERO!J63+MARZO!J63</f>
        <v>627679</v>
      </c>
      <c r="O61" s="24">
        <f>ENERO!N63+FEBRERO!N63+MARZO!N63</f>
        <v>138559</v>
      </c>
      <c r="P61" s="24">
        <v>10976106</v>
      </c>
      <c r="Q61" s="24">
        <v>5166204</v>
      </c>
      <c r="R61" s="24">
        <f t="shared" si="1"/>
        <v>32942731</v>
      </c>
    </row>
    <row r="62" spans="1:18" ht="15" customHeight="1">
      <c r="A62" s="22">
        <v>57</v>
      </c>
      <c r="B62" s="23" t="s">
        <v>72</v>
      </c>
      <c r="C62" s="24">
        <f>ENERO!C64+FEBRERO!C64+MARZO!C64</f>
        <v>4198354</v>
      </c>
      <c r="D62" s="24">
        <f>ENERO!O64+FEBRERO!O64+MARZO!O64</f>
        <v>-66592</v>
      </c>
      <c r="E62" s="24">
        <f>ENERO!D64+FEBRERO!D64+MARZO!D64</f>
        <v>1379214</v>
      </c>
      <c r="F62" s="24">
        <f>ENERO!E64+FEBRERO!E64+MARZO!E64</f>
        <v>304012</v>
      </c>
      <c r="G62" s="24">
        <f>ENERO!I64+FEBRERO!I64+MARZO!I64</f>
        <v>208862</v>
      </c>
      <c r="H62" s="24">
        <f>ENERO!F64+FEBRERO!F64+MARZO!F64</f>
        <v>112335</v>
      </c>
      <c r="I62" s="24">
        <f>ENERO!G64+FEBRERO!G64+MARZO!G64</f>
        <v>339811</v>
      </c>
      <c r="J62" s="24">
        <f>ENERO!K64+FEBRERO!K64+MARZO!K64</f>
        <v>103031</v>
      </c>
      <c r="K62" s="24">
        <f>ENERO!H64+FEBRERO!H64+MARZO!H64</f>
        <v>10638</v>
      </c>
      <c r="L62" s="24">
        <f>ENERO!L64+FEBRERO!L64+MARZO!L64</f>
        <v>55204</v>
      </c>
      <c r="M62" s="24">
        <f>ENERO!M64+FEBRERO!M64+MARZO!M64</f>
        <v>12920</v>
      </c>
      <c r="N62" s="24">
        <f>ENERO!J64+FEBRERO!J64+MARZO!J64</f>
        <v>138161</v>
      </c>
      <c r="O62" s="24">
        <f>ENERO!N64+FEBRERO!N64+MARZO!N64</f>
        <v>53124</v>
      </c>
      <c r="P62" s="24">
        <v>2296310</v>
      </c>
      <c r="Q62" s="24">
        <v>1185110</v>
      </c>
      <c r="R62" s="24">
        <f t="shared" si="1"/>
        <v>10330494</v>
      </c>
    </row>
    <row r="63" spans="1:18" ht="15" customHeight="1">
      <c r="A63" s="22">
        <v>58</v>
      </c>
      <c r="B63" s="23" t="s">
        <v>73</v>
      </c>
      <c r="C63" s="24">
        <f>ENERO!C65+FEBRERO!C65+MARZO!C65</f>
        <v>8874849</v>
      </c>
      <c r="D63" s="24">
        <f>ENERO!O65+FEBRERO!O65+MARZO!O65</f>
        <v>-141283</v>
      </c>
      <c r="E63" s="24">
        <f>ENERO!D65+FEBRERO!D65+MARZO!D65</f>
        <v>2915504</v>
      </c>
      <c r="F63" s="24">
        <f>ENERO!E65+FEBRERO!E65+MARZO!E65</f>
        <v>718538</v>
      </c>
      <c r="G63" s="24">
        <f>ENERO!I65+FEBRERO!I65+MARZO!I65</f>
        <v>0</v>
      </c>
      <c r="H63" s="24">
        <f>ENERO!F65+FEBRERO!F65+MARZO!F65</f>
        <v>237461</v>
      </c>
      <c r="I63" s="24">
        <f>ENERO!G65+FEBRERO!G65+MARZO!G65</f>
        <v>718323</v>
      </c>
      <c r="J63" s="24">
        <f>ENERO!K65+FEBRERO!K65+MARZO!K65</f>
        <v>217795</v>
      </c>
      <c r="K63" s="24">
        <f>ENERO!H65+FEBRERO!H65+MARZO!H65</f>
        <v>22487</v>
      </c>
      <c r="L63" s="24">
        <f>ENERO!L65+FEBRERO!L65+MARZO!L65</f>
        <v>116696</v>
      </c>
      <c r="M63" s="24">
        <f>ENERO!M65+FEBRERO!M65+MARZO!M65</f>
        <v>27309</v>
      </c>
      <c r="N63" s="24">
        <f>ENERO!J65+FEBRERO!J65+MARZO!J65</f>
        <v>482433</v>
      </c>
      <c r="O63" s="24">
        <f>ENERO!N65+FEBRERO!N65+MARZO!N65</f>
        <v>112300</v>
      </c>
      <c r="P63" s="24">
        <v>11841758</v>
      </c>
      <c r="Q63" s="24">
        <v>3960644</v>
      </c>
      <c r="R63" s="24">
        <f t="shared" si="1"/>
        <v>30104814</v>
      </c>
    </row>
    <row r="64" spans="1:18" ht="15" customHeight="1">
      <c r="A64" s="22">
        <v>59</v>
      </c>
      <c r="B64" s="23" t="s">
        <v>74</v>
      </c>
      <c r="C64" s="24">
        <f>ENERO!C66+FEBRERO!C66+MARZO!C66</f>
        <v>21057116</v>
      </c>
      <c r="D64" s="24">
        <f>ENERO!O66+FEBRERO!O66+MARZO!O66</f>
        <v>-333460</v>
      </c>
      <c r="E64" s="24">
        <f>ENERO!D66+FEBRERO!D66+MARZO!D66</f>
        <v>6917538</v>
      </c>
      <c r="F64" s="24">
        <f>ENERO!E66+FEBRERO!E66+MARZO!E66</f>
        <v>2397494</v>
      </c>
      <c r="G64" s="24">
        <f>ENERO!I66+FEBRERO!I66+MARZO!I66</f>
        <v>1143758</v>
      </c>
      <c r="H64" s="24">
        <f>ENERO!F66+FEBRERO!F66+MARZO!F66</f>
        <v>563421</v>
      </c>
      <c r="I64" s="24">
        <f>ENERO!G66+FEBRERO!G66+MARZO!G66</f>
        <v>1704347</v>
      </c>
      <c r="J64" s="24">
        <f>ENERO!K66+FEBRERO!K66+MARZO!K66</f>
        <v>516755</v>
      </c>
      <c r="K64" s="24">
        <f>ENERO!H66+FEBRERO!H66+MARZO!H66</f>
        <v>53357</v>
      </c>
      <c r="L64" s="24">
        <f>ENERO!L66+FEBRERO!L66+MARZO!L66</f>
        <v>276880</v>
      </c>
      <c r="M64" s="24">
        <f>ENERO!M66+FEBRERO!M66+MARZO!M66</f>
        <v>64795</v>
      </c>
      <c r="N64" s="24">
        <f>ENERO!J66+FEBRERO!J66+MARZO!J66</f>
        <v>1029423</v>
      </c>
      <c r="O64" s="24">
        <f>ENERO!N66+FEBRERO!N66+MARZO!N66</f>
        <v>266452</v>
      </c>
      <c r="P64" s="24">
        <v>6752388</v>
      </c>
      <c r="Q64" s="24">
        <v>10072984</v>
      </c>
      <c r="R64" s="24">
        <f t="shared" si="1"/>
        <v>52483248</v>
      </c>
    </row>
    <row r="65" spans="1:18" ht="15" customHeight="1">
      <c r="A65" s="22">
        <v>60</v>
      </c>
      <c r="B65" s="23" t="s">
        <v>75</v>
      </c>
      <c r="C65" s="24">
        <f>ENERO!C67+FEBRERO!C67+MARZO!C67</f>
        <v>2463763</v>
      </c>
      <c r="D65" s="24">
        <f>ENERO!O67+FEBRERO!O67+MARZO!O67</f>
        <v>-38244</v>
      </c>
      <c r="E65" s="24">
        <f>ENERO!D67+FEBRERO!D67+MARZO!D67</f>
        <v>809379</v>
      </c>
      <c r="F65" s="24">
        <f>ENERO!E67+FEBRERO!E67+MARZO!E67</f>
        <v>148518</v>
      </c>
      <c r="G65" s="24">
        <f>ENERO!I67+FEBRERO!I67+MARZO!I67</f>
        <v>0</v>
      </c>
      <c r="H65" s="24">
        <f>ENERO!F67+FEBRERO!F67+MARZO!F67</f>
        <v>65922</v>
      </c>
      <c r="I65" s="24">
        <f>ENERO!G67+FEBRERO!G67+MARZO!G67</f>
        <v>199415</v>
      </c>
      <c r="J65" s="24">
        <f>ENERO!K67+FEBRERO!K67+MARZO!K67</f>
        <v>60462</v>
      </c>
      <c r="K65" s="24">
        <f>ENERO!H67+FEBRERO!H67+MARZO!H67</f>
        <v>6243</v>
      </c>
      <c r="L65" s="24">
        <f>ENERO!L67+FEBRERO!L67+MARZO!L67</f>
        <v>32396</v>
      </c>
      <c r="M65" s="24">
        <f>ENERO!M67+FEBRERO!M67+MARZO!M67</f>
        <v>7582</v>
      </c>
      <c r="N65" s="24">
        <f>ENERO!J67+FEBRERO!J67+MARZO!J67</f>
        <v>18193</v>
      </c>
      <c r="O65" s="24">
        <f>ENERO!N67+FEBRERO!N67+MARZO!N67</f>
        <v>31176</v>
      </c>
      <c r="P65" s="24">
        <v>865382</v>
      </c>
      <c r="Q65" s="24">
        <v>148940</v>
      </c>
      <c r="R65" s="24">
        <f t="shared" si="1"/>
        <v>4819127</v>
      </c>
    </row>
    <row r="66" spans="1:18" ht="15" customHeight="1">
      <c r="A66" s="22">
        <v>61</v>
      </c>
      <c r="B66" s="23" t="s">
        <v>76</v>
      </c>
      <c r="C66" s="24">
        <f>ENERO!C68+FEBRERO!C68+MARZO!C68</f>
        <v>3233168</v>
      </c>
      <c r="D66" s="24">
        <f>ENERO!O68+FEBRERO!O68+MARZO!O68</f>
        <v>-48669</v>
      </c>
      <c r="E66" s="24">
        <f>ENERO!D68+FEBRERO!D68+MARZO!D68</f>
        <v>1062139</v>
      </c>
      <c r="F66" s="24">
        <f>ENERO!E68+FEBRERO!E68+MARZO!E68</f>
        <v>0</v>
      </c>
      <c r="G66" s="24">
        <f>ENERO!I68+FEBRERO!I68+MARZO!I68</f>
        <v>0</v>
      </c>
      <c r="H66" s="24">
        <f>ENERO!F68+FEBRERO!F68+MARZO!F68</f>
        <v>86510</v>
      </c>
      <c r="I66" s="24">
        <f>ENERO!G68+FEBRERO!G68+MARZO!G68</f>
        <v>261690</v>
      </c>
      <c r="J66" s="24">
        <f>ENERO!K68+FEBRERO!K68+MARZO!K68</f>
        <v>79344</v>
      </c>
      <c r="K66" s="24">
        <f>ENERO!H68+FEBRERO!H68+MARZO!H68</f>
        <v>8192</v>
      </c>
      <c r="L66" s="24">
        <f>ENERO!L68+FEBRERO!L68+MARZO!L68</f>
        <v>42512</v>
      </c>
      <c r="M66" s="24">
        <f>ENERO!M68+FEBRERO!M68+MARZO!M68</f>
        <v>9948</v>
      </c>
      <c r="N66" s="24">
        <f>ENERO!J68+FEBRERO!J68+MARZO!J68</f>
        <v>71737</v>
      </c>
      <c r="O66" s="24">
        <f>ENERO!N68+FEBRERO!N68+MARZO!N68</f>
        <v>40912</v>
      </c>
      <c r="P66" s="24">
        <v>654176</v>
      </c>
      <c r="Q66" s="24">
        <v>606442</v>
      </c>
      <c r="R66" s="24">
        <f t="shared" si="1"/>
        <v>6108101</v>
      </c>
    </row>
    <row r="67" spans="1:18" ht="15" customHeight="1">
      <c r="A67" s="22">
        <v>62</v>
      </c>
      <c r="B67" s="23" t="s">
        <v>77</v>
      </c>
      <c r="C67" s="24">
        <f>ENERO!C69+FEBRERO!C69+MARZO!C69</f>
        <v>3475962</v>
      </c>
      <c r="D67" s="24">
        <f>ENERO!O69+FEBRERO!O69+MARZO!O69</f>
        <v>-54497</v>
      </c>
      <c r="E67" s="24">
        <f>ENERO!D69+FEBRERO!D69+MARZO!D69</f>
        <v>1141899</v>
      </c>
      <c r="F67" s="24">
        <f>ENERO!E69+FEBRERO!E69+MARZO!E69</f>
        <v>236555</v>
      </c>
      <c r="G67" s="24">
        <f>ENERO!I69+FEBRERO!I69+MARZO!I69</f>
        <v>0</v>
      </c>
      <c r="H67" s="24">
        <f>ENERO!F69+FEBRERO!F69+MARZO!F69</f>
        <v>93005</v>
      </c>
      <c r="I67" s="24">
        <f>ENERO!G69+FEBRERO!G69+MARZO!G69</f>
        <v>281342</v>
      </c>
      <c r="J67" s="24">
        <f>ENERO!K69+FEBRERO!K69+MARZO!K69</f>
        <v>85303</v>
      </c>
      <c r="K67" s="24">
        <f>ENERO!H69+FEBRERO!H69+MARZO!H69</f>
        <v>8808</v>
      </c>
      <c r="L67" s="24">
        <f>ENERO!L69+FEBRERO!L69+MARZO!L69</f>
        <v>45705</v>
      </c>
      <c r="M67" s="24">
        <f>ENERO!M69+FEBRERO!M69+MARZO!M69</f>
        <v>10696</v>
      </c>
      <c r="N67" s="24">
        <f>ENERO!J69+FEBRERO!J69+MARZO!J69</f>
        <v>90719</v>
      </c>
      <c r="O67" s="24">
        <f>ENERO!N69+FEBRERO!N69+MARZO!N69</f>
        <v>43984</v>
      </c>
      <c r="P67" s="24">
        <v>1668582</v>
      </c>
      <c r="Q67" s="24">
        <v>757214</v>
      </c>
      <c r="R67" s="24">
        <f t="shared" si="1"/>
        <v>7885277</v>
      </c>
    </row>
    <row r="68" spans="1:18" ht="15" customHeight="1">
      <c r="A68" s="22">
        <v>63</v>
      </c>
      <c r="B68" s="23" t="s">
        <v>78</v>
      </c>
      <c r="C68" s="24">
        <f>ENERO!C70+FEBRERO!C70+MARZO!C70</f>
        <v>3647174</v>
      </c>
      <c r="D68" s="24">
        <f>ENERO!O70+FEBRERO!O70+MARZO!O70</f>
        <v>-56609</v>
      </c>
      <c r="E68" s="24">
        <f>ENERO!D70+FEBRERO!D70+MARZO!D70</f>
        <v>1198144</v>
      </c>
      <c r="F68" s="24">
        <f>ENERO!E70+FEBRERO!E70+MARZO!E70</f>
        <v>251563</v>
      </c>
      <c r="G68" s="24">
        <f>ENERO!I70+FEBRERO!I70+MARZO!I70</f>
        <v>0</v>
      </c>
      <c r="H68" s="24">
        <f>ENERO!F70+FEBRERO!F70+MARZO!F70</f>
        <v>97587</v>
      </c>
      <c r="I68" s="24">
        <f>ENERO!G70+FEBRERO!G70+MARZO!G70</f>
        <v>295200</v>
      </c>
      <c r="J68" s="24">
        <f>ENERO!K70+FEBRERO!K70+MARZO!K70</f>
        <v>89504</v>
      </c>
      <c r="K68" s="24">
        <f>ENERO!H70+FEBRERO!H70+MARZO!H70</f>
        <v>9242</v>
      </c>
      <c r="L68" s="24">
        <f>ENERO!L70+FEBRERO!L70+MARZO!L70</f>
        <v>47957</v>
      </c>
      <c r="M68" s="24">
        <f>ENERO!M70+FEBRERO!M70+MARZO!M70</f>
        <v>11223</v>
      </c>
      <c r="N68" s="24">
        <f>ENERO!J70+FEBRERO!J70+MARZO!J70</f>
        <v>103333</v>
      </c>
      <c r="O68" s="24">
        <f>ENERO!N70+FEBRERO!N70+MARZO!N70</f>
        <v>46150</v>
      </c>
      <c r="P68" s="24">
        <v>1201530</v>
      </c>
      <c r="Q68" s="24">
        <v>859304</v>
      </c>
      <c r="R68" s="24">
        <f t="shared" si="1"/>
        <v>7801302</v>
      </c>
    </row>
    <row r="69" spans="1:18" ht="15" customHeight="1">
      <c r="A69" s="22">
        <v>64</v>
      </c>
      <c r="B69" s="23" t="s">
        <v>79</v>
      </c>
      <c r="C69" s="24">
        <f>ENERO!C71+FEBRERO!C71+MARZO!C71</f>
        <v>2646492</v>
      </c>
      <c r="D69" s="24">
        <f>ENERO!O71+FEBRERO!O71+MARZO!O71</f>
        <v>-41199</v>
      </c>
      <c r="E69" s="24">
        <f>ENERO!D71+FEBRERO!D71+MARZO!D71</f>
        <v>869407</v>
      </c>
      <c r="F69" s="24">
        <f>ENERO!E71+FEBRERO!E71+MARZO!E71</f>
        <v>164196</v>
      </c>
      <c r="G69" s="24">
        <f>ENERO!I71+FEBRERO!I71+MARZO!I71</f>
        <v>0</v>
      </c>
      <c r="H69" s="24">
        <f>ENERO!F71+FEBRERO!F71+MARZO!F71</f>
        <v>70811</v>
      </c>
      <c r="I69" s="24">
        <f>ENERO!G71+FEBRERO!G71+MARZO!G71</f>
        <v>214205</v>
      </c>
      <c r="J69" s="24">
        <f>ENERO!K71+FEBRERO!K71+MARZO!K71</f>
        <v>64946</v>
      </c>
      <c r="K69" s="24">
        <f>ENERO!H71+FEBRERO!H71+MARZO!H71</f>
        <v>6706</v>
      </c>
      <c r="L69" s="24">
        <f>ENERO!L71+FEBRERO!L71+MARZO!L71</f>
        <v>34798</v>
      </c>
      <c r="M69" s="24">
        <f>ENERO!M71+FEBRERO!M71+MARZO!M71</f>
        <v>8144</v>
      </c>
      <c r="N69" s="24">
        <f>ENERO!J71+FEBRERO!J71+MARZO!J71</f>
        <v>31123</v>
      </c>
      <c r="O69" s="24">
        <f>ENERO!N71+FEBRERO!N71+MARZO!N71</f>
        <v>33488</v>
      </c>
      <c r="P69" s="24">
        <v>726778</v>
      </c>
      <c r="Q69" s="24">
        <v>259576</v>
      </c>
      <c r="R69" s="24">
        <f t="shared" si="1"/>
        <v>5089471</v>
      </c>
    </row>
    <row r="70" spans="1:18" ht="15" customHeight="1">
      <c r="A70" s="22">
        <v>65</v>
      </c>
      <c r="B70" s="23" t="s">
        <v>80</v>
      </c>
      <c r="C70" s="24">
        <f>ENERO!C72+FEBRERO!C72+MARZO!C72</f>
        <v>2749215</v>
      </c>
      <c r="D70" s="24">
        <f>ENERO!O72+FEBRERO!O72+MARZO!O72</f>
        <v>-41625</v>
      </c>
      <c r="E70" s="24">
        <f>ENERO!D72+FEBRERO!D72+MARZO!D72</f>
        <v>903153</v>
      </c>
      <c r="F70" s="24">
        <f>ENERO!E72+FEBRERO!E72+MARZO!E72</f>
        <v>0</v>
      </c>
      <c r="G70" s="24">
        <f>ENERO!I72+FEBRERO!I72+MARZO!I72</f>
        <v>0</v>
      </c>
      <c r="H70" s="24">
        <f>ENERO!F72+FEBRERO!F72+MARZO!F72</f>
        <v>73560</v>
      </c>
      <c r="I70" s="24">
        <f>ENERO!G72+FEBRERO!G72+MARZO!G72</f>
        <v>222520</v>
      </c>
      <c r="J70" s="24">
        <f>ENERO!K72+FEBRERO!K72+MARZO!K72</f>
        <v>67467</v>
      </c>
      <c r="K70" s="24">
        <f>ENERO!H72+FEBRERO!H72+MARZO!H72</f>
        <v>6966</v>
      </c>
      <c r="L70" s="24">
        <f>ENERO!L72+FEBRERO!L72+MARZO!L72</f>
        <v>36150</v>
      </c>
      <c r="M70" s="24">
        <f>ENERO!M72+FEBRERO!M72+MARZO!M72</f>
        <v>8460</v>
      </c>
      <c r="N70" s="24">
        <f>ENERO!J72+FEBRERO!J72+MARZO!J72</f>
        <v>35652</v>
      </c>
      <c r="O70" s="24">
        <f>ENERO!N72+FEBRERO!N72+MARZO!N72</f>
        <v>34788</v>
      </c>
      <c r="P70" s="24">
        <v>350574</v>
      </c>
      <c r="Q70" s="24">
        <v>323212</v>
      </c>
      <c r="R70" s="24">
        <f t="shared" ref="R70:R101" si="2">SUM(C70:Q70)</f>
        <v>4770092</v>
      </c>
    </row>
    <row r="71" spans="1:18" ht="15" customHeight="1">
      <c r="A71" s="22">
        <v>66</v>
      </c>
      <c r="B71" s="23" t="s">
        <v>81</v>
      </c>
      <c r="C71" s="24">
        <f>ENERO!C73+FEBRERO!C73+MARZO!C73</f>
        <v>3307695</v>
      </c>
      <c r="D71" s="24">
        <f>ENERO!O73+FEBRERO!O73+MARZO!O73</f>
        <v>-51658</v>
      </c>
      <c r="E71" s="24">
        <f>ENERO!D73+FEBRERO!D73+MARZO!D73</f>
        <v>1086621</v>
      </c>
      <c r="F71" s="24">
        <f>ENERO!E73+FEBRERO!E73+MARZO!E73</f>
        <v>223969</v>
      </c>
      <c r="G71" s="24">
        <f>ENERO!I73+FEBRERO!I73+MARZO!I73</f>
        <v>0</v>
      </c>
      <c r="H71" s="24">
        <f>ENERO!F73+FEBRERO!F73+MARZO!F73</f>
        <v>88504</v>
      </c>
      <c r="I71" s="24">
        <f>ENERO!G73+FEBRERO!G73+MARZO!G73</f>
        <v>267723</v>
      </c>
      <c r="J71" s="24">
        <f>ENERO!K73+FEBRERO!K73+MARZO!K73</f>
        <v>81173</v>
      </c>
      <c r="K71" s="24">
        <f>ENERO!H73+FEBRERO!H73+MARZO!H73</f>
        <v>8381</v>
      </c>
      <c r="L71" s="24">
        <f>ENERO!L73+FEBRERO!L73+MARZO!L73</f>
        <v>43493</v>
      </c>
      <c r="M71" s="24">
        <f>ENERO!M73+FEBRERO!M73+MARZO!M73</f>
        <v>10178</v>
      </c>
      <c r="N71" s="24">
        <f>ENERO!J73+FEBRERO!J73+MARZO!J73</f>
        <v>83071</v>
      </c>
      <c r="O71" s="24">
        <f>ENERO!N73+FEBRERO!N73+MARZO!N73</f>
        <v>41855</v>
      </c>
      <c r="P71" s="24">
        <v>1884282</v>
      </c>
      <c r="Q71" s="24">
        <v>643982</v>
      </c>
      <c r="R71" s="24">
        <f t="shared" si="2"/>
        <v>7719269</v>
      </c>
    </row>
    <row r="72" spans="1:18" ht="15" customHeight="1">
      <c r="A72" s="22">
        <v>67</v>
      </c>
      <c r="B72" s="23" t="s">
        <v>82</v>
      </c>
      <c r="C72" s="24">
        <f>ENERO!C74+FEBRERO!C74+MARZO!C74</f>
        <v>4744409</v>
      </c>
      <c r="D72" s="24">
        <f>ENERO!O74+FEBRERO!O74+MARZO!O74</f>
        <v>-72854</v>
      </c>
      <c r="E72" s="24">
        <f>ENERO!D74+FEBRERO!D74+MARZO!D74</f>
        <v>1558601</v>
      </c>
      <c r="F72" s="24">
        <f>ENERO!E74+FEBRERO!E74+MARZO!E74</f>
        <v>0</v>
      </c>
      <c r="G72" s="24">
        <f>ENERO!I74+FEBRERO!I74+MARZO!I74</f>
        <v>0</v>
      </c>
      <c r="H72" s="24">
        <f>ENERO!F74+FEBRERO!F74+MARZO!F74</f>
        <v>126945</v>
      </c>
      <c r="I72" s="24">
        <f>ENERO!G74+FEBRERO!G74+MARZO!G74</f>
        <v>384009</v>
      </c>
      <c r="J72" s="24">
        <f>ENERO!K74+FEBRERO!K74+MARZO!K74</f>
        <v>116431</v>
      </c>
      <c r="K72" s="24">
        <f>ENERO!H74+FEBRERO!H74+MARZO!H74</f>
        <v>12023</v>
      </c>
      <c r="L72" s="24">
        <f>ENERO!L74+FEBRERO!L74+MARZO!L74</f>
        <v>62384</v>
      </c>
      <c r="M72" s="24">
        <f>ENERO!M74+FEBRERO!M74+MARZO!M74</f>
        <v>14600</v>
      </c>
      <c r="N72" s="24">
        <f>ENERO!J74+FEBRERO!J74+MARZO!J74</f>
        <v>172462</v>
      </c>
      <c r="O72" s="24">
        <f>ENERO!N74+FEBRERO!N74+MARZO!N74</f>
        <v>60034</v>
      </c>
      <c r="P72" s="24">
        <v>2237402</v>
      </c>
      <c r="Q72" s="24">
        <v>1534112</v>
      </c>
      <c r="R72" s="24">
        <f t="shared" si="2"/>
        <v>10950558</v>
      </c>
    </row>
    <row r="73" spans="1:18" ht="15" customHeight="1">
      <c r="A73" s="22">
        <v>68</v>
      </c>
      <c r="B73" s="23" t="s">
        <v>83</v>
      </c>
      <c r="C73" s="24">
        <f>ENERO!C75+FEBRERO!C75+MARZO!C75</f>
        <v>3144203</v>
      </c>
      <c r="D73" s="24">
        <f>ENERO!O75+FEBRERO!O75+MARZO!O75</f>
        <v>-47287</v>
      </c>
      <c r="E73" s="24">
        <f>ENERO!D75+FEBRERO!D75+MARZO!D75</f>
        <v>1032911</v>
      </c>
      <c r="F73" s="24">
        <f>ENERO!E75+FEBRERO!E75+MARZO!E75</f>
        <v>0</v>
      </c>
      <c r="G73" s="24">
        <f>ENERO!I75+FEBRERO!I75+MARZO!I75</f>
        <v>0</v>
      </c>
      <c r="H73" s="24">
        <f>ENERO!F75+FEBRERO!F75+MARZO!F75</f>
        <v>84129</v>
      </c>
      <c r="I73" s="24">
        <f>ENERO!G75+FEBRERO!G75+MARZO!G75</f>
        <v>254490</v>
      </c>
      <c r="J73" s="24">
        <f>ENERO!K75+FEBRERO!K75+MARZO!K75</f>
        <v>77161</v>
      </c>
      <c r="K73" s="24">
        <f>ENERO!H75+FEBRERO!H75+MARZO!H75</f>
        <v>7967</v>
      </c>
      <c r="L73" s="24">
        <f>ENERO!L75+FEBRERO!L75+MARZO!L75</f>
        <v>41344</v>
      </c>
      <c r="M73" s="24">
        <f>ENERO!M75+FEBRERO!M75+MARZO!M75</f>
        <v>9675</v>
      </c>
      <c r="N73" s="24">
        <f>ENERO!J75+FEBRERO!J75+MARZO!J75</f>
        <v>57571</v>
      </c>
      <c r="O73" s="24">
        <f>ENERO!N75+FEBRERO!N75+MARZO!N75</f>
        <v>39786</v>
      </c>
      <c r="P73" s="24">
        <v>1102082</v>
      </c>
      <c r="Q73" s="24">
        <v>489244</v>
      </c>
      <c r="R73" s="24">
        <f t="shared" si="2"/>
        <v>6293276</v>
      </c>
    </row>
    <row r="74" spans="1:18" ht="15" customHeight="1">
      <c r="A74" s="22">
        <v>69</v>
      </c>
      <c r="B74" s="23" t="s">
        <v>84</v>
      </c>
      <c r="C74" s="24">
        <f>ENERO!C76+FEBRERO!C76+MARZO!C76</f>
        <v>4509315</v>
      </c>
      <c r="D74" s="24">
        <f>ENERO!O76+FEBRERO!O76+MARZO!O76</f>
        <v>-71423</v>
      </c>
      <c r="E74" s="24">
        <f>ENERO!D76+FEBRERO!D76+MARZO!D76</f>
        <v>1481369</v>
      </c>
      <c r="F74" s="24">
        <f>ENERO!E76+FEBRERO!E76+MARZO!E76</f>
        <v>324628</v>
      </c>
      <c r="G74" s="24">
        <f>ENERO!I76+FEBRERO!I76+MARZO!I76</f>
        <v>0</v>
      </c>
      <c r="H74" s="24">
        <f>ENERO!F76+FEBRERO!F76+MARZO!F76</f>
        <v>120655</v>
      </c>
      <c r="I74" s="24">
        <f>ENERO!G76+FEBRERO!G76+MARZO!G76</f>
        <v>364980</v>
      </c>
      <c r="J74" s="24">
        <f>ENERO!K76+FEBRERO!K76+MARZO!K76</f>
        <v>110661</v>
      </c>
      <c r="K74" s="24">
        <f>ENERO!H76+FEBRERO!H76+MARZO!H76</f>
        <v>11426</v>
      </c>
      <c r="L74" s="24">
        <f>ENERO!L76+FEBRERO!L76+MARZO!L76</f>
        <v>59293</v>
      </c>
      <c r="M74" s="24">
        <f>ENERO!M76+FEBRERO!M76+MARZO!M76</f>
        <v>13875</v>
      </c>
      <c r="N74" s="24">
        <f>ENERO!J76+FEBRERO!J76+MARZO!J76</f>
        <v>174761</v>
      </c>
      <c r="O74" s="24">
        <f>ENERO!N76+FEBRERO!N76+MARZO!N76</f>
        <v>57060</v>
      </c>
      <c r="P74" s="24">
        <v>5099382</v>
      </c>
      <c r="Q74" s="24">
        <v>1368386</v>
      </c>
      <c r="R74" s="24">
        <f t="shared" si="2"/>
        <v>13624368</v>
      </c>
    </row>
    <row r="75" spans="1:18" ht="15" customHeight="1">
      <c r="A75" s="22">
        <v>70</v>
      </c>
      <c r="B75" s="23" t="s">
        <v>85</v>
      </c>
      <c r="C75" s="24">
        <f>ENERO!C77+FEBRERO!C77+MARZO!C77</f>
        <v>3231845</v>
      </c>
      <c r="D75" s="24">
        <f>ENERO!O77+FEBRERO!O77+MARZO!O77</f>
        <v>-50760</v>
      </c>
      <c r="E75" s="24">
        <f>ENERO!D77+FEBRERO!D77+MARZO!D77</f>
        <v>1061703</v>
      </c>
      <c r="F75" s="24">
        <f>ENERO!E77+FEBRERO!E77+MARZO!E77</f>
        <v>218380</v>
      </c>
      <c r="G75" s="24">
        <f>ENERO!I77+FEBRERO!I77+MARZO!I77</f>
        <v>0</v>
      </c>
      <c r="H75" s="24">
        <f>ENERO!F77+FEBRERO!F77+MARZO!F77</f>
        <v>86474</v>
      </c>
      <c r="I75" s="24">
        <f>ENERO!G77+FEBRERO!G77+MARZO!G77</f>
        <v>261583</v>
      </c>
      <c r="J75" s="24">
        <f>ENERO!K77+FEBRERO!K77+MARZO!K77</f>
        <v>79312</v>
      </c>
      <c r="K75" s="24">
        <f>ENERO!H77+FEBRERO!H77+MARZO!H77</f>
        <v>8189</v>
      </c>
      <c r="L75" s="24">
        <f>ENERO!L77+FEBRERO!L77+MARZO!L77</f>
        <v>42496</v>
      </c>
      <c r="M75" s="24">
        <f>ENERO!M77+FEBRERO!M77+MARZO!M77</f>
        <v>9945</v>
      </c>
      <c r="N75" s="24">
        <f>ENERO!J77+FEBRERO!J77+MARZO!J77</f>
        <v>70632</v>
      </c>
      <c r="O75" s="24">
        <f>ENERO!N77+FEBRERO!N77+MARZO!N77</f>
        <v>40895</v>
      </c>
      <c r="P75" s="24">
        <v>1335142</v>
      </c>
      <c r="Q75" s="24">
        <v>605984</v>
      </c>
      <c r="R75" s="24">
        <f t="shared" si="2"/>
        <v>7001820</v>
      </c>
    </row>
    <row r="76" spans="1:18" ht="15" customHeight="1">
      <c r="A76" s="22">
        <v>71</v>
      </c>
      <c r="B76" s="23" t="s">
        <v>86</v>
      </c>
      <c r="C76" s="24">
        <f>ENERO!C78+FEBRERO!C78+MARZO!C78</f>
        <v>2714618</v>
      </c>
      <c r="D76" s="24">
        <f>ENERO!O78+FEBRERO!O78+MARZO!O78</f>
        <v>-41907</v>
      </c>
      <c r="E76" s="24">
        <f>ENERO!D78+FEBRERO!D78+MARZO!D78</f>
        <v>891788</v>
      </c>
      <c r="F76" s="24">
        <f>ENERO!E78+FEBRERO!E78+MARZO!E78</f>
        <v>170160</v>
      </c>
      <c r="G76" s="24">
        <f>ENERO!I78+FEBRERO!I78+MARZO!I78</f>
        <v>0</v>
      </c>
      <c r="H76" s="24">
        <f>ENERO!F78+FEBRERO!F78+MARZO!F78</f>
        <v>72635</v>
      </c>
      <c r="I76" s="24">
        <f>ENERO!G78+FEBRERO!G78+MARZO!G78</f>
        <v>219719</v>
      </c>
      <c r="J76" s="24">
        <f>ENERO!K78+FEBRERO!K78+MARZO!K78</f>
        <v>66619</v>
      </c>
      <c r="K76" s="24">
        <f>ENERO!H78+FEBRERO!H78+MARZO!H78</f>
        <v>6878</v>
      </c>
      <c r="L76" s="24">
        <f>ENERO!L78+FEBRERO!L78+MARZO!L78</f>
        <v>35694</v>
      </c>
      <c r="M76" s="24">
        <f>ENERO!M78+FEBRERO!M78+MARZO!M78</f>
        <v>8354</v>
      </c>
      <c r="N76" s="24">
        <f>ENERO!J78+FEBRERO!J78+MARZO!J78</f>
        <v>38032</v>
      </c>
      <c r="O76" s="24">
        <f>ENERO!N78+FEBRERO!N78+MARZO!N78</f>
        <v>34350</v>
      </c>
      <c r="P76" s="24">
        <v>947014</v>
      </c>
      <c r="Q76" s="24">
        <v>297422</v>
      </c>
      <c r="R76" s="24">
        <f t="shared" si="2"/>
        <v>5461376</v>
      </c>
    </row>
    <row r="77" spans="1:18" ht="15" customHeight="1">
      <c r="A77" s="22">
        <v>72</v>
      </c>
      <c r="B77" s="23" t="s">
        <v>87</v>
      </c>
      <c r="C77" s="24">
        <f>ENERO!C79+FEBRERO!C79+MARZO!C79</f>
        <v>2684465</v>
      </c>
      <c r="D77" s="24">
        <f>ENERO!O79+FEBRERO!O79+MARZO!O79</f>
        <v>-41698</v>
      </c>
      <c r="E77" s="24">
        <f>ENERO!D79+FEBRERO!D79+MARZO!D79</f>
        <v>881882</v>
      </c>
      <c r="F77" s="24">
        <f>ENERO!E79+FEBRERO!E79+MARZO!E79</f>
        <v>168161</v>
      </c>
      <c r="G77" s="24">
        <f>ENERO!I79+FEBRERO!I79+MARZO!I79</f>
        <v>0</v>
      </c>
      <c r="H77" s="24">
        <f>ENERO!F79+FEBRERO!F79+MARZO!F79</f>
        <v>71827</v>
      </c>
      <c r="I77" s="24">
        <f>ENERO!G79+FEBRERO!G79+MARZO!G79</f>
        <v>217279</v>
      </c>
      <c r="J77" s="24">
        <f>ENERO!K79+FEBRERO!K79+MARZO!K79</f>
        <v>65878</v>
      </c>
      <c r="K77" s="24">
        <f>ENERO!H79+FEBRERO!H79+MARZO!H79</f>
        <v>6801</v>
      </c>
      <c r="L77" s="24">
        <f>ENERO!L79+FEBRERO!L79+MARZO!L79</f>
        <v>35298</v>
      </c>
      <c r="M77" s="24">
        <f>ENERO!M79+FEBRERO!M79+MARZO!M79</f>
        <v>8261</v>
      </c>
      <c r="N77" s="24">
        <f>ENERO!J79+FEBRERO!J79+MARZO!J79</f>
        <v>31956</v>
      </c>
      <c r="O77" s="24">
        <f>ENERO!N79+FEBRERO!N79+MARZO!N79</f>
        <v>33969</v>
      </c>
      <c r="P77" s="24">
        <v>884864</v>
      </c>
      <c r="Q77" s="24">
        <v>283382</v>
      </c>
      <c r="R77" s="24">
        <f t="shared" si="2"/>
        <v>5332325</v>
      </c>
    </row>
    <row r="78" spans="1:18" ht="15" customHeight="1">
      <c r="A78" s="22">
        <v>73</v>
      </c>
      <c r="B78" s="23" t="s">
        <v>88</v>
      </c>
      <c r="C78" s="24">
        <f>ENERO!C80+FEBRERO!C80+MARZO!C80</f>
        <v>3733565</v>
      </c>
      <c r="D78" s="24">
        <f>ENERO!O80+FEBRERO!O80+MARZO!O80</f>
        <v>-57566</v>
      </c>
      <c r="E78" s="24">
        <f>ENERO!D80+FEBRERO!D80+MARZO!D80</f>
        <v>1226525</v>
      </c>
      <c r="F78" s="24">
        <f>ENERO!E80+FEBRERO!E80+MARZO!E80</f>
        <v>257025</v>
      </c>
      <c r="G78" s="24">
        <f>ENERO!I80+FEBRERO!I80+MARZO!I80</f>
        <v>159</v>
      </c>
      <c r="H78" s="24">
        <f>ENERO!F80+FEBRERO!F80+MARZO!F80</f>
        <v>99898</v>
      </c>
      <c r="I78" s="24">
        <f>ENERO!G80+FEBRERO!G80+MARZO!G80</f>
        <v>302192</v>
      </c>
      <c r="J78" s="24">
        <f>ENERO!K80+FEBRERO!K80+MARZO!K80</f>
        <v>91625</v>
      </c>
      <c r="K78" s="24">
        <f>ENERO!H80+FEBRERO!H80+MARZO!H80</f>
        <v>9461</v>
      </c>
      <c r="L78" s="24">
        <f>ENERO!L80+FEBRERO!L80+MARZO!L80</f>
        <v>49093</v>
      </c>
      <c r="M78" s="24">
        <f>ENERO!M80+FEBRERO!M80+MARZO!M80</f>
        <v>11489</v>
      </c>
      <c r="N78" s="24">
        <f>ENERO!J80+FEBRERO!J80+MARZO!J80</f>
        <v>125424</v>
      </c>
      <c r="O78" s="24">
        <f>ENERO!N80+FEBRERO!N80+MARZO!N80</f>
        <v>47243</v>
      </c>
      <c r="P78" s="24">
        <v>4980112</v>
      </c>
      <c r="Q78" s="24">
        <v>893334</v>
      </c>
      <c r="R78" s="24">
        <f t="shared" si="2"/>
        <v>11769579</v>
      </c>
    </row>
    <row r="79" spans="1:18" ht="15" customHeight="1">
      <c r="A79" s="22">
        <v>74</v>
      </c>
      <c r="B79" s="23" t="s">
        <v>89</v>
      </c>
      <c r="C79" s="24">
        <f>ENERO!C81+FEBRERO!C81+MARZO!C81</f>
        <v>3176468</v>
      </c>
      <c r="D79" s="24">
        <f>ENERO!O81+FEBRERO!O81+MARZO!O81</f>
        <v>-48419</v>
      </c>
      <c r="E79" s="24">
        <f>ENERO!D81+FEBRERO!D81+MARZO!D81</f>
        <v>1043511</v>
      </c>
      <c r="F79" s="24">
        <f>ENERO!E81+FEBRERO!E81+MARZO!E81</f>
        <v>0</v>
      </c>
      <c r="G79" s="24">
        <f>ENERO!I81+FEBRERO!I81+MARZO!I81</f>
        <v>0</v>
      </c>
      <c r="H79" s="24">
        <f>ENERO!F81+FEBRERO!F81+MARZO!F81</f>
        <v>84992</v>
      </c>
      <c r="I79" s="24">
        <f>ENERO!G81+FEBRERO!G81+MARZO!G81</f>
        <v>257101</v>
      </c>
      <c r="J79" s="24">
        <f>ENERO!K81+FEBRERO!K81+MARZO!K81</f>
        <v>77953</v>
      </c>
      <c r="K79" s="24">
        <f>ENERO!H81+FEBRERO!H81+MARZO!H81</f>
        <v>8049</v>
      </c>
      <c r="L79" s="24">
        <f>ENERO!L81+FEBRERO!L81+MARZO!L81</f>
        <v>41768</v>
      </c>
      <c r="M79" s="24">
        <f>ENERO!M81+FEBRERO!M81+MARZO!M81</f>
        <v>9775</v>
      </c>
      <c r="N79" s="24">
        <f>ENERO!J81+FEBRERO!J81+MARZO!J81</f>
        <v>70209</v>
      </c>
      <c r="O79" s="24">
        <f>ENERO!N81+FEBRERO!N81+MARZO!N81</f>
        <v>40194</v>
      </c>
      <c r="P79" s="24">
        <v>1322752</v>
      </c>
      <c r="Q79" s="24">
        <v>575922</v>
      </c>
      <c r="R79" s="24">
        <f t="shared" si="2"/>
        <v>6660275</v>
      </c>
    </row>
    <row r="80" spans="1:18" ht="15" customHeight="1">
      <c r="A80" s="22">
        <v>75</v>
      </c>
      <c r="B80" s="23" t="s">
        <v>90</v>
      </c>
      <c r="C80" s="24">
        <f>ENERO!C82+FEBRERO!C82+MARZO!C82</f>
        <v>3999787</v>
      </c>
      <c r="D80" s="24">
        <f>ENERO!O82+FEBRERO!O82+MARZO!O82</f>
        <v>-62520</v>
      </c>
      <c r="E80" s="24">
        <f>ENERO!D82+FEBRERO!D82+MARZO!D82</f>
        <v>1313981</v>
      </c>
      <c r="F80" s="24">
        <f>ENERO!E82+FEBRERO!E82+MARZO!E82</f>
        <v>280323</v>
      </c>
      <c r="G80" s="24">
        <f>ENERO!I82+FEBRERO!I82+MARZO!I82</f>
        <v>0</v>
      </c>
      <c r="H80" s="24">
        <f>ENERO!F82+FEBRERO!F82+MARZO!F82</f>
        <v>107021</v>
      </c>
      <c r="I80" s="24">
        <f>ENERO!G82+FEBRERO!G82+MARZO!G82</f>
        <v>323740</v>
      </c>
      <c r="J80" s="24">
        <f>ENERO!K82+FEBRERO!K82+MARZO!K82</f>
        <v>98157</v>
      </c>
      <c r="K80" s="24">
        <f>ENERO!H82+FEBRERO!H82+MARZO!H82</f>
        <v>10134</v>
      </c>
      <c r="L80" s="24">
        <f>ENERO!L82+FEBRERO!L82+MARZO!L82</f>
        <v>52593</v>
      </c>
      <c r="M80" s="24">
        <f>ENERO!M82+FEBRERO!M82+MARZO!M82</f>
        <v>12308</v>
      </c>
      <c r="N80" s="24">
        <f>ENERO!J82+FEBRERO!J82+MARZO!J82</f>
        <v>142315</v>
      </c>
      <c r="O80" s="24">
        <f>ENERO!N82+FEBRERO!N82+MARZO!N82</f>
        <v>50612</v>
      </c>
      <c r="P80" s="24">
        <v>3689596</v>
      </c>
      <c r="Q80" s="24">
        <v>1056162</v>
      </c>
      <c r="R80" s="24">
        <f t="shared" si="2"/>
        <v>11074209</v>
      </c>
    </row>
    <row r="81" spans="1:18" ht="15" customHeight="1">
      <c r="A81" s="22">
        <v>76</v>
      </c>
      <c r="B81" s="23" t="s">
        <v>91</v>
      </c>
      <c r="C81" s="24">
        <f>ENERO!C83+FEBRERO!C83+MARZO!C83</f>
        <v>6787491</v>
      </c>
      <c r="D81" s="24">
        <f>ENERO!O83+FEBRERO!O83+MARZO!O83</f>
        <v>-108002</v>
      </c>
      <c r="E81" s="24">
        <f>ENERO!D83+FEBRERO!D83+MARZO!D83</f>
        <v>2229779</v>
      </c>
      <c r="F81" s="24">
        <f>ENERO!E83+FEBRERO!E83+MARZO!E83</f>
        <v>522150</v>
      </c>
      <c r="G81" s="24">
        <f>ENERO!I83+FEBRERO!I83+MARZO!I83</f>
        <v>0</v>
      </c>
      <c r="H81" s="24">
        <f>ENERO!F83+FEBRERO!F83+MARZO!F83</f>
        <v>181612</v>
      </c>
      <c r="I81" s="24">
        <f>ENERO!G83+FEBRERO!G83+MARZO!G83</f>
        <v>549374</v>
      </c>
      <c r="J81" s="24">
        <f>ENERO!K83+FEBRERO!K83+MARZO!K83</f>
        <v>166570</v>
      </c>
      <c r="K81" s="24">
        <f>ENERO!H83+FEBRERO!H83+MARZO!H83</f>
        <v>17200</v>
      </c>
      <c r="L81" s="24">
        <f>ENERO!L83+FEBRERO!L83+MARZO!L83</f>
        <v>89249</v>
      </c>
      <c r="M81" s="24">
        <f>ENERO!M83+FEBRERO!M83+MARZO!M83</f>
        <v>20885</v>
      </c>
      <c r="N81" s="24">
        <f>ENERO!J83+FEBRERO!J83+MARZO!J83</f>
        <v>339103</v>
      </c>
      <c r="O81" s="24">
        <f>ENERO!N83+FEBRERO!N83+MARZO!N83</f>
        <v>85887</v>
      </c>
      <c r="P81" s="24">
        <v>3613990</v>
      </c>
      <c r="Q81" s="24">
        <v>2737536</v>
      </c>
      <c r="R81" s="24">
        <f t="shared" si="2"/>
        <v>17232824</v>
      </c>
    </row>
    <row r="82" spans="1:18" ht="25.5">
      <c r="A82" s="22">
        <v>77</v>
      </c>
      <c r="B82" s="23" t="s">
        <v>92</v>
      </c>
      <c r="C82" s="24">
        <f>ENERO!C84+FEBRERO!C84+MARZO!C84</f>
        <v>2907389</v>
      </c>
      <c r="D82" s="24">
        <f>ENERO!O84+FEBRERO!O84+MARZO!O84</f>
        <v>-44252</v>
      </c>
      <c r="E82" s="24">
        <f>ENERO!D84+FEBRERO!D84+MARZO!D84</f>
        <v>955116</v>
      </c>
      <c r="F82" s="24">
        <f>ENERO!E84+FEBRERO!E84+MARZO!E84</f>
        <v>0</v>
      </c>
      <c r="G82" s="24">
        <f>ENERO!I84+FEBRERO!I84+MARZO!I84</f>
        <v>0</v>
      </c>
      <c r="H82" s="24">
        <f>ENERO!F84+FEBRERO!F84+MARZO!F84</f>
        <v>77792</v>
      </c>
      <c r="I82" s="24">
        <f>ENERO!G84+FEBRERO!G84+MARZO!G84</f>
        <v>235322</v>
      </c>
      <c r="J82" s="24">
        <f>ENERO!K84+FEBRERO!K84+MARZO!K84</f>
        <v>71349</v>
      </c>
      <c r="K82" s="24">
        <f>ENERO!H84+FEBRERO!H84+MARZO!H84</f>
        <v>7368</v>
      </c>
      <c r="L82" s="24">
        <f>ENERO!L84+FEBRERO!L84+MARZO!L84</f>
        <v>38230</v>
      </c>
      <c r="M82" s="24">
        <f>ENERO!M84+FEBRERO!M84+MARZO!M84</f>
        <v>8946</v>
      </c>
      <c r="N82" s="24">
        <f>ENERO!J84+FEBRERO!J84+MARZO!J84</f>
        <v>55151</v>
      </c>
      <c r="O82" s="24">
        <f>ENERO!N84+FEBRERO!N84+MARZO!N84</f>
        <v>36789</v>
      </c>
      <c r="P82" s="24">
        <v>1605518</v>
      </c>
      <c r="Q82" s="24">
        <v>409432</v>
      </c>
      <c r="R82" s="24">
        <f t="shared" si="2"/>
        <v>6364150</v>
      </c>
    </row>
    <row r="83" spans="1:18" ht="15" customHeight="1">
      <c r="A83" s="22">
        <v>78</v>
      </c>
      <c r="B83" s="23" t="s">
        <v>93</v>
      </c>
      <c r="C83" s="24">
        <f>ENERO!C85+FEBRERO!C85+MARZO!C85</f>
        <v>3173958</v>
      </c>
      <c r="D83" s="24">
        <f>ENERO!O85+FEBRERO!O85+MARZO!O85</f>
        <v>-49872</v>
      </c>
      <c r="E83" s="24">
        <f>ENERO!D85+FEBRERO!D85+MARZO!D85</f>
        <v>1042687</v>
      </c>
      <c r="F83" s="24">
        <f>ENERO!E85+FEBRERO!E85+MARZO!E85</f>
        <v>210364</v>
      </c>
      <c r="G83" s="24">
        <f>ENERO!I85+FEBRERO!I85+MARZO!I85</f>
        <v>0</v>
      </c>
      <c r="H83" s="24">
        <f>ENERO!F85+FEBRERO!F85+MARZO!F85</f>
        <v>84925</v>
      </c>
      <c r="I83" s="24">
        <f>ENERO!G85+FEBRERO!G85+MARZO!G85</f>
        <v>256898</v>
      </c>
      <c r="J83" s="24">
        <f>ENERO!K85+FEBRERO!K85+MARZO!K85</f>
        <v>77891</v>
      </c>
      <c r="K83" s="24">
        <f>ENERO!H85+FEBRERO!H85+MARZO!H85</f>
        <v>8043</v>
      </c>
      <c r="L83" s="24">
        <f>ENERO!L85+FEBRERO!L85+MARZO!L85</f>
        <v>41734</v>
      </c>
      <c r="M83" s="24">
        <f>ENERO!M85+FEBRERO!M85+MARZO!M85</f>
        <v>9766</v>
      </c>
      <c r="N83" s="24">
        <f>ENERO!J85+FEBRERO!J85+MARZO!J85</f>
        <v>71603</v>
      </c>
      <c r="O83" s="24">
        <f>ENERO!N85+FEBRERO!N85+MARZO!N85</f>
        <v>40163</v>
      </c>
      <c r="P83" s="24">
        <v>1347372</v>
      </c>
      <c r="Q83" s="24">
        <v>571802</v>
      </c>
      <c r="R83" s="24">
        <f t="shared" si="2"/>
        <v>6887334</v>
      </c>
    </row>
    <row r="84" spans="1:18" ht="15" customHeight="1">
      <c r="A84" s="22">
        <v>79</v>
      </c>
      <c r="B84" s="23" t="s">
        <v>94</v>
      </c>
      <c r="C84" s="24">
        <f>ENERO!C86+FEBRERO!C86+MARZO!C86</f>
        <v>13702313</v>
      </c>
      <c r="D84" s="24">
        <f>ENERO!O86+FEBRERO!O86+MARZO!O86</f>
        <v>-216225</v>
      </c>
      <c r="E84" s="24">
        <f>ENERO!D86+FEBRERO!D86+MARZO!D86</f>
        <v>4501389</v>
      </c>
      <c r="F84" s="24">
        <f>ENERO!E86+FEBRERO!E86+MARZO!E86</f>
        <v>1134317</v>
      </c>
      <c r="G84" s="24">
        <f>ENERO!I86+FEBRERO!I86+MARZO!I86</f>
        <v>441440</v>
      </c>
      <c r="H84" s="24">
        <f>ENERO!F86+FEBRERO!F86+MARZO!F86</f>
        <v>366629</v>
      </c>
      <c r="I84" s="24">
        <f>ENERO!G86+FEBRERO!G86+MARZO!G86</f>
        <v>1109054</v>
      </c>
      <c r="J84" s="24">
        <f>ENERO!K86+FEBRERO!K86+MARZO!K86</f>
        <v>336264</v>
      </c>
      <c r="K84" s="24">
        <f>ENERO!H86+FEBRERO!H86+MARZO!H86</f>
        <v>34720</v>
      </c>
      <c r="L84" s="24">
        <f>ENERO!L86+FEBRERO!L86+MARZO!L86</f>
        <v>180172</v>
      </c>
      <c r="M84" s="24">
        <f>ENERO!M86+FEBRERO!M86+MARZO!M86</f>
        <v>42164</v>
      </c>
      <c r="N84" s="24">
        <f>ENERO!J86+FEBRERO!J86+MARZO!J86</f>
        <v>825906</v>
      </c>
      <c r="O84" s="24">
        <f>ENERO!N86+FEBRERO!N86+MARZO!N86</f>
        <v>173386</v>
      </c>
      <c r="P84" s="24">
        <v>17489912</v>
      </c>
      <c r="Q84" s="24">
        <v>6876572</v>
      </c>
      <c r="R84" s="24">
        <f t="shared" si="2"/>
        <v>46998013</v>
      </c>
    </row>
    <row r="85" spans="1:18" ht="15" customHeight="1">
      <c r="A85" s="22">
        <v>80</v>
      </c>
      <c r="B85" s="23" t="s">
        <v>95</v>
      </c>
      <c r="C85" s="24">
        <f>ENERO!C87+FEBRERO!C87+MARZO!C87</f>
        <v>5004583</v>
      </c>
      <c r="D85" s="24">
        <f>ENERO!O87+FEBRERO!O87+MARZO!O87</f>
        <v>-78307</v>
      </c>
      <c r="E85" s="24">
        <f>ENERO!D87+FEBRERO!D87+MARZO!D87</f>
        <v>1644071</v>
      </c>
      <c r="F85" s="24">
        <f>ENERO!E87+FEBRERO!E87+MARZO!E87</f>
        <v>367933</v>
      </c>
      <c r="G85" s="24">
        <f>ENERO!I87+FEBRERO!I87+MARZO!I87</f>
        <v>0</v>
      </c>
      <c r="H85" s="24">
        <f>ENERO!F87+FEBRERO!F87+MARZO!F87</f>
        <v>133907</v>
      </c>
      <c r="I85" s="24">
        <f>ENERO!G87+FEBRERO!G87+MARZO!G87</f>
        <v>405067</v>
      </c>
      <c r="J85" s="24">
        <f>ENERO!K87+FEBRERO!K87+MARZO!K87</f>
        <v>122816</v>
      </c>
      <c r="K85" s="24">
        <f>ENERO!H87+FEBRERO!H87+MARZO!H87</f>
        <v>12681</v>
      </c>
      <c r="L85" s="24">
        <f>ENERO!L87+FEBRERO!L87+MARZO!L87</f>
        <v>65805</v>
      </c>
      <c r="M85" s="24">
        <f>ENERO!M87+FEBRERO!M87+MARZO!M87</f>
        <v>15400</v>
      </c>
      <c r="N85" s="24">
        <f>ENERO!J87+FEBRERO!J87+MARZO!J87</f>
        <v>199228</v>
      </c>
      <c r="O85" s="24">
        <f>ENERO!N87+FEBRERO!N87+MARZO!N87</f>
        <v>63327</v>
      </c>
      <c r="P85" s="24">
        <v>3094754</v>
      </c>
      <c r="Q85" s="24">
        <v>1681680</v>
      </c>
      <c r="R85" s="24">
        <f t="shared" si="2"/>
        <v>12732945</v>
      </c>
    </row>
    <row r="86" spans="1:18" ht="15" customHeight="1">
      <c r="A86" s="22">
        <v>81</v>
      </c>
      <c r="B86" s="23" t="s">
        <v>96</v>
      </c>
      <c r="C86" s="24">
        <f>ENERO!C88+FEBRERO!C88+MARZO!C88</f>
        <v>3079260</v>
      </c>
      <c r="D86" s="24">
        <f>ENERO!O88+FEBRERO!O88+MARZO!O88</f>
        <v>-48025</v>
      </c>
      <c r="E86" s="24">
        <f>ENERO!D88+FEBRERO!D88+MARZO!D88</f>
        <v>1011578</v>
      </c>
      <c r="F86" s="24">
        <f>ENERO!E88+FEBRERO!E88+MARZO!E88</f>
        <v>201292</v>
      </c>
      <c r="G86" s="24">
        <f>ENERO!I88+FEBRERO!I88+MARZO!I88</f>
        <v>52351</v>
      </c>
      <c r="H86" s="24">
        <f>ENERO!F88+FEBRERO!F88+MARZO!F88</f>
        <v>82391</v>
      </c>
      <c r="I86" s="24">
        <f>ENERO!G88+FEBRERO!G88+MARZO!G88</f>
        <v>249232</v>
      </c>
      <c r="J86" s="24">
        <f>ENERO!K88+FEBRERO!K88+MARZO!K88</f>
        <v>75568</v>
      </c>
      <c r="K86" s="24">
        <f>ENERO!H88+FEBRERO!H88+MARZO!H88</f>
        <v>7802</v>
      </c>
      <c r="L86" s="24">
        <f>ENERO!L88+FEBRERO!L88+MARZO!L88</f>
        <v>40489</v>
      </c>
      <c r="M86" s="24">
        <f>ENERO!M88+FEBRERO!M88+MARZO!M88</f>
        <v>9475</v>
      </c>
      <c r="N86" s="24">
        <f>ENERO!J88+FEBRERO!J88+MARZO!J88</f>
        <v>68337</v>
      </c>
      <c r="O86" s="24">
        <f>ENERO!N88+FEBRERO!N88+MARZO!N88</f>
        <v>38965</v>
      </c>
      <c r="P86" s="24">
        <v>2415810</v>
      </c>
      <c r="Q86" s="24">
        <v>511982</v>
      </c>
      <c r="R86" s="24">
        <f t="shared" si="2"/>
        <v>7796507</v>
      </c>
    </row>
    <row r="87" spans="1:18">
      <c r="A87" s="22">
        <v>82</v>
      </c>
      <c r="B87" s="23" t="s">
        <v>97</v>
      </c>
      <c r="C87" s="24">
        <f>ENERO!C89+FEBRERO!C89+MARZO!C89</f>
        <v>3101775</v>
      </c>
      <c r="D87" s="24">
        <f>ENERO!O89+FEBRERO!O89+MARZO!O89</f>
        <v>-48969</v>
      </c>
      <c r="E87" s="24">
        <f>ENERO!D89+FEBRERO!D89+MARZO!D89</f>
        <v>1018974</v>
      </c>
      <c r="F87" s="24">
        <f>ENERO!E89+FEBRERO!E89+MARZO!E89</f>
        <v>204580</v>
      </c>
      <c r="G87" s="24">
        <f>ENERO!I89+FEBRERO!I89+MARZO!I89</f>
        <v>0</v>
      </c>
      <c r="H87" s="24">
        <f>ENERO!F89+FEBRERO!F89+MARZO!F89</f>
        <v>82994</v>
      </c>
      <c r="I87" s="24">
        <f>ENERO!G89+FEBRERO!G89+MARZO!G89</f>
        <v>251055</v>
      </c>
      <c r="J87" s="24">
        <f>ENERO!K89+FEBRERO!K89+MARZO!K89</f>
        <v>76120</v>
      </c>
      <c r="K87" s="24">
        <f>ENERO!H89+FEBRERO!H89+MARZO!H89</f>
        <v>7860</v>
      </c>
      <c r="L87" s="24">
        <f>ENERO!L89+FEBRERO!L89+MARZO!L89</f>
        <v>40785</v>
      </c>
      <c r="M87" s="24">
        <f>ENERO!M89+FEBRERO!M89+MARZO!M89</f>
        <v>9544</v>
      </c>
      <c r="N87" s="24">
        <f>ENERO!J89+FEBRERO!J89+MARZO!J89</f>
        <v>60436</v>
      </c>
      <c r="O87" s="24">
        <f>ENERO!N89+FEBRERO!N89+MARZO!N89</f>
        <v>39249</v>
      </c>
      <c r="P87" s="24">
        <v>1010982</v>
      </c>
      <c r="Q87" s="24">
        <v>535940</v>
      </c>
      <c r="R87" s="24">
        <f t="shared" si="2"/>
        <v>6391325</v>
      </c>
    </row>
    <row r="88" spans="1:18">
      <c r="A88" s="22">
        <v>83</v>
      </c>
      <c r="B88" s="23" t="s">
        <v>98</v>
      </c>
      <c r="C88" s="24">
        <f>ENERO!C90+FEBRERO!C90+MARZO!C90</f>
        <v>2813888</v>
      </c>
      <c r="D88" s="24">
        <f>ENERO!O90+FEBRERO!O90+MARZO!O90</f>
        <v>-42662</v>
      </c>
      <c r="E88" s="24">
        <f>ENERO!D90+FEBRERO!D90+MARZO!D90</f>
        <v>924399</v>
      </c>
      <c r="F88" s="24">
        <f>ENERO!E90+FEBRERO!E90+MARZO!E90</f>
        <v>0</v>
      </c>
      <c r="G88" s="24">
        <f>ENERO!I90+FEBRERO!I90+MARZO!I90</f>
        <v>0</v>
      </c>
      <c r="H88" s="24">
        <f>ENERO!F90+FEBRERO!F90+MARZO!F90</f>
        <v>75291</v>
      </c>
      <c r="I88" s="24">
        <f>ENERO!G90+FEBRERO!G90+MARZO!G90</f>
        <v>227754</v>
      </c>
      <c r="J88" s="24">
        <f>ENERO!K90+FEBRERO!K90+MARZO!K90</f>
        <v>69054</v>
      </c>
      <c r="K88" s="24">
        <f>ENERO!H90+FEBRERO!H90+MARZO!H90</f>
        <v>7129</v>
      </c>
      <c r="L88" s="24">
        <f>ENERO!L90+FEBRERO!L90+MARZO!L90</f>
        <v>37000</v>
      </c>
      <c r="M88" s="24">
        <f>ENERO!M90+FEBRERO!M90+MARZO!M90</f>
        <v>8659</v>
      </c>
      <c r="N88" s="24">
        <f>ENERO!J90+FEBRERO!J90+MARZO!J90</f>
        <v>33093</v>
      </c>
      <c r="O88" s="24">
        <f>ENERO!N90+FEBRERO!N90+MARZO!N90</f>
        <v>35606</v>
      </c>
      <c r="P88" s="24">
        <v>382446</v>
      </c>
      <c r="Q88" s="24">
        <v>292234</v>
      </c>
      <c r="R88" s="24">
        <f t="shared" si="2"/>
        <v>4863891</v>
      </c>
    </row>
    <row r="89" spans="1:18" ht="15" customHeight="1">
      <c r="A89" s="22">
        <v>84</v>
      </c>
      <c r="B89" s="23" t="s">
        <v>99</v>
      </c>
      <c r="C89" s="24">
        <f>ENERO!C91+FEBRERO!C91+MARZO!C91</f>
        <v>4006074</v>
      </c>
      <c r="D89" s="24">
        <f>ENERO!O91+FEBRERO!O91+MARZO!O91</f>
        <v>-63644</v>
      </c>
      <c r="E89" s="24">
        <f>ENERO!D91+FEBRERO!D91+MARZO!D91</f>
        <v>1316048</v>
      </c>
      <c r="F89" s="24">
        <f>ENERO!E91+FEBRERO!E91+MARZO!E91</f>
        <v>281870</v>
      </c>
      <c r="G89" s="24">
        <f>ENERO!I91+FEBRERO!I91+MARZO!I91</f>
        <v>0</v>
      </c>
      <c r="H89" s="24">
        <f>ENERO!F91+FEBRERO!F91+MARZO!F91</f>
        <v>107189</v>
      </c>
      <c r="I89" s="24">
        <f>ENERO!G91+FEBRERO!G91+MARZO!G91</f>
        <v>324249</v>
      </c>
      <c r="J89" s="24">
        <f>ENERO!K91+FEBRERO!K91+MARZO!K91</f>
        <v>98312</v>
      </c>
      <c r="K89" s="24">
        <f>ENERO!H91+FEBRERO!H91+MARZO!H91</f>
        <v>10151</v>
      </c>
      <c r="L89" s="24">
        <f>ENERO!L91+FEBRERO!L91+MARZO!L91</f>
        <v>52676</v>
      </c>
      <c r="M89" s="24">
        <f>ENERO!M91+FEBRERO!M91+MARZO!M91</f>
        <v>12327</v>
      </c>
      <c r="N89" s="24">
        <f>ENERO!J91+FEBRERO!J91+MARZO!J91</f>
        <v>131481</v>
      </c>
      <c r="O89" s="24">
        <f>ENERO!N91+FEBRERO!N91+MARZO!N91</f>
        <v>50692</v>
      </c>
      <c r="P89" s="24">
        <v>3073406</v>
      </c>
      <c r="Q89" s="24">
        <v>1073864</v>
      </c>
      <c r="R89" s="24">
        <f t="shared" si="2"/>
        <v>10474695</v>
      </c>
    </row>
    <row r="90" spans="1:18" ht="15" customHeight="1">
      <c r="A90" s="22">
        <v>85</v>
      </c>
      <c r="B90" s="23" t="s">
        <v>100</v>
      </c>
      <c r="C90" s="24">
        <f>ENERO!C92+FEBRERO!C92+MARZO!C92</f>
        <v>6493332</v>
      </c>
      <c r="D90" s="24">
        <f>ENERO!O92+FEBRERO!O92+MARZO!O92</f>
        <v>-101850</v>
      </c>
      <c r="E90" s="24">
        <f>ENERO!D92+FEBRERO!D92+MARZO!D92</f>
        <v>2133144</v>
      </c>
      <c r="F90" s="24">
        <f>ENERO!E92+FEBRERO!E92+MARZO!E92</f>
        <v>495684</v>
      </c>
      <c r="G90" s="24">
        <f>ENERO!I92+FEBRERO!I92+MARZO!I92</f>
        <v>0</v>
      </c>
      <c r="H90" s="24">
        <f>ENERO!F92+FEBRERO!F92+MARZO!F92</f>
        <v>173741</v>
      </c>
      <c r="I90" s="24">
        <f>ENERO!G92+FEBRERO!G92+MARZO!G92</f>
        <v>525566</v>
      </c>
      <c r="J90" s="24">
        <f>ENERO!K92+FEBRERO!K92+MARZO!K92</f>
        <v>159350</v>
      </c>
      <c r="K90" s="24">
        <f>ENERO!H92+FEBRERO!H92+MARZO!H92</f>
        <v>16454</v>
      </c>
      <c r="L90" s="24">
        <f>ENERO!L92+FEBRERO!L92+MARZO!L92</f>
        <v>85380</v>
      </c>
      <c r="M90" s="24">
        <f>ENERO!M92+FEBRERO!M92+MARZO!M92</f>
        <v>19981</v>
      </c>
      <c r="N90" s="24">
        <f>ENERO!J92+FEBRERO!J92+MARZO!J92</f>
        <v>330045</v>
      </c>
      <c r="O90" s="24">
        <f>ENERO!N92+FEBRERO!N92+MARZO!N92</f>
        <v>82165</v>
      </c>
      <c r="P90" s="24">
        <v>7861742</v>
      </c>
      <c r="Q90" s="24">
        <v>2545410</v>
      </c>
      <c r="R90" s="24">
        <f t="shared" si="2"/>
        <v>20820144</v>
      </c>
    </row>
    <row r="91" spans="1:18" ht="15" customHeight="1">
      <c r="A91" s="22">
        <v>86</v>
      </c>
      <c r="B91" s="23" t="s">
        <v>101</v>
      </c>
      <c r="C91" s="24">
        <f>ENERO!C93+FEBRERO!C93+MARZO!C93</f>
        <v>2766173</v>
      </c>
      <c r="D91" s="24">
        <f>ENERO!O93+FEBRERO!O93+MARZO!O93</f>
        <v>-43162</v>
      </c>
      <c r="E91" s="24">
        <f>ENERO!D93+FEBRERO!D93+MARZO!D93</f>
        <v>908723</v>
      </c>
      <c r="F91" s="24">
        <f>ENERO!E93+FEBRERO!E93+MARZO!E93</f>
        <v>174522</v>
      </c>
      <c r="G91" s="24">
        <f>ENERO!I93+FEBRERO!I93+MARZO!I93</f>
        <v>0</v>
      </c>
      <c r="H91" s="24">
        <f>ENERO!F93+FEBRERO!F93+MARZO!F93</f>
        <v>74014</v>
      </c>
      <c r="I91" s="24">
        <f>ENERO!G93+FEBRERO!G93+MARZO!G93</f>
        <v>223892</v>
      </c>
      <c r="J91" s="24">
        <f>ENERO!K93+FEBRERO!K93+MARZO!K93</f>
        <v>67884</v>
      </c>
      <c r="K91" s="24">
        <f>ENERO!H93+FEBRERO!H93+MARZO!H93</f>
        <v>7010</v>
      </c>
      <c r="L91" s="24">
        <f>ENERO!L93+FEBRERO!L93+MARZO!L93</f>
        <v>36372</v>
      </c>
      <c r="M91" s="24">
        <f>ENERO!M93+FEBRERO!M93+MARZO!M93</f>
        <v>8511</v>
      </c>
      <c r="N91" s="24">
        <f>ENERO!J93+FEBRERO!J93+MARZO!J93</f>
        <v>43922</v>
      </c>
      <c r="O91" s="24">
        <f>ENERO!N93+FEBRERO!N93+MARZO!N93</f>
        <v>35002</v>
      </c>
      <c r="P91" s="24">
        <v>928136</v>
      </c>
      <c r="Q91" s="24">
        <v>325502</v>
      </c>
      <c r="R91" s="24">
        <f t="shared" si="2"/>
        <v>5556501</v>
      </c>
    </row>
    <row r="92" spans="1:18" ht="15" customHeight="1">
      <c r="A92" s="22">
        <v>87</v>
      </c>
      <c r="B92" s="23" t="s">
        <v>102</v>
      </c>
      <c r="C92" s="24">
        <f>ENERO!C94+FEBRERO!C94+MARZO!C94</f>
        <v>3632674</v>
      </c>
      <c r="D92" s="24">
        <f>ENERO!O94+FEBRERO!O94+MARZO!O94</f>
        <v>-56626</v>
      </c>
      <c r="E92" s="24">
        <f>ENERO!D94+FEBRERO!D94+MARZO!D94</f>
        <v>1193380</v>
      </c>
      <c r="F92" s="24">
        <f>ENERO!E94+FEBRERO!E94+MARZO!E94</f>
        <v>252037</v>
      </c>
      <c r="G92" s="24">
        <f>ENERO!I94+FEBRERO!I94+MARZO!I94</f>
        <v>0</v>
      </c>
      <c r="H92" s="24">
        <f>ENERO!F94+FEBRERO!F94+MARZO!F94</f>
        <v>97199</v>
      </c>
      <c r="I92" s="24">
        <f>ENERO!G94+FEBRERO!G94+MARZO!G94</f>
        <v>294026</v>
      </c>
      <c r="J92" s="24">
        <f>ENERO!K94+FEBRERO!K94+MARZO!K94</f>
        <v>89148</v>
      </c>
      <c r="K92" s="24">
        <f>ENERO!H94+FEBRERO!H94+MARZO!H94</f>
        <v>9204</v>
      </c>
      <c r="L92" s="24">
        <f>ENERO!L94+FEBRERO!L94+MARZO!L94</f>
        <v>47766</v>
      </c>
      <c r="M92" s="24">
        <f>ENERO!M94+FEBRERO!M94+MARZO!M94</f>
        <v>11179</v>
      </c>
      <c r="N92" s="24">
        <f>ENERO!J94+FEBRERO!J94+MARZO!J94</f>
        <v>110480</v>
      </c>
      <c r="O92" s="24">
        <f>ENERO!N94+FEBRERO!N94+MARZO!N94</f>
        <v>45967</v>
      </c>
      <c r="P92" s="24">
        <v>1633966</v>
      </c>
      <c r="Q92" s="24">
        <v>833820</v>
      </c>
      <c r="R92" s="24">
        <f t="shared" si="2"/>
        <v>8194220</v>
      </c>
    </row>
    <row r="93" spans="1:18" ht="15" customHeight="1">
      <c r="A93" s="22">
        <v>88</v>
      </c>
      <c r="B93" s="23" t="s">
        <v>103</v>
      </c>
      <c r="C93" s="24">
        <f>ENERO!C95+FEBRERO!C95+MARZO!C95</f>
        <v>2705283</v>
      </c>
      <c r="D93" s="24">
        <f>ENERO!O95+FEBRERO!O95+MARZO!O95</f>
        <v>-42174</v>
      </c>
      <c r="E93" s="24">
        <f>ENERO!D95+FEBRERO!D95+MARZO!D95</f>
        <v>888721</v>
      </c>
      <c r="F93" s="24">
        <f>ENERO!E95+FEBRERO!E95+MARZO!E95</f>
        <v>169358</v>
      </c>
      <c r="G93" s="24">
        <f>ENERO!I95+FEBRERO!I95+MARZO!I95</f>
        <v>0</v>
      </c>
      <c r="H93" s="24">
        <f>ENERO!F95+FEBRERO!F95+MARZO!F95</f>
        <v>72385</v>
      </c>
      <c r="I93" s="24">
        <f>ENERO!G95+FEBRERO!G95+MARZO!G95</f>
        <v>218963</v>
      </c>
      <c r="J93" s="24">
        <f>ENERO!K95+FEBRERO!K95+MARZO!K95</f>
        <v>66389</v>
      </c>
      <c r="K93" s="24">
        <f>ENERO!H95+FEBRERO!H95+MARZO!H95</f>
        <v>6854</v>
      </c>
      <c r="L93" s="24">
        <f>ENERO!L95+FEBRERO!L95+MARZO!L95</f>
        <v>35572</v>
      </c>
      <c r="M93" s="24">
        <f>ENERO!M95+FEBRERO!M95+MARZO!M95</f>
        <v>8325</v>
      </c>
      <c r="N93" s="24">
        <f>ENERO!J95+FEBRERO!J95+MARZO!J95</f>
        <v>36850</v>
      </c>
      <c r="O93" s="24">
        <f>ENERO!N95+FEBRERO!N95+MARZO!N95</f>
        <v>34232</v>
      </c>
      <c r="P93" s="24">
        <v>1014826</v>
      </c>
      <c r="Q93" s="24">
        <v>292540</v>
      </c>
      <c r="R93" s="24">
        <f t="shared" si="2"/>
        <v>5508124</v>
      </c>
    </row>
    <row r="94" spans="1:18" ht="15" customHeight="1">
      <c r="A94" s="22">
        <v>89</v>
      </c>
      <c r="B94" s="23" t="s">
        <v>104</v>
      </c>
      <c r="C94" s="24">
        <f>ENERO!C96+FEBRERO!C96+MARZO!C96</f>
        <v>12467511</v>
      </c>
      <c r="D94" s="24">
        <f>ENERO!O96+FEBRERO!O96+MARZO!O96</f>
        <v>-200574</v>
      </c>
      <c r="E94" s="24">
        <f>ENERO!D96+FEBRERO!D96+MARZO!D96</f>
        <v>4095740</v>
      </c>
      <c r="F94" s="24">
        <f>ENERO!E96+FEBRERO!E96+MARZO!E96</f>
        <v>1042510</v>
      </c>
      <c r="G94" s="24">
        <f>ENERO!I96+FEBRERO!I96+MARZO!I96</f>
        <v>0</v>
      </c>
      <c r="H94" s="24">
        <f>ENERO!F96+FEBRERO!F96+MARZO!F96</f>
        <v>333590</v>
      </c>
      <c r="I94" s="24">
        <f>ENERO!G96+FEBRERO!G96+MARZO!G96</f>
        <v>1009110</v>
      </c>
      <c r="J94" s="24">
        <f>ENERO!K96+FEBRERO!K96+MARZO!K96</f>
        <v>305961</v>
      </c>
      <c r="K94" s="24">
        <f>ENERO!H96+FEBRERO!H96+MARZO!H96</f>
        <v>31591</v>
      </c>
      <c r="L94" s="24">
        <f>ENERO!L96+FEBRERO!L96+MARZO!L96</f>
        <v>163935</v>
      </c>
      <c r="M94" s="24">
        <f>ENERO!M96+FEBRERO!M96+MARZO!M96</f>
        <v>38364</v>
      </c>
      <c r="N94" s="24">
        <f>ENERO!J96+FEBRERO!J96+MARZO!J96</f>
        <v>677965</v>
      </c>
      <c r="O94" s="24">
        <f>ENERO!N96+FEBRERO!N96+MARZO!N96</f>
        <v>157761</v>
      </c>
      <c r="P94" s="24">
        <v>8084286</v>
      </c>
      <c r="Q94" s="24">
        <v>6179638</v>
      </c>
      <c r="R94" s="24">
        <f t="shared" si="2"/>
        <v>34387388</v>
      </c>
    </row>
    <row r="95" spans="1:18" ht="15" customHeight="1">
      <c r="A95" s="22">
        <v>90</v>
      </c>
      <c r="B95" s="23" t="s">
        <v>105</v>
      </c>
      <c r="C95" s="24">
        <f>ENERO!C97+FEBRERO!C97+MARZO!C97</f>
        <v>4137607</v>
      </c>
      <c r="D95" s="24">
        <f>ENERO!O97+FEBRERO!O97+MARZO!O97</f>
        <v>-65263</v>
      </c>
      <c r="E95" s="24">
        <f>ENERO!D97+FEBRERO!D97+MARZO!D97</f>
        <v>1359258</v>
      </c>
      <c r="F95" s="24">
        <f>ENERO!E97+FEBRERO!E97+MARZO!E97</f>
        <v>292526</v>
      </c>
      <c r="G95" s="24">
        <f>ENERO!I97+FEBRERO!I97+MARZO!I97</f>
        <v>0</v>
      </c>
      <c r="H95" s="24">
        <f>ENERO!F97+FEBRERO!F97+MARZO!F97</f>
        <v>110708</v>
      </c>
      <c r="I95" s="24">
        <f>ENERO!G97+FEBRERO!G97+MARZO!G97</f>
        <v>334895</v>
      </c>
      <c r="J95" s="24">
        <f>ENERO!K97+FEBRERO!K97+MARZO!K97</f>
        <v>101539</v>
      </c>
      <c r="K95" s="24">
        <f>ENERO!H97+FEBRERO!H97+MARZO!H97</f>
        <v>10485</v>
      </c>
      <c r="L95" s="24">
        <f>ENERO!L97+FEBRERO!L97+MARZO!L97</f>
        <v>54405</v>
      </c>
      <c r="M95" s="24">
        <f>ENERO!M97+FEBRERO!M97+MARZO!M97</f>
        <v>12732</v>
      </c>
      <c r="N95" s="24">
        <f>ENERO!J97+FEBRERO!J97+MARZO!J97</f>
        <v>147733</v>
      </c>
      <c r="O95" s="24">
        <f>ENERO!N97+FEBRERO!N97+MARZO!N97</f>
        <v>52357</v>
      </c>
      <c r="P95" s="24">
        <v>2026710</v>
      </c>
      <c r="Q95" s="24">
        <v>1144976</v>
      </c>
      <c r="R95" s="24">
        <f t="shared" si="2"/>
        <v>9720668</v>
      </c>
    </row>
    <row r="96" spans="1:18" ht="15" customHeight="1">
      <c r="A96" s="22">
        <v>91</v>
      </c>
      <c r="B96" s="23" t="s">
        <v>106</v>
      </c>
      <c r="C96" s="24">
        <f>ENERO!C98+FEBRERO!C98+MARZO!C98</f>
        <v>5452660</v>
      </c>
      <c r="D96" s="24">
        <f>ENERO!O98+FEBRERO!O98+MARZO!O98</f>
        <v>-83335</v>
      </c>
      <c r="E96" s="24">
        <f>ENERO!D98+FEBRERO!D98+MARZO!D98</f>
        <v>1791269</v>
      </c>
      <c r="F96" s="24">
        <f>ENERO!E98+FEBRERO!E98+MARZO!E98</f>
        <v>0</v>
      </c>
      <c r="G96" s="24">
        <f>ENERO!I98+FEBRERO!I98+MARZO!I98</f>
        <v>0</v>
      </c>
      <c r="H96" s="24">
        <f>ENERO!F98+FEBRERO!F98+MARZO!F98</f>
        <v>145895</v>
      </c>
      <c r="I96" s="24">
        <f>ENERO!G98+FEBRERO!G98+MARZO!G98</f>
        <v>441334</v>
      </c>
      <c r="J96" s="24">
        <f>ENERO!K98+FEBRERO!K98+MARZO!K98</f>
        <v>133812</v>
      </c>
      <c r="K96" s="24">
        <f>ENERO!H98+FEBRERO!H98+MARZO!H98</f>
        <v>13817</v>
      </c>
      <c r="L96" s="24">
        <f>ENERO!L98+FEBRERO!L98+MARZO!L98</f>
        <v>71697</v>
      </c>
      <c r="M96" s="24">
        <f>ENERO!M98+FEBRERO!M98+MARZO!M98</f>
        <v>16779</v>
      </c>
      <c r="N96" s="24">
        <f>ENERO!J98+FEBRERO!J98+MARZO!J98</f>
        <v>235883</v>
      </c>
      <c r="O96" s="24">
        <f>ENERO!N98+FEBRERO!N98+MARZO!N98</f>
        <v>68996</v>
      </c>
      <c r="P96" s="24">
        <v>5441922</v>
      </c>
      <c r="Q96" s="24">
        <v>1938052</v>
      </c>
      <c r="R96" s="24">
        <f t="shared" si="2"/>
        <v>15668781</v>
      </c>
    </row>
    <row r="97" spans="1:18" ht="15" customHeight="1">
      <c r="A97" s="22">
        <v>92</v>
      </c>
      <c r="B97" s="23" t="s">
        <v>107</v>
      </c>
      <c r="C97" s="24">
        <f>ENERO!C99+FEBRERO!C99+MARZO!C99</f>
        <v>4266623</v>
      </c>
      <c r="D97" s="24">
        <f>ENERO!O99+FEBRERO!O99+MARZO!O99</f>
        <v>-66308</v>
      </c>
      <c r="E97" s="24">
        <f>ENERO!D99+FEBRERO!D99+MARZO!D99</f>
        <v>1401642</v>
      </c>
      <c r="F97" s="24">
        <f>ENERO!E99+FEBRERO!E99+MARZO!E99</f>
        <v>302608</v>
      </c>
      <c r="G97" s="24">
        <f>ENERO!I99+FEBRERO!I99+MARZO!I99</f>
        <v>0</v>
      </c>
      <c r="H97" s="24">
        <f>ENERO!F99+FEBRERO!F99+MARZO!F99</f>
        <v>114161</v>
      </c>
      <c r="I97" s="24">
        <f>ENERO!G99+FEBRERO!G99+MARZO!G99</f>
        <v>345337</v>
      </c>
      <c r="J97" s="24">
        <f>ENERO!K99+FEBRERO!K99+MARZO!K99</f>
        <v>104706</v>
      </c>
      <c r="K97" s="24">
        <f>ENERO!H99+FEBRERO!H99+MARZO!H99</f>
        <v>10812</v>
      </c>
      <c r="L97" s="24">
        <f>ENERO!L99+FEBRERO!L99+MARZO!L99</f>
        <v>56102</v>
      </c>
      <c r="M97" s="24">
        <f>ENERO!M99+FEBRERO!M99+MARZO!M99</f>
        <v>13129</v>
      </c>
      <c r="N97" s="24">
        <f>ENERO!J99+FEBRERO!J99+MARZO!J99</f>
        <v>171808</v>
      </c>
      <c r="O97" s="24">
        <f>ENERO!N99+FEBRERO!N99+MARZO!N99</f>
        <v>53989</v>
      </c>
      <c r="P97" s="24">
        <v>6157328</v>
      </c>
      <c r="Q97" s="24">
        <v>1203728</v>
      </c>
      <c r="R97" s="24">
        <f t="shared" si="2"/>
        <v>14135665</v>
      </c>
    </row>
    <row r="98" spans="1:18" ht="15" customHeight="1">
      <c r="A98" s="22">
        <v>93</v>
      </c>
      <c r="B98" s="23" t="s">
        <v>108</v>
      </c>
      <c r="C98" s="24">
        <f>ENERO!C100+FEBRERO!C100+MARZO!C100</f>
        <v>6818105</v>
      </c>
      <c r="D98" s="24">
        <f>ENERO!O100+FEBRERO!O100+MARZO!O100</f>
        <v>-104958</v>
      </c>
      <c r="E98" s="24">
        <f>ENERO!D100+FEBRERO!D100+MARZO!D100</f>
        <v>2239836</v>
      </c>
      <c r="F98" s="24">
        <f>ENERO!E100+FEBRERO!E100+MARZO!E100</f>
        <v>0</v>
      </c>
      <c r="G98" s="24">
        <f>ENERO!I100+FEBRERO!I100+MARZO!I100</f>
        <v>0</v>
      </c>
      <c r="H98" s="24">
        <f>ENERO!F100+FEBRERO!F100+MARZO!F100</f>
        <v>182430</v>
      </c>
      <c r="I98" s="24">
        <f>ENERO!G100+FEBRERO!G100+MARZO!G100</f>
        <v>551852</v>
      </c>
      <c r="J98" s="24">
        <f>ENERO!K100+FEBRERO!K100+MARZO!K100</f>
        <v>167321</v>
      </c>
      <c r="K98" s="24">
        <f>ENERO!H100+FEBRERO!H100+MARZO!H100</f>
        <v>17277</v>
      </c>
      <c r="L98" s="24">
        <f>ENERO!L100+FEBRERO!L100+MARZO!L100</f>
        <v>89651</v>
      </c>
      <c r="M98" s="24">
        <f>ENERO!M100+FEBRERO!M100+MARZO!M100</f>
        <v>20980</v>
      </c>
      <c r="N98" s="24">
        <f>ENERO!J100+FEBRERO!J100+MARZO!J100</f>
        <v>297938</v>
      </c>
      <c r="O98" s="24">
        <f>ENERO!N100+FEBRERO!N100+MARZO!N100</f>
        <v>86275</v>
      </c>
      <c r="P98" s="24">
        <v>1834534</v>
      </c>
      <c r="Q98" s="24">
        <v>2810938</v>
      </c>
      <c r="R98" s="24">
        <f t="shared" si="2"/>
        <v>15012179</v>
      </c>
    </row>
    <row r="99" spans="1:18" ht="15" customHeight="1">
      <c r="A99" s="22">
        <v>94</v>
      </c>
      <c r="B99" s="23" t="s">
        <v>164</v>
      </c>
      <c r="C99" s="24">
        <f>ENERO!C101+FEBRERO!C101+MARZO!C101</f>
        <v>3620348</v>
      </c>
      <c r="D99" s="24">
        <f>ENERO!O101+FEBRERO!O101+MARZO!O101</f>
        <v>-54538</v>
      </c>
      <c r="E99" s="24">
        <f>ENERO!D101+FEBRERO!D101+MARZO!D101</f>
        <v>1189331</v>
      </c>
      <c r="F99" s="24">
        <f>ENERO!E101+FEBRERO!E101+MARZO!E101</f>
        <v>0</v>
      </c>
      <c r="G99" s="24">
        <f>ENERO!I101+FEBRERO!I101+MARZO!I101</f>
        <v>0</v>
      </c>
      <c r="H99" s="24">
        <f>ENERO!F101+FEBRERO!F101+MARZO!F101</f>
        <v>96869</v>
      </c>
      <c r="I99" s="24">
        <f>ENERO!G101+FEBRERO!G101+MARZO!G101</f>
        <v>293028</v>
      </c>
      <c r="J99" s="24">
        <f>ENERO!K101+FEBRERO!K101+MARZO!K101</f>
        <v>88845</v>
      </c>
      <c r="K99" s="24">
        <f>ENERO!H101+FEBRERO!H101+MARZO!H101</f>
        <v>9174</v>
      </c>
      <c r="L99" s="24">
        <f>ENERO!L101+FEBRERO!L101+MARZO!L101</f>
        <v>47604</v>
      </c>
      <c r="M99" s="24">
        <f>ENERO!M101+FEBRERO!M101+MARZO!M101</f>
        <v>11140</v>
      </c>
      <c r="N99" s="24">
        <f>ENERO!J101+FEBRERO!J101+MARZO!J101</f>
        <v>112519</v>
      </c>
      <c r="O99" s="24">
        <f>ENERO!N101+FEBRERO!N101+MARZO!N101</f>
        <v>45811</v>
      </c>
      <c r="P99" s="24">
        <v>3637862</v>
      </c>
      <c r="Q99" s="24">
        <v>830768</v>
      </c>
      <c r="R99" s="24">
        <f t="shared" si="2"/>
        <v>9928761</v>
      </c>
    </row>
    <row r="100" spans="1:18" ht="15" customHeight="1">
      <c r="A100" s="22">
        <v>95</v>
      </c>
      <c r="B100" s="23" t="s">
        <v>109</v>
      </c>
      <c r="C100" s="24">
        <f>ENERO!C102+FEBRERO!C102+MARZO!C102</f>
        <v>3655857</v>
      </c>
      <c r="D100" s="24">
        <f>ENERO!O102+FEBRERO!O102+MARZO!O102</f>
        <v>-57226</v>
      </c>
      <c r="E100" s="24">
        <f>ENERO!D102+FEBRERO!D102+MARZO!D102</f>
        <v>1200997</v>
      </c>
      <c r="F100" s="24">
        <f>ENERO!E102+FEBRERO!E102+MARZO!E102</f>
        <v>253377</v>
      </c>
      <c r="G100" s="24">
        <f>ENERO!I102+FEBRERO!I102+MARZO!I102</f>
        <v>0</v>
      </c>
      <c r="H100" s="24">
        <f>ENERO!F102+FEBRERO!F102+MARZO!F102</f>
        <v>97819</v>
      </c>
      <c r="I100" s="24">
        <f>ENERO!G102+FEBRERO!G102+MARZO!G102</f>
        <v>295902</v>
      </c>
      <c r="J100" s="24">
        <f>ENERO!K102+FEBRERO!K102+MARZO!K102</f>
        <v>89717</v>
      </c>
      <c r="K100" s="24">
        <f>ENERO!H102+FEBRERO!H102+MARZO!H102</f>
        <v>9263</v>
      </c>
      <c r="L100" s="24">
        <f>ENERO!L102+FEBRERO!L102+MARZO!L102</f>
        <v>48071</v>
      </c>
      <c r="M100" s="24">
        <f>ENERO!M102+FEBRERO!M102+MARZO!M102</f>
        <v>11249</v>
      </c>
      <c r="N100" s="24">
        <f>ENERO!J102+FEBRERO!J102+MARZO!J102</f>
        <v>99416</v>
      </c>
      <c r="O100" s="24">
        <f>ENERO!N102+FEBRERO!N102+MARZO!N102</f>
        <v>46260</v>
      </c>
      <c r="P100" s="24">
        <v>1013658</v>
      </c>
      <c r="Q100" s="24">
        <v>868308</v>
      </c>
      <c r="R100" s="24">
        <f t="shared" si="2"/>
        <v>7632668</v>
      </c>
    </row>
    <row r="101" spans="1:18" ht="15" customHeight="1">
      <c r="A101" s="22">
        <v>96</v>
      </c>
      <c r="B101" s="23" t="s">
        <v>110</v>
      </c>
      <c r="C101" s="24">
        <f>ENERO!C103+FEBRERO!C103+MARZO!C103</f>
        <v>23201913</v>
      </c>
      <c r="D101" s="24">
        <f>ENERO!O103+FEBRERO!O103+MARZO!O103</f>
        <v>-370706</v>
      </c>
      <c r="E101" s="24">
        <f>ENERO!D103+FEBRERO!D103+MARZO!D103</f>
        <v>7622132</v>
      </c>
      <c r="F101" s="24">
        <f>ENERO!E103+FEBRERO!E103+MARZO!E103</f>
        <v>2064728</v>
      </c>
      <c r="G101" s="24">
        <f>ENERO!I103+FEBRERO!I103+MARZO!I103</f>
        <v>3284364</v>
      </c>
      <c r="H101" s="24">
        <f>ENERO!F103+FEBRERO!F103+MARZO!F103</f>
        <v>620808</v>
      </c>
      <c r="I101" s="24">
        <f>ENERO!G103+FEBRERO!G103+MARZO!G103</f>
        <v>1877944</v>
      </c>
      <c r="J101" s="24">
        <f>ENERO!K103+FEBRERO!K103+MARZO!K103</f>
        <v>569390</v>
      </c>
      <c r="K101" s="24">
        <f>ENERO!H103+FEBRERO!H103+MARZO!H103</f>
        <v>58792</v>
      </c>
      <c r="L101" s="24">
        <f>ENERO!L103+FEBRERO!L103+MARZO!L103</f>
        <v>305081</v>
      </c>
      <c r="M101" s="24">
        <f>ENERO!M103+FEBRERO!M103+MARZO!M103</f>
        <v>71396</v>
      </c>
      <c r="N101" s="24">
        <f>ENERO!J103+FEBRERO!J103+MARZO!J103</f>
        <v>1500454</v>
      </c>
      <c r="O101" s="24">
        <f>ENERO!N103+FEBRERO!N103+MARZO!N103</f>
        <v>293592</v>
      </c>
      <c r="P101" s="24">
        <v>25778976</v>
      </c>
      <c r="Q101" s="24">
        <v>12310746</v>
      </c>
      <c r="R101" s="24">
        <f t="shared" si="2"/>
        <v>79189610</v>
      </c>
    </row>
    <row r="102" spans="1:18" ht="15" customHeight="1">
      <c r="A102" s="22">
        <v>97</v>
      </c>
      <c r="B102" s="23" t="s">
        <v>111</v>
      </c>
      <c r="C102" s="24">
        <f>ENERO!C104+FEBRERO!C104+MARZO!C104</f>
        <v>3161444</v>
      </c>
      <c r="D102" s="24">
        <f>ENERO!O104+FEBRERO!O104+MARZO!O104</f>
        <v>-49330</v>
      </c>
      <c r="E102" s="24">
        <f>ENERO!D104+FEBRERO!D104+MARZO!D104</f>
        <v>1038575</v>
      </c>
      <c r="F102" s="24">
        <f>ENERO!E104+FEBRERO!E104+MARZO!E104</f>
        <v>208564</v>
      </c>
      <c r="G102" s="24">
        <f>ENERO!I104+FEBRERO!I104+MARZO!I104</f>
        <v>0</v>
      </c>
      <c r="H102" s="24">
        <f>ENERO!F104+FEBRERO!F104+MARZO!F104</f>
        <v>84591</v>
      </c>
      <c r="I102" s="24">
        <f>ENERO!G104+FEBRERO!G104+MARZO!G104</f>
        <v>255884</v>
      </c>
      <c r="J102" s="24">
        <f>ENERO!K104+FEBRERO!K104+MARZO!K104</f>
        <v>77583</v>
      </c>
      <c r="K102" s="24">
        <f>ENERO!H104+FEBRERO!H104+MARZO!H104</f>
        <v>8011</v>
      </c>
      <c r="L102" s="24">
        <f>ENERO!L104+FEBRERO!L104+MARZO!L104</f>
        <v>41570</v>
      </c>
      <c r="M102" s="24">
        <f>ENERO!M104+FEBRERO!M104+MARZO!M104</f>
        <v>9729</v>
      </c>
      <c r="N102" s="24">
        <f>ENERO!J104+FEBRERO!J104+MARZO!J104</f>
        <v>73440</v>
      </c>
      <c r="O102" s="24">
        <f>ENERO!N104+FEBRERO!N104+MARZO!N104</f>
        <v>40004</v>
      </c>
      <c r="P102" s="24">
        <v>2450960</v>
      </c>
      <c r="Q102" s="24">
        <v>562188</v>
      </c>
      <c r="R102" s="24">
        <f t="shared" ref="R102:R111" si="3">SUM(C102:Q102)</f>
        <v>7963213</v>
      </c>
    </row>
    <row r="103" spans="1:18" ht="15" customHeight="1">
      <c r="A103" s="22">
        <v>98</v>
      </c>
      <c r="B103" s="23" t="s">
        <v>112</v>
      </c>
      <c r="C103" s="24">
        <f>ENERO!C105+FEBRERO!C105+MARZO!C105</f>
        <v>6113893</v>
      </c>
      <c r="D103" s="24">
        <f>ENERO!O105+FEBRERO!O105+MARZO!O105</f>
        <v>-96715</v>
      </c>
      <c r="E103" s="24">
        <f>ENERO!D105+FEBRERO!D105+MARZO!D105</f>
        <v>2008494</v>
      </c>
      <c r="F103" s="24">
        <f>ENERO!E105+FEBRERO!E105+MARZO!E105</f>
        <v>463084</v>
      </c>
      <c r="G103" s="24">
        <f>ENERO!I105+FEBRERO!I105+MARZO!I105</f>
        <v>0</v>
      </c>
      <c r="H103" s="24">
        <f>ENERO!F105+FEBRERO!F105+MARZO!F105</f>
        <v>163588</v>
      </c>
      <c r="I103" s="24">
        <f>ENERO!G105+FEBRERO!G105+MARZO!G105</f>
        <v>494854</v>
      </c>
      <c r="J103" s="24">
        <f>ENERO!K105+FEBRERO!K105+MARZO!K105</f>
        <v>150038</v>
      </c>
      <c r="K103" s="24">
        <f>ENERO!H105+FEBRERO!H105+MARZO!H105</f>
        <v>15492</v>
      </c>
      <c r="L103" s="24">
        <f>ENERO!L105+FEBRERO!L105+MARZO!L105</f>
        <v>80391</v>
      </c>
      <c r="M103" s="24">
        <f>ENERO!M105+FEBRERO!M105+MARZO!M105</f>
        <v>18813</v>
      </c>
      <c r="N103" s="24">
        <f>ENERO!J105+FEBRERO!J105+MARZO!J105</f>
        <v>285554</v>
      </c>
      <c r="O103" s="24">
        <f>ENERO!N105+FEBRERO!N105+MARZO!N105</f>
        <v>77364</v>
      </c>
      <c r="P103" s="24">
        <v>7599710</v>
      </c>
      <c r="Q103" s="24">
        <v>2341838</v>
      </c>
      <c r="R103" s="24">
        <f t="shared" si="3"/>
        <v>19716398</v>
      </c>
    </row>
    <row r="104" spans="1:18" ht="15" customHeight="1">
      <c r="A104" s="22">
        <v>99</v>
      </c>
      <c r="B104" s="23" t="s">
        <v>113</v>
      </c>
      <c r="C104" s="24">
        <f>ENERO!C106+FEBRERO!C106+MARZO!C106</f>
        <v>3301494</v>
      </c>
      <c r="D104" s="24">
        <f>ENERO!O106+FEBRERO!O106+MARZO!O106</f>
        <v>-51618</v>
      </c>
      <c r="E104" s="24">
        <f>ENERO!D106+FEBRERO!D106+MARZO!D106</f>
        <v>1084584</v>
      </c>
      <c r="F104" s="24">
        <f>ENERO!E106+FEBRERO!E106+MARZO!E106</f>
        <v>220206</v>
      </c>
      <c r="G104" s="24">
        <f>ENERO!I106+FEBRERO!I106+MARZO!I106</f>
        <v>0</v>
      </c>
      <c r="H104" s="24">
        <f>ENERO!F106+FEBRERO!F106+MARZO!F106</f>
        <v>88337</v>
      </c>
      <c r="I104" s="24">
        <f>ENERO!G106+FEBRERO!G106+MARZO!G106</f>
        <v>267221</v>
      </c>
      <c r="J104" s="24">
        <f>ENERO!K106+FEBRERO!K106+MARZO!K106</f>
        <v>81020</v>
      </c>
      <c r="K104" s="24">
        <f>ENERO!H106+FEBRERO!H106+MARZO!H106</f>
        <v>8366</v>
      </c>
      <c r="L104" s="24">
        <f>ENERO!L106+FEBRERO!L106+MARZO!L106</f>
        <v>43411</v>
      </c>
      <c r="M104" s="24">
        <f>ENERO!M106+FEBRERO!M106+MARZO!M106</f>
        <v>10160</v>
      </c>
      <c r="N104" s="24">
        <f>ENERO!J106+FEBRERO!J106+MARZO!J106</f>
        <v>89079</v>
      </c>
      <c r="O104" s="24">
        <f>ENERO!N106+FEBRERO!N106+MARZO!N106</f>
        <v>41776</v>
      </c>
      <c r="P104" s="24">
        <v>2962340</v>
      </c>
      <c r="Q104" s="24">
        <v>639558</v>
      </c>
      <c r="R104" s="24">
        <f t="shared" si="3"/>
        <v>8785934</v>
      </c>
    </row>
    <row r="105" spans="1:18" ht="15" customHeight="1">
      <c r="A105" s="22">
        <v>100</v>
      </c>
      <c r="B105" s="23" t="s">
        <v>114</v>
      </c>
      <c r="C105" s="24">
        <f>ENERO!C107+FEBRERO!C107+MARZO!C107</f>
        <v>3252201</v>
      </c>
      <c r="D105" s="24">
        <f>ENERO!O107+FEBRERO!O107+MARZO!O107</f>
        <v>-49296</v>
      </c>
      <c r="E105" s="24">
        <f>ENERO!D107+FEBRERO!D107+MARZO!D107</f>
        <v>1068391</v>
      </c>
      <c r="F105" s="24">
        <f>ENERO!E107+FEBRERO!E107+MARZO!E107</f>
        <v>0</v>
      </c>
      <c r="G105" s="24">
        <f>ENERO!I107+FEBRERO!I107+MARZO!I107</f>
        <v>0</v>
      </c>
      <c r="H105" s="24">
        <f>ENERO!F107+FEBRERO!F107+MARZO!F107</f>
        <v>87018</v>
      </c>
      <c r="I105" s="24">
        <f>ENERO!G107+FEBRERO!G107+MARZO!G107</f>
        <v>263230</v>
      </c>
      <c r="J105" s="24">
        <f>ENERO!K107+FEBRERO!K107+MARZO!K107</f>
        <v>79811</v>
      </c>
      <c r="K105" s="24">
        <f>ENERO!H107+FEBRERO!H107+MARZO!H107</f>
        <v>8241</v>
      </c>
      <c r="L105" s="24">
        <f>ENERO!L107+FEBRERO!L107+MARZO!L107</f>
        <v>42763</v>
      </c>
      <c r="M105" s="24">
        <f>ENERO!M107+FEBRERO!M107+MARZO!M107</f>
        <v>10007</v>
      </c>
      <c r="N105" s="24">
        <f>ENERO!J107+FEBRERO!J107+MARZO!J107</f>
        <v>72535</v>
      </c>
      <c r="O105" s="24">
        <f>ENERO!N107+FEBRERO!N107+MARZO!N107</f>
        <v>41153</v>
      </c>
      <c r="P105" s="24">
        <v>1040412</v>
      </c>
      <c r="Q105" s="24">
        <v>617888</v>
      </c>
      <c r="R105" s="24">
        <f t="shared" si="3"/>
        <v>6534354</v>
      </c>
    </row>
    <row r="106" spans="1:18" ht="15" customHeight="1">
      <c r="A106" s="22">
        <v>101</v>
      </c>
      <c r="B106" s="23" t="s">
        <v>115</v>
      </c>
      <c r="C106" s="24">
        <f>ENERO!C108+FEBRERO!C108+MARZO!C108</f>
        <v>20346467</v>
      </c>
      <c r="D106" s="24">
        <f>ENERO!O108+FEBRERO!O108+MARZO!O108</f>
        <v>-306735</v>
      </c>
      <c r="E106" s="24">
        <f>ENERO!D108+FEBRERO!D108+MARZO!D108</f>
        <v>6684080</v>
      </c>
      <c r="F106" s="24">
        <f>ENERO!E108+FEBRERO!E108+MARZO!E108</f>
        <v>1936485</v>
      </c>
      <c r="G106" s="24">
        <f>ENERO!I108+FEBRERO!I108+MARZO!I108</f>
        <v>690392</v>
      </c>
      <c r="H106" s="24">
        <f>ENERO!F108+FEBRERO!F108+MARZO!F108</f>
        <v>544405</v>
      </c>
      <c r="I106" s="24">
        <f>ENERO!G108+FEBRERO!G108+MARZO!G108</f>
        <v>1646827</v>
      </c>
      <c r="J106" s="24">
        <f>ENERO!K108+FEBRERO!K108+MARZO!K108</f>
        <v>499315</v>
      </c>
      <c r="K106" s="24">
        <f>ENERO!H108+FEBRERO!H108+MARZO!H108</f>
        <v>51557</v>
      </c>
      <c r="L106" s="24">
        <f>ENERO!L108+FEBRERO!L108+MARZO!L108</f>
        <v>267536</v>
      </c>
      <c r="M106" s="24">
        <f>ENERO!M108+FEBRERO!M108+MARZO!M108</f>
        <v>62609</v>
      </c>
      <c r="N106" s="24">
        <f>ENERO!J108+FEBRERO!J108+MARZO!J108</f>
        <v>1102839</v>
      </c>
      <c r="O106" s="24">
        <f>ENERO!N108+FEBRERO!N108+MARZO!N108</f>
        <v>257460</v>
      </c>
      <c r="P106" s="24">
        <v>5486898</v>
      </c>
      <c r="Q106" s="24">
        <v>10552004</v>
      </c>
      <c r="R106" s="24">
        <f t="shared" si="3"/>
        <v>49822139</v>
      </c>
    </row>
    <row r="107" spans="1:18" ht="15" customHeight="1">
      <c r="A107" s="22">
        <v>102</v>
      </c>
      <c r="B107" s="23" t="s">
        <v>116</v>
      </c>
      <c r="C107" s="24">
        <f>ENERO!C109+FEBRERO!C109+MARZO!C109</f>
        <v>24787265</v>
      </c>
      <c r="D107" s="24">
        <f>ENERO!O109+FEBRERO!O109+MARZO!O109</f>
        <v>-394560</v>
      </c>
      <c r="E107" s="24">
        <f>ENERO!D109+FEBRERO!D109+MARZO!D109</f>
        <v>8142940</v>
      </c>
      <c r="F107" s="24">
        <f>ENERO!E109+FEBRERO!E109+MARZO!E109</f>
        <v>2333261</v>
      </c>
      <c r="G107" s="24">
        <f>ENERO!I109+FEBRERO!I109+MARZO!I109</f>
        <v>0</v>
      </c>
      <c r="H107" s="24">
        <f>ENERO!F109+FEBRERO!F109+MARZO!F109</f>
        <v>663227</v>
      </c>
      <c r="I107" s="24">
        <f>ENERO!G109+FEBRERO!G109+MARZO!G109</f>
        <v>2006261</v>
      </c>
      <c r="J107" s="24">
        <f>ENERO!K109+FEBRERO!K109+MARZO!K109</f>
        <v>608295</v>
      </c>
      <c r="K107" s="24">
        <f>ENERO!H109+FEBRERO!H109+MARZO!H109</f>
        <v>62809</v>
      </c>
      <c r="L107" s="24">
        <f>ENERO!L109+FEBRERO!L109+MARZO!L109</f>
        <v>325928</v>
      </c>
      <c r="M107" s="24">
        <f>ENERO!M109+FEBRERO!M109+MARZO!M109</f>
        <v>76274</v>
      </c>
      <c r="N107" s="24">
        <f>ENERO!J109+FEBRERO!J109+MARZO!J109</f>
        <v>1522552</v>
      </c>
      <c r="O107" s="24">
        <f>ENERO!N109+FEBRERO!N109+MARZO!N109</f>
        <v>313653</v>
      </c>
      <c r="P107" s="24">
        <v>23702896</v>
      </c>
      <c r="Q107" s="24">
        <v>13041408</v>
      </c>
      <c r="R107" s="24">
        <f t="shared" si="3"/>
        <v>77192209</v>
      </c>
    </row>
    <row r="108" spans="1:18" ht="15" customHeight="1">
      <c r="A108" s="22">
        <v>103</v>
      </c>
      <c r="B108" s="23" t="s">
        <v>117</v>
      </c>
      <c r="C108" s="24">
        <f>ENERO!C110+FEBRERO!C110+MARZO!C110</f>
        <v>3101616</v>
      </c>
      <c r="D108" s="24">
        <f>ENERO!O110+FEBRERO!O110+MARZO!O110</f>
        <v>-48658</v>
      </c>
      <c r="E108" s="24">
        <f>ENERO!D110+FEBRERO!D110+MARZO!D110</f>
        <v>1018921</v>
      </c>
      <c r="F108" s="24">
        <f>ENERO!E110+FEBRERO!E110+MARZO!E110</f>
        <v>203303</v>
      </c>
      <c r="G108" s="24">
        <f>ENERO!I110+FEBRERO!I110+MARZO!I110</f>
        <v>0</v>
      </c>
      <c r="H108" s="24">
        <f>ENERO!F110+FEBRERO!F110+MARZO!F110</f>
        <v>82988</v>
      </c>
      <c r="I108" s="24">
        <f>ENERO!G110+FEBRERO!G110+MARZO!G110</f>
        <v>251042</v>
      </c>
      <c r="J108" s="24">
        <f>ENERO!K110+FEBRERO!K110+MARZO!K110</f>
        <v>76116</v>
      </c>
      <c r="K108" s="24">
        <f>ENERO!H110+FEBRERO!H110+MARZO!H110</f>
        <v>7858</v>
      </c>
      <c r="L108" s="24">
        <f>ENERO!L110+FEBRERO!L110+MARZO!L110</f>
        <v>40783</v>
      </c>
      <c r="M108" s="24">
        <f>ENERO!M110+FEBRERO!M110+MARZO!M110</f>
        <v>9544</v>
      </c>
      <c r="N108" s="24">
        <f>ENERO!J110+FEBRERO!J110+MARZO!J110</f>
        <v>68986</v>
      </c>
      <c r="O108" s="24">
        <f>ENERO!N110+FEBRERO!N110+MARZO!N110</f>
        <v>39247</v>
      </c>
      <c r="P108" s="24">
        <v>1364320</v>
      </c>
      <c r="Q108" s="24">
        <v>526632</v>
      </c>
      <c r="R108" s="24">
        <f t="shared" si="3"/>
        <v>6742698</v>
      </c>
    </row>
    <row r="109" spans="1:18" ht="15" customHeight="1">
      <c r="A109" s="22">
        <v>104</v>
      </c>
      <c r="B109" s="23" t="s">
        <v>118</v>
      </c>
      <c r="C109" s="24">
        <f>ENERO!C111+FEBRERO!C111+MARZO!C111</f>
        <v>6461805</v>
      </c>
      <c r="D109" s="24">
        <f>ENERO!O111+FEBRERO!O111+MARZO!O111</f>
        <v>-101141</v>
      </c>
      <c r="E109" s="24">
        <f>ENERO!D111+FEBRERO!D111+MARZO!D111</f>
        <v>2122787</v>
      </c>
      <c r="F109" s="24">
        <f>ENERO!E111+FEBRERO!E111+MARZO!E111</f>
        <v>491549</v>
      </c>
      <c r="G109" s="24">
        <f>ENERO!I111+FEBRERO!I111+MARZO!I111</f>
        <v>0</v>
      </c>
      <c r="H109" s="24">
        <f>ENERO!F111+FEBRERO!F111+MARZO!F111</f>
        <v>172897</v>
      </c>
      <c r="I109" s="24">
        <f>ENERO!G111+FEBRERO!G111+MARZO!G111</f>
        <v>523014</v>
      </c>
      <c r="J109" s="24">
        <f>ENERO!K111+FEBRERO!K111+MARZO!K111</f>
        <v>158577</v>
      </c>
      <c r="K109" s="24">
        <f>ENERO!H111+FEBRERO!H111+MARZO!H111</f>
        <v>16374</v>
      </c>
      <c r="L109" s="24">
        <f>ENERO!L111+FEBRERO!L111+MARZO!L111</f>
        <v>84966</v>
      </c>
      <c r="M109" s="24">
        <f>ENERO!M111+FEBRERO!M111+MARZO!M111</f>
        <v>19885</v>
      </c>
      <c r="N109" s="24">
        <f>ENERO!J111+FEBRERO!J111+MARZO!J111</f>
        <v>351669</v>
      </c>
      <c r="O109" s="24">
        <f>ENERO!N111+FEBRERO!N111+MARZO!N111</f>
        <v>81766</v>
      </c>
      <c r="P109" s="24">
        <v>11123034</v>
      </c>
      <c r="Q109" s="24">
        <v>2495050</v>
      </c>
      <c r="R109" s="24">
        <f t="shared" si="3"/>
        <v>24002232</v>
      </c>
    </row>
    <row r="110" spans="1:18" ht="15" customHeight="1">
      <c r="A110" s="22">
        <v>105</v>
      </c>
      <c r="B110" s="23" t="s">
        <v>119</v>
      </c>
      <c r="C110" s="24">
        <f>ENERO!C112+FEBRERO!C112+MARZO!C112</f>
        <v>3050924</v>
      </c>
      <c r="D110" s="24">
        <f>ENERO!O112+FEBRERO!O112+MARZO!O112</f>
        <v>-46395</v>
      </c>
      <c r="E110" s="24">
        <f>ENERO!D112+FEBRERO!D112+MARZO!D112</f>
        <v>1002269</v>
      </c>
      <c r="F110" s="24">
        <f>ENERO!E112+FEBRERO!E112+MARZO!E112</f>
        <v>0</v>
      </c>
      <c r="G110" s="24">
        <f>ENERO!I112+FEBRERO!I112+MARZO!I112</f>
        <v>0</v>
      </c>
      <c r="H110" s="24">
        <f>ENERO!F112+FEBRERO!F112+MARZO!F112</f>
        <v>81633</v>
      </c>
      <c r="I110" s="24">
        <f>ENERO!G112+FEBRERO!G112+MARZO!G112</f>
        <v>246939</v>
      </c>
      <c r="J110" s="24">
        <f>ENERO!K112+FEBRERO!K112+MARZO!K112</f>
        <v>74872</v>
      </c>
      <c r="K110" s="24">
        <f>ENERO!H112+FEBRERO!H112+MARZO!H112</f>
        <v>7731</v>
      </c>
      <c r="L110" s="24">
        <f>ENERO!L112+FEBRERO!L112+MARZO!L112</f>
        <v>40116</v>
      </c>
      <c r="M110" s="24">
        <f>ENERO!M112+FEBRERO!M112+MARZO!M112</f>
        <v>9388</v>
      </c>
      <c r="N110" s="24">
        <f>ENERO!J112+FEBRERO!J112+MARZO!J112</f>
        <v>55632</v>
      </c>
      <c r="O110" s="24">
        <f>ENERO!N112+FEBRERO!N112+MARZO!N112</f>
        <v>38606</v>
      </c>
      <c r="P110" s="24">
        <v>775184</v>
      </c>
      <c r="Q110" s="24">
        <v>502520</v>
      </c>
      <c r="R110" s="24">
        <f t="shared" si="3"/>
        <v>5839419</v>
      </c>
    </row>
    <row r="111" spans="1:18" ht="15" customHeight="1">
      <c r="A111" s="22">
        <v>106</v>
      </c>
      <c r="B111" s="23" t="s">
        <v>120</v>
      </c>
      <c r="C111" s="24">
        <f>ENERO!C113+FEBRERO!C113+MARZO!C113</f>
        <v>2789494</v>
      </c>
      <c r="D111" s="24">
        <f>ENERO!O113+FEBRERO!O113+MARZO!O113</f>
        <v>-43682</v>
      </c>
      <c r="E111" s="24">
        <f>ENERO!D113+FEBRERO!D113+MARZO!D113</f>
        <v>916386</v>
      </c>
      <c r="F111" s="24">
        <f>ENERO!E113+FEBRERO!E113+MARZO!E113</f>
        <v>180329</v>
      </c>
      <c r="G111" s="24">
        <f>ENERO!I113+FEBRERO!I113+MARZO!I113</f>
        <v>0</v>
      </c>
      <c r="H111" s="24">
        <f>ENERO!F113+FEBRERO!F113+MARZO!F113</f>
        <v>74639</v>
      </c>
      <c r="I111" s="24">
        <f>ENERO!G113+FEBRERO!G113+MARZO!G113</f>
        <v>225781</v>
      </c>
      <c r="J111" s="24">
        <f>ENERO!K113+FEBRERO!K113+MARZO!K113</f>
        <v>68457</v>
      </c>
      <c r="K111" s="24">
        <f>ENERO!H113+FEBRERO!H113+MARZO!H113</f>
        <v>7070</v>
      </c>
      <c r="L111" s="24">
        <f>ENERO!L113+FEBRERO!L113+MARZO!L113</f>
        <v>36682</v>
      </c>
      <c r="M111" s="24">
        <f>ENERO!M113+FEBRERO!M113+MARZO!M113</f>
        <v>8586</v>
      </c>
      <c r="N111" s="24">
        <f>ENERO!J113+FEBRERO!J113+MARZO!J113</f>
        <v>39717</v>
      </c>
      <c r="O111" s="24">
        <f>ENERO!N113+FEBRERO!N113+MARZO!N113</f>
        <v>35300</v>
      </c>
      <c r="P111" s="24">
        <v>881562</v>
      </c>
      <c r="Q111" s="24">
        <v>338014</v>
      </c>
      <c r="R111" s="24">
        <f t="shared" si="3"/>
        <v>5558335</v>
      </c>
    </row>
    <row r="112" spans="1:18" ht="15" customHeight="1">
      <c r="A112" s="25"/>
      <c r="B112" s="25"/>
      <c r="C112" s="24"/>
      <c r="D112" s="26"/>
      <c r="E112" s="26"/>
      <c r="F112" s="26"/>
      <c r="G112" s="26"/>
      <c r="H112" s="26"/>
      <c r="I112" s="26"/>
      <c r="J112" s="26"/>
      <c r="K112" s="26"/>
      <c r="L112" s="26"/>
      <c r="M112" s="26"/>
      <c r="N112" s="26"/>
      <c r="O112" s="26"/>
      <c r="P112" s="27"/>
      <c r="Q112" s="27"/>
      <c r="R112" s="26"/>
    </row>
    <row r="113" spans="1:18" ht="15" customHeight="1">
      <c r="A113" s="32" t="s">
        <v>121</v>
      </c>
      <c r="B113" s="33"/>
      <c r="C113" s="28">
        <f>SUM(C6:C111)</f>
        <v>869866977</v>
      </c>
      <c r="D113" s="28">
        <f>SUM(D6:D112)</f>
        <v>-13368817</v>
      </c>
      <c r="E113" s="28">
        <f>SUM(E6:E111)</f>
        <v>285762666</v>
      </c>
      <c r="F113" s="28">
        <f t="shared" ref="F113:Q113" si="4">SUM(F6:F111)</f>
        <v>37664894</v>
      </c>
      <c r="G113" s="28">
        <f>SUM(G6:G111)</f>
        <v>50921547</v>
      </c>
      <c r="H113" s="28">
        <f t="shared" si="4"/>
        <v>23274822</v>
      </c>
      <c r="I113" s="28">
        <f t="shared" si="4"/>
        <v>70406352</v>
      </c>
      <c r="J113" s="28">
        <f t="shared" si="4"/>
        <v>21347095</v>
      </c>
      <c r="K113" s="28">
        <f t="shared" si="4"/>
        <v>2204167</v>
      </c>
      <c r="L113" s="28">
        <f t="shared" si="4"/>
        <v>11437879</v>
      </c>
      <c r="M113" s="28">
        <f t="shared" si="4"/>
        <v>2676705</v>
      </c>
      <c r="N113" s="28">
        <f t="shared" si="4"/>
        <v>37624031</v>
      </c>
      <c r="O113" s="28">
        <f t="shared" si="4"/>
        <v>11007090</v>
      </c>
      <c r="P113" s="28">
        <f t="shared" si="4"/>
        <v>438648290</v>
      </c>
      <c r="Q113" s="28">
        <f t="shared" si="4"/>
        <v>354174766</v>
      </c>
      <c r="R113" s="28">
        <f>SUM(R6:R111)</f>
        <v>2203648464</v>
      </c>
    </row>
    <row r="114" spans="1:18" ht="15" customHeight="1">
      <c r="A114" s="25"/>
      <c r="B114" s="30" t="s">
        <v>122</v>
      </c>
      <c r="C114" s="30"/>
      <c r="D114" s="30"/>
      <c r="E114" s="30"/>
      <c r="F114" s="30"/>
      <c r="G114" s="30"/>
      <c r="H114" s="30"/>
      <c r="I114" s="30"/>
      <c r="J114" s="30"/>
      <c r="K114" s="30"/>
      <c r="L114" s="30"/>
      <c r="M114" s="30"/>
      <c r="N114" s="30"/>
      <c r="O114" s="30"/>
      <c r="P114" s="30"/>
      <c r="Q114" s="30"/>
      <c r="R114" s="30"/>
    </row>
    <row r="115" spans="1:18">
      <c r="A115" s="25"/>
      <c r="B115" s="30"/>
      <c r="C115" s="30"/>
      <c r="D115" s="30"/>
      <c r="E115" s="30"/>
      <c r="F115" s="30"/>
      <c r="G115" s="30"/>
      <c r="H115" s="30"/>
      <c r="I115" s="30"/>
      <c r="J115" s="30"/>
      <c r="K115" s="30"/>
      <c r="L115" s="30"/>
      <c r="M115" s="30"/>
      <c r="N115" s="30"/>
      <c r="O115" s="30"/>
      <c r="P115" s="30"/>
      <c r="Q115" s="30"/>
      <c r="R115" s="30"/>
    </row>
    <row r="116" spans="1:18">
      <c r="R116" s="11"/>
    </row>
    <row r="117" spans="1:18">
      <c r="K117" s="12"/>
      <c r="M117" s="12"/>
      <c r="O117" s="12"/>
      <c r="R117" s="11"/>
    </row>
    <row r="118" spans="1:18">
      <c r="A118" s="13" t="s">
        <v>123</v>
      </c>
      <c r="B118" s="5"/>
      <c r="C118" s="5"/>
      <c r="D118" s="5"/>
      <c r="E118" s="5"/>
      <c r="F118" s="5"/>
      <c r="G118" s="5"/>
      <c r="H118" s="5"/>
      <c r="I118" s="5"/>
      <c r="J118" s="5"/>
      <c r="K118" s="5"/>
      <c r="L118" s="5"/>
      <c r="M118" s="5"/>
      <c r="N118" s="5"/>
      <c r="O118" s="5"/>
      <c r="P118" s="6"/>
      <c r="Q118" s="6"/>
      <c r="R118" s="5"/>
    </row>
    <row r="119" spans="1:18">
      <c r="A119" s="13"/>
      <c r="B119" s="5"/>
      <c r="C119" s="5"/>
      <c r="D119" s="5"/>
      <c r="E119" s="5"/>
      <c r="F119" s="5"/>
      <c r="G119" s="5"/>
      <c r="H119" s="5"/>
      <c r="I119" s="5"/>
      <c r="J119" s="5"/>
      <c r="K119" s="5"/>
      <c r="L119" s="5"/>
      <c r="M119" s="5"/>
      <c r="N119" s="5"/>
      <c r="O119" s="5"/>
      <c r="P119" s="6"/>
      <c r="Q119" s="6"/>
      <c r="R119" s="5"/>
    </row>
    <row r="120" spans="1:18">
      <c r="A120" s="13"/>
      <c r="B120" s="5"/>
      <c r="C120" s="5"/>
      <c r="D120" s="5"/>
      <c r="E120" s="5"/>
      <c r="F120" s="5"/>
      <c r="G120" s="5"/>
      <c r="H120" s="5"/>
      <c r="I120" s="5"/>
      <c r="J120" s="5"/>
      <c r="K120" s="5"/>
      <c r="L120" s="5"/>
      <c r="M120" s="5"/>
      <c r="N120" s="5"/>
      <c r="O120" s="5"/>
      <c r="P120" s="6"/>
      <c r="Q120" s="6"/>
      <c r="R120" s="5"/>
    </row>
    <row r="121" spans="1:18">
      <c r="A121" s="13"/>
      <c r="B121" s="5"/>
      <c r="C121" s="5"/>
      <c r="D121" s="5"/>
      <c r="E121" s="5"/>
      <c r="F121" s="5"/>
      <c r="G121" s="5"/>
      <c r="H121" s="5"/>
      <c r="I121" s="5"/>
      <c r="J121" s="5"/>
      <c r="K121" s="5"/>
      <c r="L121" s="5"/>
      <c r="M121" s="5"/>
      <c r="N121" s="5"/>
      <c r="O121" s="5"/>
      <c r="P121" s="6"/>
      <c r="Q121" s="6"/>
      <c r="R121" s="5"/>
    </row>
    <row r="122" spans="1:18">
      <c r="A122" s="13"/>
      <c r="B122" s="5"/>
      <c r="C122" s="5"/>
      <c r="D122" s="5"/>
      <c r="E122" s="5"/>
      <c r="F122" s="5"/>
      <c r="G122" s="5"/>
      <c r="H122" s="5"/>
      <c r="I122" s="5"/>
      <c r="J122" s="5"/>
      <c r="K122" s="5"/>
      <c r="L122" s="5"/>
      <c r="M122" s="5"/>
      <c r="N122" s="5"/>
      <c r="O122" s="5"/>
      <c r="P122" s="6"/>
      <c r="Q122" s="6"/>
      <c r="R122" s="5"/>
    </row>
    <row r="126" spans="1:18">
      <c r="H126" s="14"/>
      <c r="L126" s="14"/>
      <c r="M126" s="14"/>
      <c r="N126" s="14"/>
      <c r="O126" s="14"/>
      <c r="R126" s="14"/>
    </row>
    <row r="127" spans="1:18">
      <c r="F127" s="14"/>
      <c r="H127" s="14"/>
      <c r="K127" s="14"/>
      <c r="L127" s="14"/>
      <c r="M127" s="14"/>
    </row>
    <row r="128" spans="1:18">
      <c r="E128" s="14"/>
    </row>
  </sheetData>
  <mergeCells count="6">
    <mergeCell ref="A1:R1"/>
    <mergeCell ref="B114:R115"/>
    <mergeCell ref="A5:B5"/>
    <mergeCell ref="A113:B113"/>
    <mergeCell ref="A2:R2"/>
    <mergeCell ref="A3:R3"/>
  </mergeCells>
  <pageMargins left="0.9055118110236221" right="0.70866141732283472" top="0.15748031496062992" bottom="0.19685039370078741" header="0.31496062992125984" footer="0.31496062992125984"/>
  <pageSetup paperSize="5"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70"/>
  <sheetViews>
    <sheetView showGridLines="0" topLeftCell="A13" zoomScale="90" zoomScaleNormal="90" zoomScaleSheetLayoutView="100" workbookViewId="0">
      <selection activeCell="C22" sqref="C22"/>
    </sheetView>
  </sheetViews>
  <sheetFormatPr baseColWidth="10" defaultColWidth="11.42578125" defaultRowHeight="15"/>
  <cols>
    <col min="1" max="1" width="1.42578125" customWidth="1"/>
    <col min="2" max="2" width="82.5703125" customWidth="1"/>
    <col min="3" max="3" width="24.28515625" customWidth="1"/>
    <col min="4" max="4" width="28.28515625" customWidth="1"/>
  </cols>
  <sheetData>
    <row r="1" spans="2:3" ht="24.95" customHeight="1">
      <c r="B1" s="35" t="s">
        <v>124</v>
      </c>
      <c r="C1" s="35"/>
    </row>
    <row r="2" spans="2:3" ht="24.95" customHeight="1">
      <c r="B2" s="35" t="s">
        <v>125</v>
      </c>
      <c r="C2" s="35"/>
    </row>
    <row r="3" spans="2:3" ht="20.25">
      <c r="B3" s="36"/>
      <c r="C3" s="21"/>
    </row>
    <row r="4" spans="2:3" ht="7.5" customHeight="1">
      <c r="B4" s="21"/>
      <c r="C4" s="21"/>
    </row>
    <row r="5" spans="2:3" ht="7.5" customHeight="1">
      <c r="B5" s="15"/>
      <c r="C5" s="16"/>
    </row>
    <row r="6" spans="2:3" ht="13.5" customHeight="1">
      <c r="B6" s="17"/>
      <c r="C6" s="18"/>
    </row>
    <row r="7" spans="2:3" ht="13.5" customHeight="1">
      <c r="B7" s="17"/>
      <c r="C7" s="18"/>
    </row>
    <row r="8" spans="2:3" ht="13.5" customHeight="1">
      <c r="B8" s="17"/>
      <c r="C8" s="18"/>
    </row>
    <row r="9" spans="2:3" ht="13.5" customHeight="1">
      <c r="B9" s="17"/>
      <c r="C9" s="18"/>
    </row>
    <row r="10" spans="2:3" ht="13.5" customHeight="1">
      <c r="B10" s="17"/>
      <c r="C10" s="18"/>
    </row>
    <row r="11" spans="2:3" ht="13.5" customHeight="1">
      <c r="B11" s="17"/>
      <c r="C11" s="18"/>
    </row>
    <row r="12" spans="2:3" ht="13.5" customHeight="1">
      <c r="B12" s="19"/>
      <c r="C12" s="18"/>
    </row>
    <row r="13" spans="2:3" ht="13.5" customHeight="1">
      <c r="B13" s="19"/>
      <c r="C13" s="18"/>
    </row>
    <row r="14" spans="2:3" ht="13.5" customHeight="1" thickBot="1">
      <c r="B14" s="19"/>
      <c r="C14" s="18"/>
    </row>
    <row r="15" spans="2:3" ht="24.95" customHeight="1" thickBot="1">
      <c r="B15" s="59" t="s">
        <v>126</v>
      </c>
      <c r="C15" s="59" t="s">
        <v>127</v>
      </c>
    </row>
    <row r="16" spans="2:3" ht="15.95" customHeight="1">
      <c r="B16" s="47"/>
      <c r="C16" s="48"/>
    </row>
    <row r="17" spans="2:4" ht="15.95" customHeight="1">
      <c r="B17" s="49" t="s">
        <v>128</v>
      </c>
      <c r="C17" s="50">
        <f>'ACUMULADO AL 1ER TRIMESTRE'!C113</f>
        <v>869866977</v>
      </c>
      <c r="D17" s="3"/>
    </row>
    <row r="18" spans="2:4" ht="15.95" customHeight="1">
      <c r="B18" s="49" t="s">
        <v>129</v>
      </c>
      <c r="C18" s="50">
        <f>'ACUMULADO AL 1ER TRIMESTRE'!D113</f>
        <v>-13368817</v>
      </c>
      <c r="D18" s="3"/>
    </row>
    <row r="19" spans="2:4" ht="15.95" customHeight="1">
      <c r="B19" s="51" t="s">
        <v>130</v>
      </c>
      <c r="C19" s="50">
        <f>'ACUMULADO AL 1ER TRIMESTRE'!E113</f>
        <v>285762666</v>
      </c>
      <c r="D19" s="3"/>
    </row>
    <row r="20" spans="2:4" ht="15.95" customHeight="1">
      <c r="B20" s="51" t="s">
        <v>131</v>
      </c>
      <c r="C20" s="50">
        <f>'ACUMULADO AL 1ER TRIMESTRE'!F113</f>
        <v>37664894</v>
      </c>
      <c r="D20" s="3"/>
    </row>
    <row r="21" spans="2:4" ht="15.95" customHeight="1">
      <c r="B21" s="51" t="s">
        <v>132</v>
      </c>
      <c r="C21" s="50">
        <f>'ACUMULADO AL 1ER TRIMESTRE'!G113</f>
        <v>50921547</v>
      </c>
      <c r="D21" s="3"/>
    </row>
    <row r="22" spans="2:4" ht="15.95" customHeight="1">
      <c r="B22" s="51" t="s">
        <v>133</v>
      </c>
      <c r="C22" s="50">
        <f>'ACUMULADO AL 1ER TRIMESTRE'!H113</f>
        <v>23274822</v>
      </c>
      <c r="D22" s="3"/>
    </row>
    <row r="23" spans="2:4" ht="15.95" customHeight="1">
      <c r="B23" s="49" t="s">
        <v>134</v>
      </c>
      <c r="C23" s="50">
        <f>'ACUMULADO AL 1ER TRIMESTRE'!I113</f>
        <v>70406352</v>
      </c>
      <c r="D23" s="3"/>
    </row>
    <row r="24" spans="2:4" ht="15.95" customHeight="1">
      <c r="B24" s="52" t="s">
        <v>135</v>
      </c>
      <c r="C24" s="50">
        <f>'ACUMULADO AL 1ER TRIMESTRE'!J113</f>
        <v>21347095</v>
      </c>
      <c r="D24" s="3"/>
    </row>
    <row r="25" spans="2:4" ht="17.25" customHeight="1">
      <c r="B25" s="49" t="s">
        <v>136</v>
      </c>
      <c r="C25" s="50">
        <f>'ACUMULADO AL 1ER TRIMESTRE'!K113</f>
        <v>2204167</v>
      </c>
      <c r="D25" s="3"/>
    </row>
    <row r="26" spans="2:4" ht="15.95" customHeight="1">
      <c r="B26" s="52" t="s">
        <v>166</v>
      </c>
      <c r="C26" s="50">
        <f>'ACUMULADO AL 1ER TRIMESTRE'!L113</f>
        <v>11437879</v>
      </c>
      <c r="D26" s="3"/>
    </row>
    <row r="27" spans="2:4" ht="15.95" customHeight="1">
      <c r="B27" s="52" t="s">
        <v>167</v>
      </c>
      <c r="C27" s="50">
        <f>'ACUMULADO AL 1ER TRIMESTRE'!M113</f>
        <v>2676705</v>
      </c>
      <c r="D27" s="3"/>
    </row>
    <row r="28" spans="2:4" ht="15.95" customHeight="1">
      <c r="B28" s="52" t="s">
        <v>168</v>
      </c>
      <c r="C28" s="50">
        <f>'ACUMULADO AL 1ER TRIMESTRE'!N113</f>
        <v>37624031</v>
      </c>
      <c r="D28" s="3"/>
    </row>
    <row r="29" spans="2:4" ht="15.95" customHeight="1">
      <c r="B29" s="52" t="s">
        <v>137</v>
      </c>
      <c r="C29" s="50">
        <f>'ACUMULADO AL 1ER TRIMESTRE'!O113</f>
        <v>11007090</v>
      </c>
      <c r="D29" s="3"/>
    </row>
    <row r="30" spans="2:4" ht="15.95" customHeight="1" thickBot="1">
      <c r="B30" s="53"/>
      <c r="C30" s="54"/>
      <c r="D30" s="3"/>
    </row>
    <row r="31" spans="2:4" ht="24" customHeight="1" thickBot="1">
      <c r="B31" s="60" t="s">
        <v>139</v>
      </c>
      <c r="C31" s="62">
        <f>SUM(C17:C30)</f>
        <v>1410825408</v>
      </c>
    </row>
    <row r="32" spans="2:4" ht="15.95" customHeight="1">
      <c r="B32" s="38"/>
      <c r="C32" s="39"/>
    </row>
    <row r="33" spans="2:5" ht="15.95" customHeight="1">
      <c r="B33" s="37"/>
      <c r="C33" s="40"/>
    </row>
    <row r="34" spans="2:5" ht="15.95" customHeight="1">
      <c r="B34" s="37"/>
      <c r="C34" s="40"/>
    </row>
    <row r="35" spans="2:5" ht="15.95" customHeight="1">
      <c r="B35" s="37"/>
      <c r="C35" s="40"/>
    </row>
    <row r="36" spans="2:5" ht="15.95" customHeight="1">
      <c r="B36" s="37"/>
      <c r="C36" s="40"/>
    </row>
    <row r="37" spans="2:5" ht="107.25" customHeight="1">
      <c r="B37" s="37"/>
      <c r="C37" s="40"/>
    </row>
    <row r="38" spans="2:5" ht="50.25" customHeight="1" thickBot="1">
      <c r="B38" s="41"/>
      <c r="C38" s="42"/>
    </row>
    <row r="39" spans="2:5" ht="34.5" customHeight="1" thickBot="1">
      <c r="B39" s="55" t="s">
        <v>140</v>
      </c>
      <c r="C39" s="56">
        <f>'ACUMULADO AL 1ER TRIMESTRE'!P113</f>
        <v>438648290</v>
      </c>
    </row>
    <row r="40" spans="2:5" ht="15.95" customHeight="1">
      <c r="B40" s="57"/>
      <c r="C40" s="58"/>
    </row>
    <row r="41" spans="2:5">
      <c r="B41" s="52" t="s">
        <v>141</v>
      </c>
      <c r="C41" s="50">
        <f>'ACUMULADO AL 1ER TRIMESTRE'!Q113</f>
        <v>354174766</v>
      </c>
    </row>
    <row r="42" spans="2:5" ht="15.95" customHeight="1" thickBot="1">
      <c r="B42" s="53"/>
      <c r="C42" s="58"/>
    </row>
    <row r="43" spans="2:5" ht="25.5" customHeight="1" thickBot="1">
      <c r="B43" s="61" t="s">
        <v>139</v>
      </c>
      <c r="C43" s="62">
        <f>SUM(C39:C41)</f>
        <v>792823056</v>
      </c>
    </row>
    <row r="44" spans="2:5" ht="15.95" customHeight="1">
      <c r="B44" s="43"/>
      <c r="C44" s="44"/>
    </row>
    <row r="45" spans="2:5" ht="21" customHeight="1">
      <c r="B45" s="45"/>
      <c r="C45" s="46"/>
    </row>
    <row r="46" spans="2:5" ht="42" customHeight="1">
      <c r="B46" s="45"/>
      <c r="C46" s="46"/>
      <c r="E46" s="4"/>
    </row>
    <row r="47" spans="2:5" ht="15.95" customHeight="1">
      <c r="B47" s="45"/>
      <c r="C47" s="46"/>
    </row>
    <row r="48" spans="2:5" ht="13.5" customHeight="1">
      <c r="B48" s="45"/>
      <c r="C48" s="46"/>
    </row>
    <row r="49" spans="2:3" ht="15.95" hidden="1" customHeight="1">
      <c r="B49" s="45"/>
      <c r="C49" s="46"/>
    </row>
    <row r="50" spans="2:3" ht="15.95" hidden="1" customHeight="1">
      <c r="B50" s="45"/>
      <c r="C50" s="46"/>
    </row>
    <row r="51" spans="2:3" ht="15.75" hidden="1" customHeight="1">
      <c r="B51" s="45"/>
      <c r="C51" s="46"/>
    </row>
    <row r="52" spans="2:3" ht="15.75" hidden="1" customHeight="1">
      <c r="B52" s="45"/>
      <c r="C52" s="46"/>
    </row>
    <row r="53" spans="2:3" ht="31.5" hidden="1" customHeight="1">
      <c r="B53" s="45"/>
      <c r="C53" s="46"/>
    </row>
    <row r="54" spans="2:3" ht="13.5" hidden="1" customHeight="1">
      <c r="B54" s="45"/>
      <c r="C54" s="46"/>
    </row>
    <row r="55" spans="2:3" ht="15" hidden="1" customHeight="1">
      <c r="B55" s="45"/>
      <c r="C55" s="46"/>
    </row>
    <row r="56" spans="2:3" ht="15" hidden="1" customHeight="1">
      <c r="B56" s="45"/>
      <c r="C56" s="46"/>
    </row>
    <row r="57" spans="2:3" ht="15" hidden="1" customHeight="1">
      <c r="B57" s="45"/>
      <c r="C57" s="46"/>
    </row>
    <row r="58" spans="2:3" ht="15" hidden="1" customHeight="1">
      <c r="B58" s="45"/>
      <c r="C58" s="46"/>
    </row>
    <row r="59" spans="2:3" ht="15" hidden="1" customHeight="1">
      <c r="B59" s="45"/>
      <c r="C59" s="46"/>
    </row>
    <row r="60" spans="2:3" ht="15" hidden="1" customHeight="1">
      <c r="B60" s="45"/>
      <c r="C60" s="46"/>
    </row>
    <row r="61" spans="2:3" ht="15" hidden="1" customHeight="1">
      <c r="B61" s="45"/>
      <c r="C61" s="46"/>
    </row>
    <row r="62" spans="2:3" ht="13.5" customHeight="1" thickBot="1">
      <c r="B62" s="45"/>
      <c r="C62" s="46"/>
    </row>
    <row r="63" spans="2:3" ht="107.25" hidden="1" customHeight="1" thickBot="1">
      <c r="B63" s="8"/>
      <c r="C63" s="7"/>
    </row>
    <row r="64" spans="2:3" ht="24" customHeight="1" thickBot="1">
      <c r="B64" s="61" t="s">
        <v>142</v>
      </c>
      <c r="C64" s="62">
        <f>+C31+C43</f>
        <v>2203648464</v>
      </c>
    </row>
    <row r="70" spans="3:3">
      <c r="C70" s="3"/>
    </row>
  </sheetData>
  <mergeCells count="2">
    <mergeCell ref="B1:C1"/>
    <mergeCell ref="B2:C2"/>
  </mergeCells>
  <pageMargins left="1.299212598425197" right="0.51181102362204722" top="0.55118110236220474" bottom="0.55118110236220474" header="0.31496062992125984" footer="0.31496062992125984"/>
  <pageSetup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17"/>
  <sheetViews>
    <sheetView showGridLines="0" zoomScaleNormal="100" workbookViewId="0">
      <selection activeCell="B1" sqref="B1:P1"/>
    </sheetView>
  </sheetViews>
  <sheetFormatPr baseColWidth="10" defaultColWidth="11.42578125" defaultRowHeight="15.75"/>
  <cols>
    <col min="1" max="1" width="4.42578125" bestFit="1" customWidth="1"/>
    <col min="2" max="2" width="19.42578125" style="1" bestFit="1" customWidth="1"/>
    <col min="3" max="3" width="18.28515625" style="1" bestFit="1" customWidth="1"/>
    <col min="4" max="4" width="20.28515625" style="1" customWidth="1"/>
    <col min="5" max="5" width="15.85546875" style="1" bestFit="1" customWidth="1"/>
    <col min="6" max="6" width="20.5703125" style="1" bestFit="1" customWidth="1"/>
    <col min="7" max="7" width="18.28515625" style="1" bestFit="1" customWidth="1"/>
    <col min="8" max="8" width="19.42578125" style="1" bestFit="1" customWidth="1"/>
    <col min="9" max="9" width="18.28515625" style="1" bestFit="1" customWidth="1"/>
    <col min="10" max="10" width="23" style="1" bestFit="1" customWidth="1"/>
    <col min="11" max="11" width="21.85546875" style="1" bestFit="1" customWidth="1"/>
    <col min="12" max="12" width="15.85546875" style="1" bestFit="1" customWidth="1"/>
    <col min="13" max="13" width="21.85546875" style="1" bestFit="1" customWidth="1"/>
    <col min="14" max="15" width="19.42578125" style="1" bestFit="1" customWidth="1"/>
    <col min="16" max="16" width="28.85546875" style="1" bestFit="1" customWidth="1"/>
    <col min="17" max="52" width="11.42578125" style="1"/>
  </cols>
  <sheetData>
    <row r="1" spans="1:16">
      <c r="B1" s="63" t="s">
        <v>0</v>
      </c>
      <c r="C1" s="63"/>
      <c r="D1" s="63"/>
      <c r="E1" s="63"/>
      <c r="F1" s="63"/>
      <c r="G1" s="63"/>
      <c r="H1" s="63"/>
      <c r="I1" s="63"/>
      <c r="J1" s="63"/>
      <c r="K1" s="63"/>
      <c r="L1" s="63"/>
      <c r="M1" s="63"/>
      <c r="N1" s="63"/>
      <c r="O1" s="63"/>
      <c r="P1" s="63"/>
    </row>
    <row r="2" spans="1:16">
      <c r="B2" s="63" t="s">
        <v>143</v>
      </c>
      <c r="C2" s="63"/>
      <c r="D2" s="63"/>
      <c r="E2" s="63"/>
      <c r="F2" s="63"/>
      <c r="G2" s="63"/>
      <c r="H2" s="63"/>
      <c r="I2" s="63"/>
      <c r="J2" s="63"/>
      <c r="K2" s="63"/>
      <c r="L2" s="63"/>
      <c r="M2" s="63"/>
      <c r="N2" s="63"/>
      <c r="O2" s="63"/>
      <c r="P2" s="63"/>
    </row>
    <row r="3" spans="1:16">
      <c r="B3" s="63" t="s">
        <v>144</v>
      </c>
      <c r="C3" s="63"/>
      <c r="D3" s="63"/>
      <c r="E3" s="63"/>
      <c r="F3" s="63"/>
      <c r="G3" s="63"/>
      <c r="H3" s="63"/>
      <c r="I3" s="63"/>
      <c r="J3" s="63"/>
      <c r="K3" s="63"/>
      <c r="L3" s="63"/>
      <c r="M3" s="63"/>
      <c r="N3" s="63"/>
      <c r="O3" s="63"/>
      <c r="P3" s="63"/>
    </row>
    <row r="4" spans="1:16">
      <c r="B4" s="63" t="s">
        <v>165</v>
      </c>
      <c r="C4" s="63"/>
      <c r="D4" s="63"/>
      <c r="E4" s="63"/>
      <c r="F4" s="63"/>
      <c r="G4" s="63"/>
      <c r="H4" s="63"/>
      <c r="I4" s="63"/>
      <c r="J4" s="63"/>
      <c r="K4" s="63"/>
      <c r="L4" s="63"/>
      <c r="M4" s="63"/>
      <c r="N4" s="63"/>
      <c r="O4" s="63"/>
      <c r="P4" s="63"/>
    </row>
    <row r="5" spans="1:16">
      <c r="B5" s="63" t="s">
        <v>145</v>
      </c>
      <c r="C5" s="63"/>
      <c r="D5" s="63"/>
      <c r="E5" s="63"/>
      <c r="F5" s="63"/>
      <c r="G5" s="63"/>
      <c r="H5" s="63"/>
      <c r="I5" s="63"/>
      <c r="J5" s="63"/>
      <c r="K5" s="63"/>
      <c r="L5" s="63"/>
      <c r="M5" s="63"/>
      <c r="N5" s="63"/>
      <c r="O5" s="63"/>
      <c r="P5" s="63"/>
    </row>
    <row r="6" spans="1:16">
      <c r="B6" s="63" t="s">
        <v>171</v>
      </c>
      <c r="C6" s="63"/>
      <c r="D6" s="63"/>
      <c r="E6" s="63"/>
      <c r="F6" s="63"/>
      <c r="G6" s="63"/>
      <c r="H6" s="63"/>
      <c r="I6" s="63"/>
      <c r="J6" s="63"/>
      <c r="K6" s="63"/>
      <c r="L6" s="63"/>
      <c r="M6" s="63"/>
      <c r="N6" s="63"/>
      <c r="O6" s="63"/>
      <c r="P6" s="63"/>
    </row>
    <row r="7" spans="1:16" ht="51">
      <c r="A7" s="31" t="s">
        <v>2</v>
      </c>
      <c r="B7" s="31"/>
      <c r="C7" s="21" t="s">
        <v>146</v>
      </c>
      <c r="D7" s="21" t="s">
        <v>147</v>
      </c>
      <c r="E7" s="21" t="s">
        <v>148</v>
      </c>
      <c r="F7" s="21" t="s">
        <v>6</v>
      </c>
      <c r="G7" s="21" t="s">
        <v>149</v>
      </c>
      <c r="H7" s="21" t="s">
        <v>150</v>
      </c>
      <c r="I7" s="21" t="s">
        <v>162</v>
      </c>
      <c r="J7" s="21" t="s">
        <v>151</v>
      </c>
      <c r="K7" s="21" t="s">
        <v>152</v>
      </c>
      <c r="L7" s="21" t="s">
        <v>153</v>
      </c>
      <c r="M7" s="21" t="s">
        <v>154</v>
      </c>
      <c r="N7" s="21" t="s">
        <v>155</v>
      </c>
      <c r="O7" s="21" t="s">
        <v>156</v>
      </c>
      <c r="P7" s="21" t="s">
        <v>157</v>
      </c>
    </row>
    <row r="8" spans="1:16">
      <c r="A8" s="22">
        <v>1</v>
      </c>
      <c r="B8" s="23" t="s">
        <v>16</v>
      </c>
      <c r="C8" s="64">
        <v>995178</v>
      </c>
      <c r="D8" s="64">
        <v>362545</v>
      </c>
      <c r="E8" s="64">
        <v>0</v>
      </c>
      <c r="F8" s="64">
        <v>30128</v>
      </c>
      <c r="G8" s="64">
        <v>61489</v>
      </c>
      <c r="H8" s="64">
        <v>3180</v>
      </c>
      <c r="I8" s="64">
        <v>0</v>
      </c>
      <c r="J8" s="64">
        <v>41896</v>
      </c>
      <c r="K8" s="64">
        <v>40762</v>
      </c>
      <c r="L8" s="64">
        <v>16879</v>
      </c>
      <c r="M8" s="64">
        <v>3224</v>
      </c>
      <c r="N8" s="64">
        <v>26241</v>
      </c>
      <c r="O8" s="64">
        <v>-38834</v>
      </c>
      <c r="P8" s="64">
        <v>1542688</v>
      </c>
    </row>
    <row r="9" spans="1:16">
      <c r="A9" s="22">
        <v>2</v>
      </c>
      <c r="B9" s="23" t="s">
        <v>17</v>
      </c>
      <c r="C9" s="64">
        <v>1646895</v>
      </c>
      <c r="D9" s="64">
        <v>599967</v>
      </c>
      <c r="E9" s="64">
        <v>0</v>
      </c>
      <c r="F9" s="64">
        <v>49858</v>
      </c>
      <c r="G9" s="64">
        <v>101757</v>
      </c>
      <c r="H9" s="64">
        <v>5262</v>
      </c>
      <c r="I9" s="64">
        <v>0</v>
      </c>
      <c r="J9" s="64">
        <v>95497</v>
      </c>
      <c r="K9" s="64">
        <v>67456</v>
      </c>
      <c r="L9" s="64">
        <v>27933</v>
      </c>
      <c r="M9" s="64">
        <v>5335</v>
      </c>
      <c r="N9" s="64">
        <v>43425</v>
      </c>
      <c r="O9" s="64">
        <v>-64213</v>
      </c>
      <c r="P9" s="64">
        <v>2579172</v>
      </c>
    </row>
    <row r="10" spans="1:16">
      <c r="A10" s="22">
        <v>3</v>
      </c>
      <c r="B10" s="23" t="s">
        <v>18</v>
      </c>
      <c r="C10" s="64">
        <v>1366635</v>
      </c>
      <c r="D10" s="64">
        <v>497868</v>
      </c>
      <c r="E10" s="64">
        <v>81542</v>
      </c>
      <c r="F10" s="64">
        <v>41374</v>
      </c>
      <c r="G10" s="64">
        <v>84441</v>
      </c>
      <c r="H10" s="64">
        <v>4367</v>
      </c>
      <c r="I10" s="64">
        <v>0</v>
      </c>
      <c r="J10" s="64">
        <v>73552</v>
      </c>
      <c r="K10" s="64">
        <v>55976</v>
      </c>
      <c r="L10" s="64">
        <v>23180</v>
      </c>
      <c r="M10" s="64">
        <v>4427</v>
      </c>
      <c r="N10" s="64">
        <v>36035</v>
      </c>
      <c r="O10" s="64">
        <v>-54075</v>
      </c>
      <c r="P10" s="64">
        <v>2215322</v>
      </c>
    </row>
    <row r="11" spans="1:16">
      <c r="A11" s="22">
        <v>4</v>
      </c>
      <c r="B11" s="23" t="s">
        <v>19</v>
      </c>
      <c r="C11" s="64">
        <v>968383</v>
      </c>
      <c r="D11" s="64">
        <v>352784</v>
      </c>
      <c r="E11" s="64">
        <v>0</v>
      </c>
      <c r="F11" s="64">
        <v>29317</v>
      </c>
      <c r="G11" s="64">
        <v>59834</v>
      </c>
      <c r="H11" s="64">
        <v>3094</v>
      </c>
      <c r="I11" s="64">
        <v>0</v>
      </c>
      <c r="J11" s="64">
        <v>35355</v>
      </c>
      <c r="K11" s="64">
        <v>39664</v>
      </c>
      <c r="L11" s="64">
        <v>16425</v>
      </c>
      <c r="M11" s="64">
        <v>3137</v>
      </c>
      <c r="N11" s="64">
        <v>25534</v>
      </c>
      <c r="O11" s="64">
        <v>-37444</v>
      </c>
      <c r="P11" s="64">
        <v>1496083</v>
      </c>
    </row>
    <row r="12" spans="1:16">
      <c r="A12" s="22">
        <v>5</v>
      </c>
      <c r="B12" s="23" t="s">
        <v>20</v>
      </c>
      <c r="C12" s="64">
        <v>706617</v>
      </c>
      <c r="D12" s="64">
        <v>257422</v>
      </c>
      <c r="E12" s="64">
        <v>35478</v>
      </c>
      <c r="F12" s="64">
        <v>21392</v>
      </c>
      <c r="G12" s="64">
        <v>43660</v>
      </c>
      <c r="H12" s="64">
        <v>2258</v>
      </c>
      <c r="I12" s="64">
        <v>0</v>
      </c>
      <c r="J12" s="64">
        <v>12692</v>
      </c>
      <c r="K12" s="64">
        <v>28943</v>
      </c>
      <c r="L12" s="64">
        <v>11985</v>
      </c>
      <c r="M12" s="64">
        <v>2289</v>
      </c>
      <c r="N12" s="64">
        <v>18632</v>
      </c>
      <c r="O12" s="64">
        <v>-27976</v>
      </c>
      <c r="P12" s="64">
        <v>1113392</v>
      </c>
    </row>
    <row r="13" spans="1:16">
      <c r="A13" s="22">
        <v>6</v>
      </c>
      <c r="B13" s="23" t="s">
        <v>21</v>
      </c>
      <c r="C13" s="64">
        <v>1161472</v>
      </c>
      <c r="D13" s="64">
        <v>423127</v>
      </c>
      <c r="E13" s="64">
        <v>67169</v>
      </c>
      <c r="F13" s="64">
        <v>35163</v>
      </c>
      <c r="G13" s="64">
        <v>71764</v>
      </c>
      <c r="H13" s="64">
        <v>3711</v>
      </c>
      <c r="I13" s="64">
        <v>0</v>
      </c>
      <c r="J13" s="64">
        <v>54147</v>
      </c>
      <c r="K13" s="64">
        <v>47573</v>
      </c>
      <c r="L13" s="64">
        <v>19700</v>
      </c>
      <c r="M13" s="64">
        <v>3763</v>
      </c>
      <c r="N13" s="64">
        <v>30626</v>
      </c>
      <c r="O13" s="64">
        <v>-46393</v>
      </c>
      <c r="P13" s="64">
        <v>1871822</v>
      </c>
    </row>
    <row r="14" spans="1:16">
      <c r="A14" s="22">
        <v>7</v>
      </c>
      <c r="B14" s="23" t="s">
        <v>22</v>
      </c>
      <c r="C14" s="64">
        <v>1046198</v>
      </c>
      <c r="D14" s="64">
        <v>381132</v>
      </c>
      <c r="E14" s="64">
        <v>58989</v>
      </c>
      <c r="F14" s="64">
        <v>31673</v>
      </c>
      <c r="G14" s="64">
        <v>64642</v>
      </c>
      <c r="H14" s="64">
        <v>3343</v>
      </c>
      <c r="I14" s="64">
        <v>0</v>
      </c>
      <c r="J14" s="64">
        <v>40602</v>
      </c>
      <c r="K14" s="64">
        <v>42852</v>
      </c>
      <c r="L14" s="64">
        <v>17745</v>
      </c>
      <c r="M14" s="64">
        <v>3389</v>
      </c>
      <c r="N14" s="64">
        <v>27586</v>
      </c>
      <c r="O14" s="64">
        <v>-41680</v>
      </c>
      <c r="P14" s="64">
        <v>1676471</v>
      </c>
    </row>
    <row r="15" spans="1:16">
      <c r="A15" s="22">
        <v>8</v>
      </c>
      <c r="B15" s="23" t="s">
        <v>23</v>
      </c>
      <c r="C15" s="64">
        <v>825447</v>
      </c>
      <c r="D15" s="64">
        <v>300712</v>
      </c>
      <c r="E15" s="64">
        <v>43698</v>
      </c>
      <c r="F15" s="64">
        <v>24990</v>
      </c>
      <c r="G15" s="64">
        <v>51002</v>
      </c>
      <c r="H15" s="64">
        <v>2638</v>
      </c>
      <c r="I15" s="64">
        <v>0</v>
      </c>
      <c r="J15" s="64">
        <v>25209</v>
      </c>
      <c r="K15" s="64">
        <v>33810</v>
      </c>
      <c r="L15" s="64">
        <v>14001</v>
      </c>
      <c r="M15" s="64">
        <v>2674</v>
      </c>
      <c r="N15" s="64">
        <v>21765</v>
      </c>
      <c r="O15" s="64">
        <v>-32905</v>
      </c>
      <c r="P15" s="64">
        <v>1313041</v>
      </c>
    </row>
    <row r="16" spans="1:16">
      <c r="A16" s="22">
        <v>9</v>
      </c>
      <c r="B16" s="23" t="s">
        <v>24</v>
      </c>
      <c r="C16" s="64">
        <v>857432</v>
      </c>
      <c r="D16" s="64">
        <v>312364</v>
      </c>
      <c r="E16" s="64">
        <v>46072</v>
      </c>
      <c r="F16" s="64">
        <v>25958</v>
      </c>
      <c r="G16" s="64">
        <v>52979</v>
      </c>
      <c r="H16" s="64">
        <v>2740</v>
      </c>
      <c r="I16" s="64">
        <v>0</v>
      </c>
      <c r="J16" s="64">
        <v>26837</v>
      </c>
      <c r="K16" s="64">
        <v>35120</v>
      </c>
      <c r="L16" s="64">
        <v>14543</v>
      </c>
      <c r="M16" s="64">
        <v>2778</v>
      </c>
      <c r="N16" s="64">
        <v>22609</v>
      </c>
      <c r="O16" s="64">
        <v>-34321</v>
      </c>
      <c r="P16" s="64">
        <v>1365111</v>
      </c>
    </row>
    <row r="17" spans="1:16">
      <c r="A17" s="22">
        <v>10</v>
      </c>
      <c r="B17" s="23" t="s">
        <v>25</v>
      </c>
      <c r="C17" s="64">
        <v>749651</v>
      </c>
      <c r="D17" s="64">
        <v>273099</v>
      </c>
      <c r="E17" s="64">
        <v>38326</v>
      </c>
      <c r="F17" s="64">
        <v>22695</v>
      </c>
      <c r="G17" s="64">
        <v>46319</v>
      </c>
      <c r="H17" s="64">
        <v>2395</v>
      </c>
      <c r="I17" s="64">
        <v>0</v>
      </c>
      <c r="J17" s="64">
        <v>19547</v>
      </c>
      <c r="K17" s="64">
        <v>30705</v>
      </c>
      <c r="L17" s="64">
        <v>12715</v>
      </c>
      <c r="M17" s="64">
        <v>2428</v>
      </c>
      <c r="N17" s="64">
        <v>19767</v>
      </c>
      <c r="O17" s="64">
        <v>-29434</v>
      </c>
      <c r="P17" s="64">
        <v>1188213</v>
      </c>
    </row>
    <row r="18" spans="1:16">
      <c r="A18" s="22">
        <v>11</v>
      </c>
      <c r="B18" s="23" t="s">
        <v>26</v>
      </c>
      <c r="C18" s="64">
        <v>1107978</v>
      </c>
      <c r="D18" s="64">
        <v>403639</v>
      </c>
      <c r="E18" s="64">
        <v>63431</v>
      </c>
      <c r="F18" s="64">
        <v>33543</v>
      </c>
      <c r="G18" s="64">
        <v>68459</v>
      </c>
      <c r="H18" s="64">
        <v>3540</v>
      </c>
      <c r="I18" s="64">
        <v>0</v>
      </c>
      <c r="J18" s="64">
        <v>47536</v>
      </c>
      <c r="K18" s="64">
        <v>45382</v>
      </c>
      <c r="L18" s="64">
        <v>18793</v>
      </c>
      <c r="M18" s="64">
        <v>3589</v>
      </c>
      <c r="N18" s="64">
        <v>29215</v>
      </c>
      <c r="O18" s="64">
        <v>-43921</v>
      </c>
      <c r="P18" s="64">
        <v>1781184</v>
      </c>
    </row>
    <row r="19" spans="1:16">
      <c r="A19" s="22">
        <v>12</v>
      </c>
      <c r="B19" s="23" t="s">
        <v>27</v>
      </c>
      <c r="C19" s="64">
        <v>816229</v>
      </c>
      <c r="D19" s="64">
        <v>297354</v>
      </c>
      <c r="E19" s="64">
        <v>0</v>
      </c>
      <c r="F19" s="64">
        <v>24711</v>
      </c>
      <c r="G19" s="64">
        <v>50433</v>
      </c>
      <c r="H19" s="64">
        <v>2608</v>
      </c>
      <c r="I19" s="64">
        <v>0</v>
      </c>
      <c r="J19" s="64">
        <v>22445</v>
      </c>
      <c r="K19" s="64">
        <v>33432</v>
      </c>
      <c r="L19" s="64">
        <v>13844</v>
      </c>
      <c r="M19" s="64">
        <v>2644</v>
      </c>
      <c r="N19" s="64">
        <v>21522</v>
      </c>
      <c r="O19" s="64">
        <v>-31852</v>
      </c>
      <c r="P19" s="64">
        <v>1253370</v>
      </c>
    </row>
    <row r="20" spans="1:16">
      <c r="A20" s="22">
        <v>13</v>
      </c>
      <c r="B20" s="23" t="s">
        <v>28</v>
      </c>
      <c r="C20" s="64">
        <v>1713955</v>
      </c>
      <c r="D20" s="64">
        <v>624397</v>
      </c>
      <c r="E20" s="64">
        <v>124989</v>
      </c>
      <c r="F20" s="64">
        <v>51888</v>
      </c>
      <c r="G20" s="64">
        <v>105901</v>
      </c>
      <c r="H20" s="64">
        <v>5477</v>
      </c>
      <c r="I20" s="64">
        <v>0</v>
      </c>
      <c r="J20" s="64">
        <v>80181</v>
      </c>
      <c r="K20" s="64">
        <v>70202</v>
      </c>
      <c r="L20" s="64">
        <v>29071</v>
      </c>
      <c r="M20" s="64">
        <v>5552</v>
      </c>
      <c r="N20" s="64">
        <v>45194</v>
      </c>
      <c r="O20" s="64">
        <v>-62312</v>
      </c>
      <c r="P20" s="64">
        <v>2794495</v>
      </c>
    </row>
    <row r="21" spans="1:16">
      <c r="A21" s="22">
        <v>14</v>
      </c>
      <c r="B21" s="23" t="s">
        <v>29</v>
      </c>
      <c r="C21" s="64">
        <v>678637</v>
      </c>
      <c r="D21" s="64">
        <v>247229</v>
      </c>
      <c r="E21" s="64">
        <v>0</v>
      </c>
      <c r="F21" s="64">
        <v>20545</v>
      </c>
      <c r="G21" s="64">
        <v>41931</v>
      </c>
      <c r="H21" s="64">
        <v>2168</v>
      </c>
      <c r="I21" s="64">
        <v>0</v>
      </c>
      <c r="J21" s="64">
        <v>10749</v>
      </c>
      <c r="K21" s="64">
        <v>27797</v>
      </c>
      <c r="L21" s="64">
        <v>11510</v>
      </c>
      <c r="M21" s="64">
        <v>2198</v>
      </c>
      <c r="N21" s="64">
        <v>17894</v>
      </c>
      <c r="O21" s="64">
        <v>-26037</v>
      </c>
      <c r="P21" s="64">
        <v>1034621</v>
      </c>
    </row>
    <row r="22" spans="1:16">
      <c r="A22" s="22">
        <v>15</v>
      </c>
      <c r="B22" s="23" t="s">
        <v>30</v>
      </c>
      <c r="C22" s="64">
        <v>930906</v>
      </c>
      <c r="D22" s="64">
        <v>339131</v>
      </c>
      <c r="E22" s="64">
        <v>50756</v>
      </c>
      <c r="F22" s="64">
        <v>28182</v>
      </c>
      <c r="G22" s="64">
        <v>57518</v>
      </c>
      <c r="H22" s="64">
        <v>2975</v>
      </c>
      <c r="I22" s="64">
        <v>0</v>
      </c>
      <c r="J22" s="64">
        <v>36021</v>
      </c>
      <c r="K22" s="64">
        <v>38129</v>
      </c>
      <c r="L22" s="64">
        <v>15789</v>
      </c>
      <c r="M22" s="64">
        <v>3016</v>
      </c>
      <c r="N22" s="64">
        <v>24546</v>
      </c>
      <c r="O22" s="64">
        <v>-36718</v>
      </c>
      <c r="P22" s="64">
        <v>1490251</v>
      </c>
    </row>
    <row r="23" spans="1:16">
      <c r="A23" s="22">
        <v>16</v>
      </c>
      <c r="B23" s="23" t="s">
        <v>31</v>
      </c>
      <c r="C23" s="64">
        <v>769314</v>
      </c>
      <c r="D23" s="64">
        <v>280263</v>
      </c>
      <c r="E23" s="64">
        <v>39722</v>
      </c>
      <c r="F23" s="64">
        <v>23290</v>
      </c>
      <c r="G23" s="64">
        <v>47534</v>
      </c>
      <c r="H23" s="64">
        <v>2458</v>
      </c>
      <c r="I23" s="64">
        <v>0</v>
      </c>
      <c r="J23" s="64">
        <v>19681</v>
      </c>
      <c r="K23" s="64">
        <v>31511</v>
      </c>
      <c r="L23" s="64">
        <v>13048</v>
      </c>
      <c r="M23" s="64">
        <v>2492</v>
      </c>
      <c r="N23" s="64">
        <v>20285</v>
      </c>
      <c r="O23" s="64">
        <v>-30448</v>
      </c>
      <c r="P23" s="64">
        <v>1219150</v>
      </c>
    </row>
    <row r="24" spans="1:16">
      <c r="A24" s="22">
        <v>17</v>
      </c>
      <c r="B24" s="23" t="s">
        <v>32</v>
      </c>
      <c r="C24" s="64">
        <v>876526</v>
      </c>
      <c r="D24" s="64">
        <v>319320</v>
      </c>
      <c r="E24" s="64">
        <v>46970</v>
      </c>
      <c r="F24" s="64">
        <v>26536</v>
      </c>
      <c r="G24" s="64">
        <v>54158</v>
      </c>
      <c r="H24" s="64">
        <v>2801</v>
      </c>
      <c r="I24" s="64">
        <v>0</v>
      </c>
      <c r="J24" s="64">
        <v>32346</v>
      </c>
      <c r="K24" s="64">
        <v>35902</v>
      </c>
      <c r="L24" s="64">
        <v>14867</v>
      </c>
      <c r="M24" s="64">
        <v>2839</v>
      </c>
      <c r="N24" s="64">
        <v>23112</v>
      </c>
      <c r="O24" s="64">
        <v>-34828</v>
      </c>
      <c r="P24" s="64">
        <v>1400549</v>
      </c>
    </row>
    <row r="25" spans="1:16">
      <c r="A25" s="22">
        <v>18</v>
      </c>
      <c r="B25" s="23" t="s">
        <v>33</v>
      </c>
      <c r="C25" s="64">
        <v>787280</v>
      </c>
      <c r="D25" s="64">
        <v>286808</v>
      </c>
      <c r="E25" s="64">
        <v>40942</v>
      </c>
      <c r="F25" s="64">
        <v>23834</v>
      </c>
      <c r="G25" s="64">
        <v>48644</v>
      </c>
      <c r="H25" s="64">
        <v>2516</v>
      </c>
      <c r="I25" s="64">
        <v>0</v>
      </c>
      <c r="J25" s="64">
        <v>21249</v>
      </c>
      <c r="K25" s="64">
        <v>32246</v>
      </c>
      <c r="L25" s="64">
        <v>13353</v>
      </c>
      <c r="M25" s="64">
        <v>2550</v>
      </c>
      <c r="N25" s="64">
        <v>20759</v>
      </c>
      <c r="O25" s="64">
        <v>-31021</v>
      </c>
      <c r="P25" s="64">
        <v>1249160</v>
      </c>
    </row>
    <row r="26" spans="1:16">
      <c r="A26" s="22">
        <v>19</v>
      </c>
      <c r="B26" s="23" t="s">
        <v>34</v>
      </c>
      <c r="C26" s="64">
        <v>3157390</v>
      </c>
      <c r="D26" s="64">
        <v>1150243</v>
      </c>
      <c r="E26" s="64">
        <v>202166</v>
      </c>
      <c r="F26" s="64">
        <v>95587</v>
      </c>
      <c r="G26" s="64">
        <v>195087</v>
      </c>
      <c r="H26" s="64">
        <v>10089</v>
      </c>
      <c r="I26" s="64">
        <v>0</v>
      </c>
      <c r="J26" s="64">
        <v>278801</v>
      </c>
      <c r="K26" s="64">
        <v>129325</v>
      </c>
      <c r="L26" s="64">
        <v>53553</v>
      </c>
      <c r="M26" s="64">
        <v>10228</v>
      </c>
      <c r="N26" s="64">
        <v>83254</v>
      </c>
      <c r="O26" s="64">
        <v>-126631</v>
      </c>
      <c r="P26" s="64">
        <v>5239092</v>
      </c>
    </row>
    <row r="27" spans="1:16">
      <c r="A27" s="22">
        <v>20</v>
      </c>
      <c r="B27" s="23" t="s">
        <v>35</v>
      </c>
      <c r="C27" s="64">
        <v>862855</v>
      </c>
      <c r="D27" s="64">
        <v>314340</v>
      </c>
      <c r="E27" s="64">
        <v>47839</v>
      </c>
      <c r="F27" s="64">
        <v>26122</v>
      </c>
      <c r="G27" s="64">
        <v>53314</v>
      </c>
      <c r="H27" s="64">
        <v>2757</v>
      </c>
      <c r="I27" s="64">
        <v>0</v>
      </c>
      <c r="J27" s="64">
        <v>24971</v>
      </c>
      <c r="K27" s="64">
        <v>35342</v>
      </c>
      <c r="L27" s="64">
        <v>14635</v>
      </c>
      <c r="M27" s="64">
        <v>2795</v>
      </c>
      <c r="N27" s="64">
        <v>22752</v>
      </c>
      <c r="O27" s="64">
        <v>-34372</v>
      </c>
      <c r="P27" s="64">
        <v>1373350</v>
      </c>
    </row>
    <row r="28" spans="1:16">
      <c r="A28" s="22">
        <v>21</v>
      </c>
      <c r="B28" s="23" t="s">
        <v>36</v>
      </c>
      <c r="C28" s="64">
        <v>1188574</v>
      </c>
      <c r="D28" s="64">
        <v>433000</v>
      </c>
      <c r="E28" s="64">
        <v>68401</v>
      </c>
      <c r="F28" s="64">
        <v>35983</v>
      </c>
      <c r="G28" s="64">
        <v>73439</v>
      </c>
      <c r="H28" s="64">
        <v>3798</v>
      </c>
      <c r="I28" s="64">
        <v>0</v>
      </c>
      <c r="J28" s="64">
        <v>64308</v>
      </c>
      <c r="K28" s="64">
        <v>48683</v>
      </c>
      <c r="L28" s="64">
        <v>20160</v>
      </c>
      <c r="M28" s="64">
        <v>3850</v>
      </c>
      <c r="N28" s="64">
        <v>31340</v>
      </c>
      <c r="O28" s="64">
        <v>-46551</v>
      </c>
      <c r="P28" s="64">
        <v>1924985</v>
      </c>
    </row>
    <row r="29" spans="1:16">
      <c r="A29" s="22">
        <v>22</v>
      </c>
      <c r="B29" s="23" t="s">
        <v>37</v>
      </c>
      <c r="C29" s="64">
        <v>856387</v>
      </c>
      <c r="D29" s="64">
        <v>311983</v>
      </c>
      <c r="E29" s="64">
        <v>0</v>
      </c>
      <c r="F29" s="64">
        <v>25926</v>
      </c>
      <c r="G29" s="64">
        <v>52914</v>
      </c>
      <c r="H29" s="64">
        <v>2736</v>
      </c>
      <c r="I29" s="64">
        <v>0</v>
      </c>
      <c r="J29" s="64">
        <v>30928</v>
      </c>
      <c r="K29" s="64">
        <v>35077</v>
      </c>
      <c r="L29" s="64">
        <v>14525</v>
      </c>
      <c r="M29" s="64">
        <v>2774</v>
      </c>
      <c r="N29" s="64">
        <v>22581</v>
      </c>
      <c r="O29" s="64">
        <v>-33104</v>
      </c>
      <c r="P29" s="64">
        <v>1322727</v>
      </c>
    </row>
    <row r="30" spans="1:16">
      <c r="A30" s="22">
        <v>23</v>
      </c>
      <c r="B30" s="23" t="s">
        <v>38</v>
      </c>
      <c r="C30" s="64">
        <v>881203</v>
      </c>
      <c r="D30" s="64">
        <v>321024</v>
      </c>
      <c r="E30" s="64">
        <v>47714</v>
      </c>
      <c r="F30" s="64">
        <v>26678</v>
      </c>
      <c r="G30" s="64">
        <v>54447</v>
      </c>
      <c r="H30" s="64">
        <v>2816</v>
      </c>
      <c r="I30" s="64">
        <v>0</v>
      </c>
      <c r="J30" s="64">
        <v>27979</v>
      </c>
      <c r="K30" s="64">
        <v>36093</v>
      </c>
      <c r="L30" s="64">
        <v>14946</v>
      </c>
      <c r="M30" s="64">
        <v>2855</v>
      </c>
      <c r="N30" s="64">
        <v>23236</v>
      </c>
      <c r="O30" s="64">
        <v>-34954</v>
      </c>
      <c r="P30" s="64">
        <v>1404037</v>
      </c>
    </row>
    <row r="31" spans="1:16">
      <c r="A31" s="22">
        <v>24</v>
      </c>
      <c r="B31" s="23" t="s">
        <v>39</v>
      </c>
      <c r="C31" s="64">
        <v>779650</v>
      </c>
      <c r="D31" s="64">
        <v>284028</v>
      </c>
      <c r="E31" s="64">
        <v>40401</v>
      </c>
      <c r="F31" s="64">
        <v>23603</v>
      </c>
      <c r="G31" s="64">
        <v>48173</v>
      </c>
      <c r="H31" s="64">
        <v>2491</v>
      </c>
      <c r="I31" s="64">
        <v>0</v>
      </c>
      <c r="J31" s="64">
        <v>21382</v>
      </c>
      <c r="K31" s="64">
        <v>31934</v>
      </c>
      <c r="L31" s="64">
        <v>13224</v>
      </c>
      <c r="M31" s="64">
        <v>2526</v>
      </c>
      <c r="N31" s="64">
        <v>20558</v>
      </c>
      <c r="O31" s="64">
        <v>-31054</v>
      </c>
      <c r="P31" s="64">
        <v>1236916</v>
      </c>
    </row>
    <row r="32" spans="1:16">
      <c r="A32" s="22">
        <v>25</v>
      </c>
      <c r="B32" s="23" t="s">
        <v>40</v>
      </c>
      <c r="C32" s="64">
        <v>953203</v>
      </c>
      <c r="D32" s="64">
        <v>347254</v>
      </c>
      <c r="E32" s="64">
        <v>52414</v>
      </c>
      <c r="F32" s="64">
        <v>28857</v>
      </c>
      <c r="G32" s="64">
        <v>58896</v>
      </c>
      <c r="H32" s="64">
        <v>3046</v>
      </c>
      <c r="I32" s="64">
        <v>0</v>
      </c>
      <c r="J32" s="64">
        <v>34355</v>
      </c>
      <c r="K32" s="64">
        <v>39043</v>
      </c>
      <c r="L32" s="64">
        <v>16167</v>
      </c>
      <c r="M32" s="64">
        <v>3088</v>
      </c>
      <c r="N32" s="64">
        <v>25134</v>
      </c>
      <c r="O32" s="64">
        <v>-37426</v>
      </c>
      <c r="P32" s="64">
        <v>1524031</v>
      </c>
    </row>
    <row r="33" spans="1:16">
      <c r="A33" s="22">
        <v>26</v>
      </c>
      <c r="B33" s="23" t="s">
        <v>41</v>
      </c>
      <c r="C33" s="64">
        <v>867599</v>
      </c>
      <c r="D33" s="64">
        <v>316068</v>
      </c>
      <c r="E33" s="64">
        <v>60566</v>
      </c>
      <c r="F33" s="64">
        <v>26266</v>
      </c>
      <c r="G33" s="64">
        <v>53607</v>
      </c>
      <c r="H33" s="64">
        <v>2772</v>
      </c>
      <c r="I33" s="64">
        <v>0</v>
      </c>
      <c r="J33" s="64">
        <v>20618</v>
      </c>
      <c r="K33" s="64">
        <v>35536</v>
      </c>
      <c r="L33" s="64">
        <v>14715</v>
      </c>
      <c r="M33" s="64">
        <v>2811</v>
      </c>
      <c r="N33" s="64">
        <v>22877</v>
      </c>
      <c r="O33" s="64">
        <v>-33918</v>
      </c>
      <c r="P33" s="64">
        <v>1389517</v>
      </c>
    </row>
    <row r="34" spans="1:16">
      <c r="A34" s="22">
        <v>27</v>
      </c>
      <c r="B34" s="23" t="s">
        <v>42</v>
      </c>
      <c r="C34" s="64">
        <v>1109844</v>
      </c>
      <c r="D34" s="64">
        <v>404318</v>
      </c>
      <c r="E34" s="64">
        <v>65509</v>
      </c>
      <c r="F34" s="64">
        <v>33600</v>
      </c>
      <c r="G34" s="64">
        <v>68574</v>
      </c>
      <c r="H34" s="64">
        <v>3546</v>
      </c>
      <c r="I34" s="64">
        <v>0</v>
      </c>
      <c r="J34" s="64">
        <v>44354</v>
      </c>
      <c r="K34" s="64">
        <v>45458</v>
      </c>
      <c r="L34" s="64">
        <v>18824</v>
      </c>
      <c r="M34" s="64">
        <v>3595</v>
      </c>
      <c r="N34" s="64">
        <v>29264</v>
      </c>
      <c r="O34" s="64">
        <v>-44490</v>
      </c>
      <c r="P34" s="64">
        <v>1782396</v>
      </c>
    </row>
    <row r="35" spans="1:16">
      <c r="A35" s="22">
        <v>28</v>
      </c>
      <c r="B35" s="23" t="s">
        <v>43</v>
      </c>
      <c r="C35" s="64">
        <v>757815</v>
      </c>
      <c r="D35" s="64">
        <v>276073</v>
      </c>
      <c r="E35" s="64">
        <v>39427</v>
      </c>
      <c r="F35" s="64">
        <v>22942</v>
      </c>
      <c r="G35" s="64">
        <v>46823</v>
      </c>
      <c r="H35" s="64">
        <v>2421</v>
      </c>
      <c r="I35" s="64">
        <v>0</v>
      </c>
      <c r="J35" s="64">
        <v>16840</v>
      </c>
      <c r="K35" s="64">
        <v>31040</v>
      </c>
      <c r="L35" s="64">
        <v>12853</v>
      </c>
      <c r="M35" s="64">
        <v>2455</v>
      </c>
      <c r="N35" s="64">
        <v>19982</v>
      </c>
      <c r="O35" s="64">
        <v>-29813</v>
      </c>
      <c r="P35" s="64">
        <v>1198858</v>
      </c>
    </row>
    <row r="36" spans="1:16">
      <c r="A36" s="22">
        <v>29</v>
      </c>
      <c r="B36" s="23" t="s">
        <v>44</v>
      </c>
      <c r="C36" s="64">
        <v>967122</v>
      </c>
      <c r="D36" s="64">
        <v>352324</v>
      </c>
      <c r="E36" s="64">
        <v>53338</v>
      </c>
      <c r="F36" s="64">
        <v>29279</v>
      </c>
      <c r="G36" s="64">
        <v>59756</v>
      </c>
      <c r="H36" s="64">
        <v>3090</v>
      </c>
      <c r="I36" s="64">
        <v>0</v>
      </c>
      <c r="J36" s="64">
        <v>34979</v>
      </c>
      <c r="K36" s="64">
        <v>39613</v>
      </c>
      <c r="L36" s="64">
        <v>16404</v>
      </c>
      <c r="M36" s="64">
        <v>3133</v>
      </c>
      <c r="N36" s="64">
        <v>25501</v>
      </c>
      <c r="O36" s="64">
        <v>-38578</v>
      </c>
      <c r="P36" s="64">
        <v>1545961</v>
      </c>
    </row>
    <row r="37" spans="1:16">
      <c r="A37" s="22">
        <v>30</v>
      </c>
      <c r="B37" s="23" t="s">
        <v>45</v>
      </c>
      <c r="C37" s="64">
        <v>833236</v>
      </c>
      <c r="D37" s="64">
        <v>303549</v>
      </c>
      <c r="E37" s="64">
        <v>44051</v>
      </c>
      <c r="F37" s="64">
        <v>25225</v>
      </c>
      <c r="G37" s="64">
        <v>51484</v>
      </c>
      <c r="H37" s="64">
        <v>2662</v>
      </c>
      <c r="I37" s="64">
        <v>0</v>
      </c>
      <c r="J37" s="64">
        <v>28300</v>
      </c>
      <c r="K37" s="64">
        <v>34129</v>
      </c>
      <c r="L37" s="64">
        <v>14133</v>
      </c>
      <c r="M37" s="64">
        <v>2699</v>
      </c>
      <c r="N37" s="64">
        <v>21971</v>
      </c>
      <c r="O37" s="64">
        <v>-32862</v>
      </c>
      <c r="P37" s="64">
        <v>1328577</v>
      </c>
    </row>
    <row r="38" spans="1:16">
      <c r="A38" s="22">
        <v>31</v>
      </c>
      <c r="B38" s="23" t="s">
        <v>46</v>
      </c>
      <c r="C38" s="64">
        <v>751739</v>
      </c>
      <c r="D38" s="64">
        <v>273860</v>
      </c>
      <c r="E38" s="64">
        <v>38519</v>
      </c>
      <c r="F38" s="64">
        <v>22758</v>
      </c>
      <c r="G38" s="64">
        <v>46448</v>
      </c>
      <c r="H38" s="64">
        <v>2402</v>
      </c>
      <c r="I38" s="64">
        <v>0</v>
      </c>
      <c r="J38" s="64">
        <v>18551</v>
      </c>
      <c r="K38" s="64">
        <v>30791</v>
      </c>
      <c r="L38" s="64">
        <v>12750</v>
      </c>
      <c r="M38" s="64">
        <v>2435</v>
      </c>
      <c r="N38" s="64">
        <v>19822</v>
      </c>
      <c r="O38" s="64">
        <v>-29564</v>
      </c>
      <c r="P38" s="64">
        <v>1190511</v>
      </c>
    </row>
    <row r="39" spans="1:16">
      <c r="A39" s="22">
        <v>32</v>
      </c>
      <c r="B39" s="23" t="s">
        <v>47</v>
      </c>
      <c r="C39" s="64">
        <v>1666301</v>
      </c>
      <c r="D39" s="64">
        <v>607037</v>
      </c>
      <c r="E39" s="64">
        <v>101775</v>
      </c>
      <c r="F39" s="64">
        <v>50446</v>
      </c>
      <c r="G39" s="64">
        <v>102957</v>
      </c>
      <c r="H39" s="64">
        <v>5324</v>
      </c>
      <c r="I39" s="64">
        <v>0</v>
      </c>
      <c r="J39" s="64">
        <v>106593</v>
      </c>
      <c r="K39" s="64">
        <v>68251</v>
      </c>
      <c r="L39" s="64">
        <v>28262</v>
      </c>
      <c r="M39" s="64">
        <v>5398</v>
      </c>
      <c r="N39" s="64">
        <v>43937</v>
      </c>
      <c r="O39" s="64">
        <v>-66794</v>
      </c>
      <c r="P39" s="64">
        <v>2719487</v>
      </c>
    </row>
    <row r="40" spans="1:16">
      <c r="A40" s="22">
        <v>33</v>
      </c>
      <c r="B40" s="23" t="s">
        <v>48</v>
      </c>
      <c r="C40" s="64">
        <v>1958664</v>
      </c>
      <c r="D40" s="64">
        <v>713545</v>
      </c>
      <c r="E40" s="64">
        <v>121514</v>
      </c>
      <c r="F40" s="64">
        <v>59297</v>
      </c>
      <c r="G40" s="64">
        <v>121021</v>
      </c>
      <c r="H40" s="64">
        <v>6259</v>
      </c>
      <c r="I40" s="64">
        <v>0</v>
      </c>
      <c r="J40" s="64">
        <v>135730</v>
      </c>
      <c r="K40" s="64">
        <v>80226</v>
      </c>
      <c r="L40" s="64">
        <v>33221</v>
      </c>
      <c r="M40" s="64">
        <v>6345</v>
      </c>
      <c r="N40" s="64">
        <v>51646</v>
      </c>
      <c r="O40" s="64">
        <v>-78202</v>
      </c>
      <c r="P40" s="64">
        <v>3209266</v>
      </c>
    </row>
    <row r="41" spans="1:16">
      <c r="A41" s="22">
        <v>34</v>
      </c>
      <c r="B41" s="23" t="s">
        <v>49</v>
      </c>
      <c r="C41" s="64">
        <v>995195</v>
      </c>
      <c r="D41" s="64">
        <v>362551</v>
      </c>
      <c r="E41" s="64">
        <v>55138</v>
      </c>
      <c r="F41" s="64">
        <v>30129</v>
      </c>
      <c r="G41" s="64">
        <v>61491</v>
      </c>
      <c r="H41" s="64">
        <v>3180</v>
      </c>
      <c r="I41" s="64">
        <v>0</v>
      </c>
      <c r="J41" s="64">
        <v>43330</v>
      </c>
      <c r="K41" s="64">
        <v>40762</v>
      </c>
      <c r="L41" s="64">
        <v>16880</v>
      </c>
      <c r="M41" s="64">
        <v>3224</v>
      </c>
      <c r="N41" s="64">
        <v>26241</v>
      </c>
      <c r="O41" s="64">
        <v>-39327</v>
      </c>
      <c r="P41" s="64">
        <v>1598794</v>
      </c>
    </row>
    <row r="42" spans="1:16">
      <c r="A42" s="22">
        <v>35</v>
      </c>
      <c r="B42" s="23" t="s">
        <v>50</v>
      </c>
      <c r="C42" s="64">
        <v>983006</v>
      </c>
      <c r="D42" s="64">
        <v>358111</v>
      </c>
      <c r="E42" s="64">
        <v>0</v>
      </c>
      <c r="F42" s="64">
        <v>29760</v>
      </c>
      <c r="G42" s="64">
        <v>60737</v>
      </c>
      <c r="H42" s="64">
        <v>3141</v>
      </c>
      <c r="I42" s="64">
        <v>0</v>
      </c>
      <c r="J42" s="64">
        <v>39949</v>
      </c>
      <c r="K42" s="64">
        <v>40263</v>
      </c>
      <c r="L42" s="64">
        <v>16673</v>
      </c>
      <c r="M42" s="64">
        <v>3184</v>
      </c>
      <c r="N42" s="64">
        <v>25920</v>
      </c>
      <c r="O42" s="64">
        <v>-37941</v>
      </c>
      <c r="P42" s="64">
        <v>1522803</v>
      </c>
    </row>
    <row r="43" spans="1:16">
      <c r="A43" s="22">
        <v>36</v>
      </c>
      <c r="B43" s="23" t="s">
        <v>51</v>
      </c>
      <c r="C43" s="64">
        <v>1092922</v>
      </c>
      <c r="D43" s="64">
        <v>398154</v>
      </c>
      <c r="E43" s="64">
        <v>61885</v>
      </c>
      <c r="F43" s="64">
        <v>33087</v>
      </c>
      <c r="G43" s="64">
        <v>67529</v>
      </c>
      <c r="H43" s="64">
        <v>3492</v>
      </c>
      <c r="I43" s="64">
        <v>0</v>
      </c>
      <c r="J43" s="64">
        <v>49928</v>
      </c>
      <c r="K43" s="64">
        <v>44765</v>
      </c>
      <c r="L43" s="64">
        <v>18537</v>
      </c>
      <c r="M43" s="64">
        <v>3540</v>
      </c>
      <c r="N43" s="64">
        <v>28818</v>
      </c>
      <c r="O43" s="64">
        <v>-43364</v>
      </c>
      <c r="P43" s="64">
        <v>1759293</v>
      </c>
    </row>
    <row r="44" spans="1:16">
      <c r="A44" s="22">
        <v>37</v>
      </c>
      <c r="B44" s="23" t="s">
        <v>52</v>
      </c>
      <c r="C44" s="64">
        <v>906377</v>
      </c>
      <c r="D44" s="64">
        <v>330195</v>
      </c>
      <c r="E44" s="64">
        <v>0</v>
      </c>
      <c r="F44" s="64">
        <v>27440</v>
      </c>
      <c r="G44" s="64">
        <v>56003</v>
      </c>
      <c r="H44" s="64">
        <v>2896</v>
      </c>
      <c r="I44" s="64">
        <v>0</v>
      </c>
      <c r="J44" s="64">
        <v>31109</v>
      </c>
      <c r="K44" s="64">
        <v>37125</v>
      </c>
      <c r="L44" s="64">
        <v>15373</v>
      </c>
      <c r="M44" s="64">
        <v>2936</v>
      </c>
      <c r="N44" s="64">
        <v>23899</v>
      </c>
      <c r="O44" s="64">
        <v>-35347</v>
      </c>
      <c r="P44" s="64">
        <v>1398006</v>
      </c>
    </row>
    <row r="45" spans="1:16">
      <c r="A45" s="22">
        <v>38</v>
      </c>
      <c r="B45" s="23" t="s">
        <v>53</v>
      </c>
      <c r="C45" s="64">
        <v>2863179</v>
      </c>
      <c r="D45" s="64">
        <v>1043062</v>
      </c>
      <c r="E45" s="64">
        <v>189257</v>
      </c>
      <c r="F45" s="64">
        <v>86680</v>
      </c>
      <c r="G45" s="64">
        <v>176909</v>
      </c>
      <c r="H45" s="64">
        <v>9149</v>
      </c>
      <c r="I45" s="64">
        <v>0</v>
      </c>
      <c r="J45" s="64">
        <v>204890</v>
      </c>
      <c r="K45" s="64">
        <v>117274</v>
      </c>
      <c r="L45" s="64">
        <v>48563</v>
      </c>
      <c r="M45" s="64">
        <v>9275</v>
      </c>
      <c r="N45" s="64">
        <v>75496</v>
      </c>
      <c r="O45" s="64">
        <v>-113656</v>
      </c>
      <c r="P45" s="64">
        <v>4710078</v>
      </c>
    </row>
    <row r="46" spans="1:16">
      <c r="A46" s="22">
        <v>39</v>
      </c>
      <c r="B46" s="23" t="s">
        <v>54</v>
      </c>
      <c r="C46" s="64">
        <v>841235</v>
      </c>
      <c r="D46" s="64">
        <v>306463</v>
      </c>
      <c r="E46" s="64">
        <v>45827</v>
      </c>
      <c r="F46" s="64">
        <v>25468</v>
      </c>
      <c r="G46" s="64">
        <v>51978</v>
      </c>
      <c r="H46" s="64">
        <v>2688</v>
      </c>
      <c r="I46" s="64">
        <v>0</v>
      </c>
      <c r="J46" s="64">
        <v>23813</v>
      </c>
      <c r="K46" s="64">
        <v>34456</v>
      </c>
      <c r="L46" s="64">
        <v>14268</v>
      </c>
      <c r="M46" s="64">
        <v>2725</v>
      </c>
      <c r="N46" s="64">
        <v>22182</v>
      </c>
      <c r="O46" s="64">
        <v>-33331</v>
      </c>
      <c r="P46" s="64">
        <v>1337772</v>
      </c>
    </row>
    <row r="47" spans="1:16">
      <c r="A47" s="22">
        <v>40</v>
      </c>
      <c r="B47" s="23" t="s">
        <v>55</v>
      </c>
      <c r="C47" s="64">
        <v>2423877</v>
      </c>
      <c r="D47" s="64">
        <v>883023</v>
      </c>
      <c r="E47" s="64">
        <v>157350</v>
      </c>
      <c r="F47" s="64">
        <v>73381</v>
      </c>
      <c r="G47" s="64">
        <v>149765</v>
      </c>
      <c r="H47" s="64">
        <v>7745</v>
      </c>
      <c r="I47" s="64">
        <v>0</v>
      </c>
      <c r="J47" s="64">
        <v>162991</v>
      </c>
      <c r="K47" s="64">
        <v>99280</v>
      </c>
      <c r="L47" s="64">
        <v>41112</v>
      </c>
      <c r="M47" s="64">
        <v>7852</v>
      </c>
      <c r="N47" s="64">
        <v>63913</v>
      </c>
      <c r="O47" s="64">
        <v>-96758</v>
      </c>
      <c r="P47" s="64">
        <v>3973531</v>
      </c>
    </row>
    <row r="48" spans="1:16">
      <c r="A48" s="22">
        <v>41</v>
      </c>
      <c r="B48" s="23" t="s">
        <v>56</v>
      </c>
      <c r="C48" s="64">
        <v>9669975</v>
      </c>
      <c r="D48" s="64">
        <v>3522791</v>
      </c>
      <c r="E48" s="64">
        <v>678305</v>
      </c>
      <c r="F48" s="64">
        <v>292750</v>
      </c>
      <c r="G48" s="64">
        <v>597483</v>
      </c>
      <c r="H48" s="64">
        <v>30899</v>
      </c>
      <c r="I48" s="64">
        <v>0</v>
      </c>
      <c r="J48" s="64">
        <v>707808</v>
      </c>
      <c r="K48" s="64">
        <v>396076</v>
      </c>
      <c r="L48" s="64">
        <v>164014</v>
      </c>
      <c r="M48" s="64">
        <v>31325</v>
      </c>
      <c r="N48" s="64">
        <v>254978</v>
      </c>
      <c r="O48" s="64">
        <v>-345354</v>
      </c>
      <c r="P48" s="64">
        <v>16001050</v>
      </c>
    </row>
    <row r="49" spans="1:16">
      <c r="A49" s="22">
        <v>42</v>
      </c>
      <c r="B49" s="23" t="s">
        <v>57</v>
      </c>
      <c r="C49" s="64">
        <v>928898</v>
      </c>
      <c r="D49" s="64">
        <v>338399</v>
      </c>
      <c r="E49" s="64">
        <v>50658</v>
      </c>
      <c r="F49" s="64">
        <v>28122</v>
      </c>
      <c r="G49" s="64">
        <v>57394</v>
      </c>
      <c r="H49" s="64">
        <v>2968</v>
      </c>
      <c r="I49" s="64">
        <v>0</v>
      </c>
      <c r="J49" s="64">
        <v>34908</v>
      </c>
      <c r="K49" s="64">
        <v>38047</v>
      </c>
      <c r="L49" s="64">
        <v>15755</v>
      </c>
      <c r="M49" s="64">
        <v>3009</v>
      </c>
      <c r="N49" s="64">
        <v>24493</v>
      </c>
      <c r="O49" s="64">
        <v>-37006</v>
      </c>
      <c r="P49" s="64">
        <v>1485645</v>
      </c>
    </row>
    <row r="50" spans="1:16">
      <c r="A50" s="22">
        <v>43</v>
      </c>
      <c r="B50" s="23" t="s">
        <v>58</v>
      </c>
      <c r="C50" s="64">
        <v>789553</v>
      </c>
      <c r="D50" s="64">
        <v>287636</v>
      </c>
      <c r="E50" s="64">
        <v>0</v>
      </c>
      <c r="F50" s="64">
        <v>23903</v>
      </c>
      <c r="G50" s="64">
        <v>48784</v>
      </c>
      <c r="H50" s="64">
        <v>2523</v>
      </c>
      <c r="I50" s="64">
        <v>0</v>
      </c>
      <c r="J50" s="64">
        <v>21878</v>
      </c>
      <c r="K50" s="64">
        <v>32340</v>
      </c>
      <c r="L50" s="64">
        <v>13392</v>
      </c>
      <c r="M50" s="64">
        <v>2558</v>
      </c>
      <c r="N50" s="64">
        <v>20819</v>
      </c>
      <c r="O50" s="64">
        <v>-30311</v>
      </c>
      <c r="P50" s="64">
        <v>1213075</v>
      </c>
    </row>
    <row r="51" spans="1:16">
      <c r="A51" s="22">
        <v>44</v>
      </c>
      <c r="B51" s="23" t="s">
        <v>59</v>
      </c>
      <c r="C51" s="64">
        <v>1055961</v>
      </c>
      <c r="D51" s="64">
        <v>384689</v>
      </c>
      <c r="E51" s="64">
        <v>59723</v>
      </c>
      <c r="F51" s="64">
        <v>31968</v>
      </c>
      <c r="G51" s="64">
        <v>65245</v>
      </c>
      <c r="H51" s="64">
        <v>3374</v>
      </c>
      <c r="I51" s="64">
        <v>0</v>
      </c>
      <c r="J51" s="64">
        <v>45050</v>
      </c>
      <c r="K51" s="64">
        <v>43251</v>
      </c>
      <c r="L51" s="64">
        <v>17910</v>
      </c>
      <c r="M51" s="64">
        <v>3421</v>
      </c>
      <c r="N51" s="64">
        <v>27844</v>
      </c>
      <c r="O51" s="64">
        <v>-41981</v>
      </c>
      <c r="P51" s="64">
        <v>1696455</v>
      </c>
    </row>
    <row r="52" spans="1:16">
      <c r="A52" s="22">
        <v>45</v>
      </c>
      <c r="B52" s="23" t="s">
        <v>60</v>
      </c>
      <c r="C52" s="64">
        <v>739281</v>
      </c>
      <c r="D52" s="64">
        <v>269321</v>
      </c>
      <c r="E52" s="64">
        <v>37721</v>
      </c>
      <c r="F52" s="64">
        <v>22381</v>
      </c>
      <c r="G52" s="64">
        <v>45678</v>
      </c>
      <c r="H52" s="64">
        <v>2362</v>
      </c>
      <c r="I52" s="64">
        <v>0</v>
      </c>
      <c r="J52" s="64">
        <v>15497</v>
      </c>
      <c r="K52" s="64">
        <v>30280</v>
      </c>
      <c r="L52" s="64">
        <v>12539</v>
      </c>
      <c r="M52" s="64">
        <v>2395</v>
      </c>
      <c r="N52" s="64">
        <v>19493</v>
      </c>
      <c r="O52" s="64">
        <v>-29124</v>
      </c>
      <c r="P52" s="64">
        <v>1167824</v>
      </c>
    </row>
    <row r="53" spans="1:16">
      <c r="A53" s="22">
        <v>46</v>
      </c>
      <c r="B53" s="23" t="s">
        <v>61</v>
      </c>
      <c r="C53" s="64">
        <v>782471</v>
      </c>
      <c r="D53" s="64">
        <v>285056</v>
      </c>
      <c r="E53" s="64">
        <v>0</v>
      </c>
      <c r="F53" s="64">
        <v>23689</v>
      </c>
      <c r="G53" s="64">
        <v>48347</v>
      </c>
      <c r="H53" s="64">
        <v>2500</v>
      </c>
      <c r="I53" s="64">
        <v>0</v>
      </c>
      <c r="J53" s="64">
        <v>21237</v>
      </c>
      <c r="K53" s="64">
        <v>32049</v>
      </c>
      <c r="L53" s="64">
        <v>13272</v>
      </c>
      <c r="M53" s="64">
        <v>2535</v>
      </c>
      <c r="N53" s="64">
        <v>20632</v>
      </c>
      <c r="O53" s="64">
        <v>-30263</v>
      </c>
      <c r="P53" s="64">
        <v>1201525</v>
      </c>
    </row>
    <row r="54" spans="1:16">
      <c r="A54" s="22">
        <v>47</v>
      </c>
      <c r="B54" s="23" t="s">
        <v>62</v>
      </c>
      <c r="C54" s="64">
        <v>957998</v>
      </c>
      <c r="D54" s="64">
        <v>349000</v>
      </c>
      <c r="E54" s="64">
        <v>52816</v>
      </c>
      <c r="F54" s="64">
        <v>29003</v>
      </c>
      <c r="G54" s="64">
        <v>59192</v>
      </c>
      <c r="H54" s="64">
        <v>3061</v>
      </c>
      <c r="I54" s="64">
        <v>0</v>
      </c>
      <c r="J54" s="64">
        <v>38266</v>
      </c>
      <c r="K54" s="64">
        <v>39239</v>
      </c>
      <c r="L54" s="64">
        <v>16249</v>
      </c>
      <c r="M54" s="64">
        <v>3103</v>
      </c>
      <c r="N54" s="64">
        <v>25260</v>
      </c>
      <c r="O54" s="64">
        <v>-37913</v>
      </c>
      <c r="P54" s="64">
        <v>1535274</v>
      </c>
    </row>
    <row r="55" spans="1:16">
      <c r="A55" s="22">
        <v>48</v>
      </c>
      <c r="B55" s="23" t="s">
        <v>63</v>
      </c>
      <c r="C55" s="64">
        <v>2122851</v>
      </c>
      <c r="D55" s="64">
        <v>773359</v>
      </c>
      <c r="E55" s="64">
        <v>132826</v>
      </c>
      <c r="F55" s="64">
        <v>64267</v>
      </c>
      <c r="G55" s="64">
        <v>131166</v>
      </c>
      <c r="H55" s="64">
        <v>6783</v>
      </c>
      <c r="I55" s="64">
        <v>0</v>
      </c>
      <c r="J55" s="64">
        <v>143903</v>
      </c>
      <c r="K55" s="64">
        <v>86951</v>
      </c>
      <c r="L55" s="64">
        <v>36006</v>
      </c>
      <c r="M55" s="64">
        <v>6877</v>
      </c>
      <c r="N55" s="64">
        <v>55975</v>
      </c>
      <c r="O55" s="64">
        <v>-84991</v>
      </c>
      <c r="P55" s="64">
        <v>3475973</v>
      </c>
    </row>
    <row r="56" spans="1:16">
      <c r="A56" s="22">
        <v>49</v>
      </c>
      <c r="B56" s="23" t="s">
        <v>64</v>
      </c>
      <c r="C56" s="64">
        <v>833538</v>
      </c>
      <c r="D56" s="64">
        <v>303659</v>
      </c>
      <c r="E56" s="64">
        <v>43965</v>
      </c>
      <c r="F56" s="64">
        <v>25235</v>
      </c>
      <c r="G56" s="64">
        <v>51502</v>
      </c>
      <c r="H56" s="64">
        <v>2663</v>
      </c>
      <c r="I56" s="64">
        <v>0</v>
      </c>
      <c r="J56" s="64">
        <v>30491</v>
      </c>
      <c r="K56" s="64">
        <v>34141</v>
      </c>
      <c r="L56" s="64">
        <v>14138</v>
      </c>
      <c r="M56" s="64">
        <v>2700</v>
      </c>
      <c r="N56" s="64">
        <v>21979</v>
      </c>
      <c r="O56" s="64">
        <v>-32856</v>
      </c>
      <c r="P56" s="64">
        <v>1331155</v>
      </c>
    </row>
    <row r="57" spans="1:16">
      <c r="A57" s="22">
        <v>50</v>
      </c>
      <c r="B57" s="23" t="s">
        <v>65</v>
      </c>
      <c r="C57" s="64">
        <v>75404425</v>
      </c>
      <c r="D57" s="64">
        <v>27469980</v>
      </c>
      <c r="E57" s="64">
        <v>0</v>
      </c>
      <c r="F57" s="64">
        <v>2282801</v>
      </c>
      <c r="G57" s="64">
        <v>4659047</v>
      </c>
      <c r="H57" s="64">
        <v>240945</v>
      </c>
      <c r="I57" s="64">
        <v>0</v>
      </c>
      <c r="J57" s="64">
        <v>4547515</v>
      </c>
      <c r="K57" s="64">
        <v>3088514</v>
      </c>
      <c r="L57" s="64">
        <v>1278947</v>
      </c>
      <c r="M57" s="64">
        <v>244268</v>
      </c>
      <c r="N57" s="64">
        <v>1988263</v>
      </c>
      <c r="O57" s="64">
        <v>-2882992</v>
      </c>
      <c r="P57" s="64">
        <v>118321713</v>
      </c>
    </row>
    <row r="58" spans="1:16">
      <c r="A58" s="22">
        <v>51</v>
      </c>
      <c r="B58" s="23" t="s">
        <v>66</v>
      </c>
      <c r="C58" s="64">
        <v>792199</v>
      </c>
      <c r="D58" s="64">
        <v>288599</v>
      </c>
      <c r="E58" s="64">
        <v>0</v>
      </c>
      <c r="F58" s="64">
        <v>23983</v>
      </c>
      <c r="G58" s="64">
        <v>48948</v>
      </c>
      <c r="H58" s="64">
        <v>2531</v>
      </c>
      <c r="I58" s="64">
        <v>0</v>
      </c>
      <c r="J58" s="64">
        <v>19206</v>
      </c>
      <c r="K58" s="64">
        <v>32448</v>
      </c>
      <c r="L58" s="64">
        <v>13437</v>
      </c>
      <c r="M58" s="64">
        <v>2566</v>
      </c>
      <c r="N58" s="64">
        <v>20889</v>
      </c>
      <c r="O58" s="64">
        <v>-30446</v>
      </c>
      <c r="P58" s="64">
        <v>1214360</v>
      </c>
    </row>
    <row r="59" spans="1:16">
      <c r="A59" s="22">
        <v>52</v>
      </c>
      <c r="B59" s="23" t="s">
        <v>67</v>
      </c>
      <c r="C59" s="64">
        <v>3045726</v>
      </c>
      <c r="D59" s="64">
        <v>1109564</v>
      </c>
      <c r="E59" s="64">
        <v>206559</v>
      </c>
      <c r="F59" s="64">
        <v>92207</v>
      </c>
      <c r="G59" s="64">
        <v>188188</v>
      </c>
      <c r="H59" s="64">
        <v>9732</v>
      </c>
      <c r="I59" s="64">
        <v>0</v>
      </c>
      <c r="J59" s="64">
        <v>212606</v>
      </c>
      <c r="K59" s="64">
        <v>124751</v>
      </c>
      <c r="L59" s="64">
        <v>51659</v>
      </c>
      <c r="M59" s="64">
        <v>9866</v>
      </c>
      <c r="N59" s="64">
        <v>80310</v>
      </c>
      <c r="O59" s="64">
        <v>-122486</v>
      </c>
      <c r="P59" s="64">
        <v>5008682</v>
      </c>
    </row>
    <row r="60" spans="1:16">
      <c r="A60" s="22">
        <v>53</v>
      </c>
      <c r="B60" s="23" t="s">
        <v>68</v>
      </c>
      <c r="C60" s="64">
        <v>1436811</v>
      </c>
      <c r="D60" s="64">
        <v>523433</v>
      </c>
      <c r="E60" s="64">
        <v>86218</v>
      </c>
      <c r="F60" s="64">
        <v>43498</v>
      </c>
      <c r="G60" s="64">
        <v>88777</v>
      </c>
      <c r="H60" s="64">
        <v>4591</v>
      </c>
      <c r="I60" s="64">
        <v>0</v>
      </c>
      <c r="J60" s="64">
        <v>76184</v>
      </c>
      <c r="K60" s="64">
        <v>58851</v>
      </c>
      <c r="L60" s="64">
        <v>24370</v>
      </c>
      <c r="M60" s="64">
        <v>4654</v>
      </c>
      <c r="N60" s="64">
        <v>37886</v>
      </c>
      <c r="O60" s="64">
        <v>-57233</v>
      </c>
      <c r="P60" s="64">
        <v>2328040</v>
      </c>
    </row>
    <row r="61" spans="1:16">
      <c r="A61" s="22">
        <v>54</v>
      </c>
      <c r="B61" s="23" t="s">
        <v>69</v>
      </c>
      <c r="C61" s="64">
        <v>761574</v>
      </c>
      <c r="D61" s="64">
        <v>277443</v>
      </c>
      <c r="E61" s="64">
        <v>39513</v>
      </c>
      <c r="F61" s="64">
        <v>23056</v>
      </c>
      <c r="G61" s="64">
        <v>47056</v>
      </c>
      <c r="H61" s="64">
        <v>2434</v>
      </c>
      <c r="I61" s="64">
        <v>0</v>
      </c>
      <c r="J61" s="64">
        <v>17831</v>
      </c>
      <c r="K61" s="64">
        <v>31194</v>
      </c>
      <c r="L61" s="64">
        <v>12917</v>
      </c>
      <c r="M61" s="64">
        <v>2467</v>
      </c>
      <c r="N61" s="64">
        <v>20081</v>
      </c>
      <c r="O61" s="64">
        <v>-30027</v>
      </c>
      <c r="P61" s="64">
        <v>1205539</v>
      </c>
    </row>
    <row r="62" spans="1:16">
      <c r="A62" s="22">
        <v>55</v>
      </c>
      <c r="B62" s="23" t="s">
        <v>70</v>
      </c>
      <c r="C62" s="64">
        <v>1026259</v>
      </c>
      <c r="D62" s="64">
        <v>373868</v>
      </c>
      <c r="E62" s="64">
        <v>0</v>
      </c>
      <c r="F62" s="64">
        <v>31069</v>
      </c>
      <c r="G62" s="64">
        <v>63410</v>
      </c>
      <c r="H62" s="64">
        <v>3279</v>
      </c>
      <c r="I62" s="64">
        <v>0</v>
      </c>
      <c r="J62" s="64">
        <v>42513</v>
      </c>
      <c r="K62" s="64">
        <v>42035</v>
      </c>
      <c r="L62" s="64">
        <v>17407</v>
      </c>
      <c r="M62" s="64">
        <v>3324</v>
      </c>
      <c r="N62" s="64">
        <v>27060</v>
      </c>
      <c r="O62" s="64">
        <v>-39815</v>
      </c>
      <c r="P62" s="64">
        <v>1590409</v>
      </c>
    </row>
    <row r="63" spans="1:16">
      <c r="A63" s="22">
        <v>56</v>
      </c>
      <c r="B63" s="23" t="s">
        <v>71</v>
      </c>
      <c r="C63" s="64">
        <v>2799972</v>
      </c>
      <c r="D63" s="64">
        <v>1020035</v>
      </c>
      <c r="E63" s="64">
        <v>0</v>
      </c>
      <c r="F63" s="64">
        <v>84767</v>
      </c>
      <c r="G63" s="64">
        <v>173003</v>
      </c>
      <c r="H63" s="64">
        <v>8947</v>
      </c>
      <c r="I63" s="64">
        <v>0</v>
      </c>
      <c r="J63" s="64">
        <v>205244</v>
      </c>
      <c r="K63" s="64">
        <v>114685</v>
      </c>
      <c r="L63" s="64">
        <v>47491</v>
      </c>
      <c r="M63" s="64">
        <v>9070</v>
      </c>
      <c r="N63" s="64">
        <v>73830</v>
      </c>
      <c r="O63" s="64">
        <v>-107920</v>
      </c>
      <c r="P63" s="64">
        <v>4429124</v>
      </c>
    </row>
    <row r="64" spans="1:16">
      <c r="A64" s="22">
        <v>57</v>
      </c>
      <c r="B64" s="23" t="s">
        <v>72</v>
      </c>
      <c r="C64" s="64">
        <v>1073543</v>
      </c>
      <c r="D64" s="64">
        <v>391094</v>
      </c>
      <c r="E64" s="64">
        <v>61836</v>
      </c>
      <c r="F64" s="64">
        <v>32501</v>
      </c>
      <c r="G64" s="64">
        <v>66331</v>
      </c>
      <c r="H64" s="64">
        <v>3430</v>
      </c>
      <c r="I64" s="64">
        <v>0</v>
      </c>
      <c r="J64" s="64">
        <v>45177</v>
      </c>
      <c r="K64" s="64">
        <v>43972</v>
      </c>
      <c r="L64" s="64">
        <v>18209</v>
      </c>
      <c r="M64" s="64">
        <v>3478</v>
      </c>
      <c r="N64" s="64">
        <v>28307</v>
      </c>
      <c r="O64" s="64">
        <v>-43174</v>
      </c>
      <c r="P64" s="64">
        <v>1724704</v>
      </c>
    </row>
    <row r="65" spans="1:16">
      <c r="A65" s="22">
        <v>58</v>
      </c>
      <c r="B65" s="23" t="s">
        <v>73</v>
      </c>
      <c r="C65" s="64">
        <v>2269349</v>
      </c>
      <c r="D65" s="64">
        <v>826728</v>
      </c>
      <c r="E65" s="64">
        <v>146152</v>
      </c>
      <c r="F65" s="64">
        <v>68702</v>
      </c>
      <c r="G65" s="64">
        <v>140217</v>
      </c>
      <c r="H65" s="64">
        <v>7251</v>
      </c>
      <c r="I65" s="64">
        <v>0</v>
      </c>
      <c r="J65" s="64">
        <v>157750</v>
      </c>
      <c r="K65" s="64">
        <v>92951</v>
      </c>
      <c r="L65" s="64">
        <v>38491</v>
      </c>
      <c r="M65" s="64">
        <v>7351</v>
      </c>
      <c r="N65" s="64">
        <v>59838</v>
      </c>
      <c r="O65" s="64">
        <v>-91590</v>
      </c>
      <c r="P65" s="64">
        <v>3723190</v>
      </c>
    </row>
    <row r="66" spans="1:16">
      <c r="A66" s="22">
        <v>59</v>
      </c>
      <c r="B66" s="23" t="s">
        <v>74</v>
      </c>
      <c r="C66" s="64">
        <v>5384423</v>
      </c>
      <c r="D66" s="64">
        <v>1961556</v>
      </c>
      <c r="E66" s="64">
        <v>487654</v>
      </c>
      <c r="F66" s="64">
        <v>163009</v>
      </c>
      <c r="G66" s="64">
        <v>332690</v>
      </c>
      <c r="H66" s="64">
        <v>17205</v>
      </c>
      <c r="I66" s="64">
        <v>0</v>
      </c>
      <c r="J66" s="64">
        <v>336610</v>
      </c>
      <c r="K66" s="64">
        <v>220542</v>
      </c>
      <c r="L66" s="64">
        <v>91326</v>
      </c>
      <c r="M66" s="64">
        <v>17442</v>
      </c>
      <c r="N66" s="64">
        <v>141976</v>
      </c>
      <c r="O66" s="64">
        <v>-215843</v>
      </c>
      <c r="P66" s="64">
        <v>8938590</v>
      </c>
    </row>
    <row r="67" spans="1:16">
      <c r="A67" s="22">
        <v>60</v>
      </c>
      <c r="B67" s="23" t="s">
        <v>75</v>
      </c>
      <c r="C67" s="64">
        <v>629998</v>
      </c>
      <c r="D67" s="64">
        <v>229510</v>
      </c>
      <c r="E67" s="64">
        <v>30209</v>
      </c>
      <c r="F67" s="64">
        <v>19073</v>
      </c>
      <c r="G67" s="64">
        <v>38926</v>
      </c>
      <c r="H67" s="64">
        <v>2013</v>
      </c>
      <c r="I67" s="64">
        <v>0</v>
      </c>
      <c r="J67" s="64">
        <v>5949</v>
      </c>
      <c r="K67" s="64">
        <v>25804</v>
      </c>
      <c r="L67" s="64">
        <v>10686</v>
      </c>
      <c r="M67" s="64">
        <v>2041</v>
      </c>
      <c r="N67" s="64">
        <v>16612</v>
      </c>
      <c r="O67" s="64">
        <v>-24774</v>
      </c>
      <c r="P67" s="64">
        <v>986047</v>
      </c>
    </row>
    <row r="68" spans="1:16">
      <c r="A68" s="22">
        <v>61</v>
      </c>
      <c r="B68" s="23" t="s">
        <v>76</v>
      </c>
      <c r="C68" s="64">
        <v>826739</v>
      </c>
      <c r="D68" s="64">
        <v>301183</v>
      </c>
      <c r="E68" s="64">
        <v>0</v>
      </c>
      <c r="F68" s="64">
        <v>25029</v>
      </c>
      <c r="G68" s="64">
        <v>51082</v>
      </c>
      <c r="H68" s="64">
        <v>2642</v>
      </c>
      <c r="I68" s="64">
        <v>0</v>
      </c>
      <c r="J68" s="64">
        <v>23457</v>
      </c>
      <c r="K68" s="64">
        <v>33863</v>
      </c>
      <c r="L68" s="64">
        <v>14022</v>
      </c>
      <c r="M68" s="64">
        <v>2678</v>
      </c>
      <c r="N68" s="64">
        <v>21799</v>
      </c>
      <c r="O68" s="64">
        <v>-31543</v>
      </c>
      <c r="P68" s="64">
        <v>1270951</v>
      </c>
    </row>
    <row r="69" spans="1:16">
      <c r="A69" s="22">
        <v>62</v>
      </c>
      <c r="B69" s="23" t="s">
        <v>77</v>
      </c>
      <c r="C69" s="64">
        <v>888823</v>
      </c>
      <c r="D69" s="64">
        <v>323800</v>
      </c>
      <c r="E69" s="64">
        <v>48116</v>
      </c>
      <c r="F69" s="64">
        <v>26908</v>
      </c>
      <c r="G69" s="64">
        <v>54918</v>
      </c>
      <c r="H69" s="64">
        <v>2840</v>
      </c>
      <c r="I69" s="64">
        <v>0</v>
      </c>
      <c r="J69" s="64">
        <v>29664</v>
      </c>
      <c r="K69" s="64">
        <v>36406</v>
      </c>
      <c r="L69" s="64">
        <v>15075</v>
      </c>
      <c r="M69" s="64">
        <v>2879</v>
      </c>
      <c r="N69" s="64">
        <v>23436</v>
      </c>
      <c r="O69" s="64">
        <v>-35314</v>
      </c>
      <c r="P69" s="64">
        <v>1417551</v>
      </c>
    </row>
    <row r="70" spans="1:16">
      <c r="A70" s="22">
        <v>63</v>
      </c>
      <c r="B70" s="23" t="s">
        <v>78</v>
      </c>
      <c r="C70" s="64">
        <v>932603</v>
      </c>
      <c r="D70" s="64">
        <v>339749</v>
      </c>
      <c r="E70" s="64">
        <v>51168</v>
      </c>
      <c r="F70" s="64">
        <v>28234</v>
      </c>
      <c r="G70" s="64">
        <v>57623</v>
      </c>
      <c r="H70" s="64">
        <v>2980</v>
      </c>
      <c r="I70" s="64">
        <v>0</v>
      </c>
      <c r="J70" s="64">
        <v>33789</v>
      </c>
      <c r="K70" s="64">
        <v>38199</v>
      </c>
      <c r="L70" s="64">
        <v>15818</v>
      </c>
      <c r="M70" s="64">
        <v>3021</v>
      </c>
      <c r="N70" s="64">
        <v>24591</v>
      </c>
      <c r="O70" s="64">
        <v>-36659</v>
      </c>
      <c r="P70" s="64">
        <v>1491116</v>
      </c>
    </row>
    <row r="71" spans="1:16">
      <c r="A71" s="22">
        <v>64</v>
      </c>
      <c r="B71" s="23" t="s">
        <v>79</v>
      </c>
      <c r="C71" s="64">
        <v>676723</v>
      </c>
      <c r="D71" s="64">
        <v>246531</v>
      </c>
      <c r="E71" s="64">
        <v>33398</v>
      </c>
      <c r="F71" s="64">
        <v>20487</v>
      </c>
      <c r="G71" s="64">
        <v>41813</v>
      </c>
      <c r="H71" s="64">
        <v>2162</v>
      </c>
      <c r="I71" s="64">
        <v>0</v>
      </c>
      <c r="J71" s="64">
        <v>10177</v>
      </c>
      <c r="K71" s="64">
        <v>27718</v>
      </c>
      <c r="L71" s="64">
        <v>11478</v>
      </c>
      <c r="M71" s="64">
        <v>2192</v>
      </c>
      <c r="N71" s="64">
        <v>17844</v>
      </c>
      <c r="O71" s="64">
        <v>-26691</v>
      </c>
      <c r="P71" s="64">
        <v>1063832</v>
      </c>
    </row>
    <row r="72" spans="1:16">
      <c r="A72" s="22">
        <v>65</v>
      </c>
      <c r="B72" s="23" t="s">
        <v>80</v>
      </c>
      <c r="C72" s="64">
        <v>702990</v>
      </c>
      <c r="D72" s="64">
        <v>256101</v>
      </c>
      <c r="E72" s="64">
        <v>0</v>
      </c>
      <c r="F72" s="64">
        <v>21282</v>
      </c>
      <c r="G72" s="64">
        <v>43436</v>
      </c>
      <c r="H72" s="64">
        <v>2246</v>
      </c>
      <c r="I72" s="64">
        <v>0</v>
      </c>
      <c r="J72" s="64">
        <v>11658</v>
      </c>
      <c r="K72" s="64">
        <v>28794</v>
      </c>
      <c r="L72" s="64">
        <v>11924</v>
      </c>
      <c r="M72" s="64">
        <v>2277</v>
      </c>
      <c r="N72" s="64">
        <v>18536</v>
      </c>
      <c r="O72" s="64">
        <v>-26987</v>
      </c>
      <c r="P72" s="64">
        <v>1072257</v>
      </c>
    </row>
    <row r="73" spans="1:16">
      <c r="A73" s="22">
        <v>66</v>
      </c>
      <c r="B73" s="23" t="s">
        <v>81</v>
      </c>
      <c r="C73" s="64">
        <v>845796</v>
      </c>
      <c r="D73" s="64">
        <v>308125</v>
      </c>
      <c r="E73" s="64">
        <v>45556</v>
      </c>
      <c r="F73" s="64">
        <v>25606</v>
      </c>
      <c r="G73" s="64">
        <v>52260</v>
      </c>
      <c r="H73" s="64">
        <v>2703</v>
      </c>
      <c r="I73" s="64">
        <v>0</v>
      </c>
      <c r="J73" s="64">
        <v>27163</v>
      </c>
      <c r="K73" s="64">
        <v>34643</v>
      </c>
      <c r="L73" s="64">
        <v>14346</v>
      </c>
      <c r="M73" s="64">
        <v>2740</v>
      </c>
      <c r="N73" s="64">
        <v>22302</v>
      </c>
      <c r="O73" s="64">
        <v>-33467</v>
      </c>
      <c r="P73" s="64">
        <v>1347773</v>
      </c>
    </row>
    <row r="74" spans="1:16">
      <c r="A74" s="22">
        <v>67</v>
      </c>
      <c r="B74" s="23" t="s">
        <v>82</v>
      </c>
      <c r="C74" s="64">
        <v>1213172</v>
      </c>
      <c r="D74" s="64">
        <v>441961</v>
      </c>
      <c r="E74" s="64">
        <v>0</v>
      </c>
      <c r="F74" s="64">
        <v>36728</v>
      </c>
      <c r="G74" s="64">
        <v>74959</v>
      </c>
      <c r="H74" s="64">
        <v>3877</v>
      </c>
      <c r="I74" s="64">
        <v>0</v>
      </c>
      <c r="J74" s="64">
        <v>56393</v>
      </c>
      <c r="K74" s="64">
        <v>49691</v>
      </c>
      <c r="L74" s="64">
        <v>20577</v>
      </c>
      <c r="M74" s="64">
        <v>3930</v>
      </c>
      <c r="N74" s="64">
        <v>31989</v>
      </c>
      <c r="O74" s="64">
        <v>-47272</v>
      </c>
      <c r="P74" s="64">
        <v>1886005</v>
      </c>
    </row>
    <row r="75" spans="1:16">
      <c r="A75" s="22">
        <v>68</v>
      </c>
      <c r="B75" s="23" t="s">
        <v>83</v>
      </c>
      <c r="C75" s="64">
        <v>803990</v>
      </c>
      <c r="D75" s="64">
        <v>292895</v>
      </c>
      <c r="E75" s="64">
        <v>0</v>
      </c>
      <c r="F75" s="64">
        <v>24340</v>
      </c>
      <c r="G75" s="64">
        <v>49677</v>
      </c>
      <c r="H75" s="64">
        <v>2569</v>
      </c>
      <c r="I75" s="64">
        <v>0</v>
      </c>
      <c r="J75" s="64">
        <v>18825</v>
      </c>
      <c r="K75" s="64">
        <v>32931</v>
      </c>
      <c r="L75" s="64">
        <v>13637</v>
      </c>
      <c r="M75" s="64">
        <v>2604</v>
      </c>
      <c r="N75" s="64">
        <v>21200</v>
      </c>
      <c r="O75" s="64">
        <v>-30645</v>
      </c>
      <c r="P75" s="64">
        <v>1232023</v>
      </c>
    </row>
    <row r="76" spans="1:16">
      <c r="A76" s="22">
        <v>69</v>
      </c>
      <c r="B76" s="23" t="s">
        <v>84</v>
      </c>
      <c r="C76" s="64">
        <v>1153057</v>
      </c>
      <c r="D76" s="64">
        <v>420061</v>
      </c>
      <c r="E76" s="64">
        <v>66030</v>
      </c>
      <c r="F76" s="64">
        <v>34908</v>
      </c>
      <c r="G76" s="64">
        <v>71244</v>
      </c>
      <c r="H76" s="64">
        <v>3684</v>
      </c>
      <c r="I76" s="64">
        <v>0</v>
      </c>
      <c r="J76" s="64">
        <v>57145</v>
      </c>
      <c r="K76" s="64">
        <v>47228</v>
      </c>
      <c r="L76" s="64">
        <v>19557</v>
      </c>
      <c r="M76" s="64">
        <v>3735</v>
      </c>
      <c r="N76" s="64">
        <v>30404</v>
      </c>
      <c r="O76" s="64">
        <v>-46303</v>
      </c>
      <c r="P76" s="64">
        <v>1860750</v>
      </c>
    </row>
    <row r="77" spans="1:16">
      <c r="A77" s="22">
        <v>70</v>
      </c>
      <c r="B77" s="23" t="s">
        <v>85</v>
      </c>
      <c r="C77" s="64">
        <v>826401</v>
      </c>
      <c r="D77" s="64">
        <v>301060</v>
      </c>
      <c r="E77" s="64">
        <v>44419</v>
      </c>
      <c r="F77" s="64">
        <v>25019</v>
      </c>
      <c r="G77" s="64">
        <v>51061</v>
      </c>
      <c r="H77" s="64">
        <v>2641</v>
      </c>
      <c r="I77" s="64">
        <v>0</v>
      </c>
      <c r="J77" s="64">
        <v>23096</v>
      </c>
      <c r="K77" s="64">
        <v>33849</v>
      </c>
      <c r="L77" s="64">
        <v>14017</v>
      </c>
      <c r="M77" s="64">
        <v>2677</v>
      </c>
      <c r="N77" s="64">
        <v>21791</v>
      </c>
      <c r="O77" s="64">
        <v>-32896</v>
      </c>
      <c r="P77" s="64">
        <v>1313135</v>
      </c>
    </row>
    <row r="78" spans="1:16">
      <c r="A78" s="22">
        <v>71</v>
      </c>
      <c r="B78" s="23" t="s">
        <v>86</v>
      </c>
      <c r="C78" s="64">
        <v>694143</v>
      </c>
      <c r="D78" s="64">
        <v>252878</v>
      </c>
      <c r="E78" s="64">
        <v>34611</v>
      </c>
      <c r="F78" s="64">
        <v>21015</v>
      </c>
      <c r="G78" s="64">
        <v>42889</v>
      </c>
      <c r="H78" s="64">
        <v>2218</v>
      </c>
      <c r="I78" s="64">
        <v>0</v>
      </c>
      <c r="J78" s="64">
        <v>12436</v>
      </c>
      <c r="K78" s="64">
        <v>28432</v>
      </c>
      <c r="L78" s="64">
        <v>11773</v>
      </c>
      <c r="M78" s="64">
        <v>2249</v>
      </c>
      <c r="N78" s="64">
        <v>18303</v>
      </c>
      <c r="O78" s="64">
        <v>-27136</v>
      </c>
      <c r="P78" s="64">
        <v>1093811</v>
      </c>
    </row>
    <row r="79" spans="1:16">
      <c r="A79" s="22">
        <v>72</v>
      </c>
      <c r="B79" s="23" t="s">
        <v>87</v>
      </c>
      <c r="C79" s="64">
        <v>686433</v>
      </c>
      <c r="D79" s="64">
        <v>250069</v>
      </c>
      <c r="E79" s="64">
        <v>34204</v>
      </c>
      <c r="F79" s="64">
        <v>20781</v>
      </c>
      <c r="G79" s="64">
        <v>42413</v>
      </c>
      <c r="H79" s="64">
        <v>2193</v>
      </c>
      <c r="I79" s="64">
        <v>0</v>
      </c>
      <c r="J79" s="64">
        <v>10449</v>
      </c>
      <c r="K79" s="64">
        <v>28116</v>
      </c>
      <c r="L79" s="64">
        <v>11643</v>
      </c>
      <c r="M79" s="64">
        <v>2224</v>
      </c>
      <c r="N79" s="64">
        <v>18100</v>
      </c>
      <c r="O79" s="64">
        <v>-27011</v>
      </c>
      <c r="P79" s="64">
        <v>1079614</v>
      </c>
    </row>
    <row r="80" spans="1:16">
      <c r="A80" s="22">
        <v>73</v>
      </c>
      <c r="B80" s="23" t="s">
        <v>88</v>
      </c>
      <c r="C80" s="64">
        <v>954694</v>
      </c>
      <c r="D80" s="64">
        <v>347797</v>
      </c>
      <c r="E80" s="64">
        <v>52279</v>
      </c>
      <c r="F80" s="64">
        <v>28902</v>
      </c>
      <c r="G80" s="64">
        <v>58988</v>
      </c>
      <c r="H80" s="64">
        <v>3051</v>
      </c>
      <c r="I80" s="64">
        <v>0</v>
      </c>
      <c r="J80" s="64">
        <v>41012</v>
      </c>
      <c r="K80" s="64">
        <v>39104</v>
      </c>
      <c r="L80" s="64">
        <v>16193</v>
      </c>
      <c r="M80" s="64">
        <v>3093</v>
      </c>
      <c r="N80" s="64">
        <v>25173</v>
      </c>
      <c r="O80" s="64">
        <v>-37264</v>
      </c>
      <c r="P80" s="64">
        <v>1533022</v>
      </c>
    </row>
    <row r="81" spans="1:16">
      <c r="A81" s="22">
        <v>74</v>
      </c>
      <c r="B81" s="23" t="s">
        <v>89</v>
      </c>
      <c r="C81" s="64">
        <v>812241</v>
      </c>
      <c r="D81" s="64">
        <v>295901</v>
      </c>
      <c r="E81" s="64">
        <v>0</v>
      </c>
      <c r="F81" s="64">
        <v>24590</v>
      </c>
      <c r="G81" s="64">
        <v>50186</v>
      </c>
      <c r="H81" s="64">
        <v>2595</v>
      </c>
      <c r="I81" s="64">
        <v>0</v>
      </c>
      <c r="J81" s="64">
        <v>22958</v>
      </c>
      <c r="K81" s="64">
        <v>33269</v>
      </c>
      <c r="L81" s="64">
        <v>13777</v>
      </c>
      <c r="M81" s="64">
        <v>2631</v>
      </c>
      <c r="N81" s="64">
        <v>21417</v>
      </c>
      <c r="O81" s="64">
        <v>-31404</v>
      </c>
      <c r="P81" s="64">
        <v>1248161</v>
      </c>
    </row>
    <row r="82" spans="1:16">
      <c r="A82" s="22">
        <v>75</v>
      </c>
      <c r="B82" s="23" t="s">
        <v>90</v>
      </c>
      <c r="C82" s="64">
        <v>1022768</v>
      </c>
      <c r="D82" s="64">
        <v>372596</v>
      </c>
      <c r="E82" s="64">
        <v>57018</v>
      </c>
      <c r="F82" s="64">
        <v>30963</v>
      </c>
      <c r="G82" s="64">
        <v>63194</v>
      </c>
      <c r="H82" s="64">
        <v>3268</v>
      </c>
      <c r="I82" s="64">
        <v>0</v>
      </c>
      <c r="J82" s="64">
        <v>46535</v>
      </c>
      <c r="K82" s="64">
        <v>41892</v>
      </c>
      <c r="L82" s="64">
        <v>17347</v>
      </c>
      <c r="M82" s="64">
        <v>3313</v>
      </c>
      <c r="N82" s="64">
        <v>26968</v>
      </c>
      <c r="O82" s="64">
        <v>-40503</v>
      </c>
      <c r="P82" s="64">
        <v>1645359</v>
      </c>
    </row>
    <row r="83" spans="1:16">
      <c r="A83" s="22">
        <v>76</v>
      </c>
      <c r="B83" s="23" t="s">
        <v>91</v>
      </c>
      <c r="C83" s="64">
        <v>1735600</v>
      </c>
      <c r="D83" s="64">
        <v>632282</v>
      </c>
      <c r="E83" s="64">
        <v>106206</v>
      </c>
      <c r="F83" s="64">
        <v>52544</v>
      </c>
      <c r="G83" s="64">
        <v>107238</v>
      </c>
      <c r="H83" s="64">
        <v>5546</v>
      </c>
      <c r="I83" s="64">
        <v>0</v>
      </c>
      <c r="J83" s="64">
        <v>110883</v>
      </c>
      <c r="K83" s="64">
        <v>71089</v>
      </c>
      <c r="L83" s="64">
        <v>29438</v>
      </c>
      <c r="M83" s="64">
        <v>5622</v>
      </c>
      <c r="N83" s="64">
        <v>45764</v>
      </c>
      <c r="O83" s="64">
        <v>-70023</v>
      </c>
      <c r="P83" s="64">
        <v>2832189</v>
      </c>
    </row>
    <row r="84" spans="1:16">
      <c r="A84" s="22">
        <v>77</v>
      </c>
      <c r="B84" s="23" t="s">
        <v>92</v>
      </c>
      <c r="C84" s="64">
        <v>743436</v>
      </c>
      <c r="D84" s="64">
        <v>270835</v>
      </c>
      <c r="E84" s="64">
        <v>0</v>
      </c>
      <c r="F84" s="64">
        <v>22507</v>
      </c>
      <c r="G84" s="64">
        <v>45935</v>
      </c>
      <c r="H84" s="64">
        <v>2376</v>
      </c>
      <c r="I84" s="64">
        <v>0</v>
      </c>
      <c r="J84" s="64">
        <v>18034</v>
      </c>
      <c r="K84" s="64">
        <v>30451</v>
      </c>
      <c r="L84" s="64">
        <v>12610</v>
      </c>
      <c r="M84" s="64">
        <v>2408</v>
      </c>
      <c r="N84" s="64">
        <v>19603</v>
      </c>
      <c r="O84" s="64">
        <v>-28699</v>
      </c>
      <c r="P84" s="64">
        <v>1139496</v>
      </c>
    </row>
    <row r="85" spans="1:16">
      <c r="A85" s="22">
        <v>78</v>
      </c>
      <c r="B85" s="23" t="s">
        <v>93</v>
      </c>
      <c r="C85" s="64">
        <v>811599</v>
      </c>
      <c r="D85" s="64">
        <v>295667</v>
      </c>
      <c r="E85" s="64">
        <v>42788</v>
      </c>
      <c r="F85" s="64">
        <v>24570</v>
      </c>
      <c r="G85" s="64">
        <v>50147</v>
      </c>
      <c r="H85" s="64">
        <v>2593</v>
      </c>
      <c r="I85" s="64">
        <v>0</v>
      </c>
      <c r="J85" s="64">
        <v>23413</v>
      </c>
      <c r="K85" s="64">
        <v>33243</v>
      </c>
      <c r="L85" s="64">
        <v>13766</v>
      </c>
      <c r="M85" s="64">
        <v>2629</v>
      </c>
      <c r="N85" s="64">
        <v>21400</v>
      </c>
      <c r="O85" s="64">
        <v>-32323</v>
      </c>
      <c r="P85" s="64">
        <v>1289492</v>
      </c>
    </row>
    <row r="86" spans="1:16">
      <c r="A86" s="22">
        <v>79</v>
      </c>
      <c r="B86" s="23" t="s">
        <v>94</v>
      </c>
      <c r="C86" s="64">
        <v>3503759</v>
      </c>
      <c r="D86" s="64">
        <v>1276426</v>
      </c>
      <c r="E86" s="64">
        <v>230722</v>
      </c>
      <c r="F86" s="64">
        <v>106073</v>
      </c>
      <c r="G86" s="64">
        <v>216488</v>
      </c>
      <c r="H86" s="64">
        <v>11196</v>
      </c>
      <c r="I86" s="64">
        <v>0</v>
      </c>
      <c r="J86" s="64">
        <v>270062</v>
      </c>
      <c r="K86" s="64">
        <v>143512</v>
      </c>
      <c r="L86" s="64">
        <v>59428</v>
      </c>
      <c r="M86" s="64">
        <v>11350</v>
      </c>
      <c r="N86" s="64">
        <v>92387</v>
      </c>
      <c r="O86" s="64">
        <v>-140090</v>
      </c>
      <c r="P86" s="64">
        <v>5781313</v>
      </c>
    </row>
    <row r="87" spans="1:16">
      <c r="A87" s="22">
        <v>80</v>
      </c>
      <c r="B87" s="23" t="s">
        <v>95</v>
      </c>
      <c r="C87" s="64">
        <v>1279700</v>
      </c>
      <c r="D87" s="64">
        <v>466197</v>
      </c>
      <c r="E87" s="64">
        <v>74838</v>
      </c>
      <c r="F87" s="64">
        <v>38742</v>
      </c>
      <c r="G87" s="64">
        <v>79069</v>
      </c>
      <c r="H87" s="64">
        <v>4089</v>
      </c>
      <c r="I87" s="64">
        <v>0</v>
      </c>
      <c r="J87" s="64">
        <v>65145</v>
      </c>
      <c r="K87" s="64">
        <v>52416</v>
      </c>
      <c r="L87" s="64">
        <v>21705</v>
      </c>
      <c r="M87" s="64">
        <v>4146</v>
      </c>
      <c r="N87" s="64">
        <v>33743</v>
      </c>
      <c r="O87" s="64">
        <v>-50726</v>
      </c>
      <c r="P87" s="64">
        <v>2069064</v>
      </c>
    </row>
    <row r="88" spans="1:16">
      <c r="A88" s="22">
        <v>81</v>
      </c>
      <c r="B88" s="23" t="s">
        <v>96</v>
      </c>
      <c r="C88" s="64">
        <v>787384</v>
      </c>
      <c r="D88" s="64">
        <v>286846</v>
      </c>
      <c r="E88" s="64">
        <v>40943</v>
      </c>
      <c r="F88" s="64">
        <v>23837</v>
      </c>
      <c r="G88" s="64">
        <v>48650</v>
      </c>
      <c r="H88" s="64">
        <v>2516</v>
      </c>
      <c r="I88" s="64">
        <v>17338</v>
      </c>
      <c r="J88" s="64">
        <v>22345</v>
      </c>
      <c r="K88" s="64">
        <v>32251</v>
      </c>
      <c r="L88" s="64">
        <v>13355</v>
      </c>
      <c r="M88" s="64">
        <v>2551</v>
      </c>
      <c r="N88" s="64">
        <v>20762</v>
      </c>
      <c r="O88" s="64">
        <v>-31113</v>
      </c>
      <c r="P88" s="64">
        <v>1267665</v>
      </c>
    </row>
    <row r="89" spans="1:16">
      <c r="A89" s="22">
        <v>82</v>
      </c>
      <c r="B89" s="23" t="s">
        <v>97</v>
      </c>
      <c r="C89" s="64">
        <v>793141</v>
      </c>
      <c r="D89" s="64">
        <v>288943</v>
      </c>
      <c r="E89" s="64">
        <v>41612</v>
      </c>
      <c r="F89" s="64">
        <v>24012</v>
      </c>
      <c r="G89" s="64">
        <v>49006</v>
      </c>
      <c r="H89" s="64">
        <v>2534</v>
      </c>
      <c r="I89" s="64">
        <v>0</v>
      </c>
      <c r="J89" s="64">
        <v>19762</v>
      </c>
      <c r="K89" s="64">
        <v>32487</v>
      </c>
      <c r="L89" s="64">
        <v>13453</v>
      </c>
      <c r="M89" s="64">
        <v>2569</v>
      </c>
      <c r="N89" s="64">
        <v>20914</v>
      </c>
      <c r="O89" s="64">
        <v>-31747</v>
      </c>
      <c r="P89" s="64">
        <v>1256686</v>
      </c>
    </row>
    <row r="90" spans="1:16">
      <c r="A90" s="22">
        <v>83</v>
      </c>
      <c r="B90" s="23" t="s">
        <v>98</v>
      </c>
      <c r="C90" s="64">
        <v>719527</v>
      </c>
      <c r="D90" s="64">
        <v>262125</v>
      </c>
      <c r="E90" s="64">
        <v>0</v>
      </c>
      <c r="F90" s="64">
        <v>21783</v>
      </c>
      <c r="G90" s="64">
        <v>44458</v>
      </c>
      <c r="H90" s="64">
        <v>2299</v>
      </c>
      <c r="I90" s="64">
        <v>0</v>
      </c>
      <c r="J90" s="64">
        <v>10821</v>
      </c>
      <c r="K90" s="64">
        <v>29471</v>
      </c>
      <c r="L90" s="64">
        <v>12204</v>
      </c>
      <c r="M90" s="64">
        <v>2331</v>
      </c>
      <c r="N90" s="64">
        <v>18972</v>
      </c>
      <c r="O90" s="64">
        <v>-27661</v>
      </c>
      <c r="P90" s="64">
        <v>1096330</v>
      </c>
    </row>
    <row r="91" spans="1:16">
      <c r="A91" s="22">
        <v>84</v>
      </c>
      <c r="B91" s="23" t="s">
        <v>99</v>
      </c>
      <c r="C91" s="64">
        <v>1024376</v>
      </c>
      <c r="D91" s="64">
        <v>373182</v>
      </c>
      <c r="E91" s="64">
        <v>57333</v>
      </c>
      <c r="F91" s="64">
        <v>31012</v>
      </c>
      <c r="G91" s="64">
        <v>63294</v>
      </c>
      <c r="H91" s="64">
        <v>3273</v>
      </c>
      <c r="I91" s="64">
        <v>0</v>
      </c>
      <c r="J91" s="64">
        <v>42993</v>
      </c>
      <c r="K91" s="64">
        <v>41958</v>
      </c>
      <c r="L91" s="64">
        <v>17375</v>
      </c>
      <c r="M91" s="64">
        <v>3318</v>
      </c>
      <c r="N91" s="64">
        <v>27011</v>
      </c>
      <c r="O91" s="64">
        <v>-41270</v>
      </c>
      <c r="P91" s="64">
        <v>1643855</v>
      </c>
    </row>
    <row r="92" spans="1:16">
      <c r="A92" s="22">
        <v>85</v>
      </c>
      <c r="B92" s="23" t="s">
        <v>100</v>
      </c>
      <c r="C92" s="64">
        <v>1660382</v>
      </c>
      <c r="D92" s="64">
        <v>604880</v>
      </c>
      <c r="E92" s="64">
        <v>100823</v>
      </c>
      <c r="F92" s="64">
        <v>50267</v>
      </c>
      <c r="G92" s="64">
        <v>102591</v>
      </c>
      <c r="H92" s="64">
        <v>5306</v>
      </c>
      <c r="I92" s="64">
        <v>0</v>
      </c>
      <c r="J92" s="64">
        <v>107921</v>
      </c>
      <c r="K92" s="64">
        <v>68008</v>
      </c>
      <c r="L92" s="64">
        <v>28162</v>
      </c>
      <c r="M92" s="64">
        <v>5379</v>
      </c>
      <c r="N92" s="64">
        <v>43781</v>
      </c>
      <c r="O92" s="64">
        <v>-65980</v>
      </c>
      <c r="P92" s="64">
        <v>2711520</v>
      </c>
    </row>
    <row r="93" spans="1:16">
      <c r="A93" s="22">
        <v>86</v>
      </c>
      <c r="B93" s="23" t="s">
        <v>101</v>
      </c>
      <c r="C93" s="64">
        <v>707326</v>
      </c>
      <c r="D93" s="64">
        <v>257680</v>
      </c>
      <c r="E93" s="64">
        <v>35498</v>
      </c>
      <c r="F93" s="64">
        <v>21414</v>
      </c>
      <c r="G93" s="64">
        <v>43704</v>
      </c>
      <c r="H93" s="64">
        <v>2260</v>
      </c>
      <c r="I93" s="64">
        <v>0</v>
      </c>
      <c r="J93" s="64">
        <v>14362</v>
      </c>
      <c r="K93" s="64">
        <v>28972</v>
      </c>
      <c r="L93" s="64">
        <v>11997</v>
      </c>
      <c r="M93" s="64">
        <v>2291</v>
      </c>
      <c r="N93" s="64">
        <v>18651</v>
      </c>
      <c r="O93" s="64">
        <v>-27966</v>
      </c>
      <c r="P93" s="64">
        <v>1116189</v>
      </c>
    </row>
    <row r="94" spans="1:16">
      <c r="A94" s="22">
        <v>87</v>
      </c>
      <c r="B94" s="23" t="s">
        <v>102</v>
      </c>
      <c r="C94" s="64">
        <v>928895</v>
      </c>
      <c r="D94" s="64">
        <v>338398</v>
      </c>
      <c r="E94" s="64">
        <v>51265</v>
      </c>
      <c r="F94" s="64">
        <v>28121</v>
      </c>
      <c r="G94" s="64">
        <v>57394</v>
      </c>
      <c r="H94" s="64">
        <v>2968</v>
      </c>
      <c r="I94" s="64">
        <v>0</v>
      </c>
      <c r="J94" s="64">
        <v>36126</v>
      </c>
      <c r="K94" s="64">
        <v>38047</v>
      </c>
      <c r="L94" s="64">
        <v>15755</v>
      </c>
      <c r="M94" s="64">
        <v>3009</v>
      </c>
      <c r="N94" s="64">
        <v>24493</v>
      </c>
      <c r="O94" s="64">
        <v>-36679</v>
      </c>
      <c r="P94" s="64">
        <v>1487792</v>
      </c>
    </row>
    <row r="95" spans="1:16">
      <c r="A95" s="22">
        <v>88</v>
      </c>
      <c r="B95" s="23" t="s">
        <v>103</v>
      </c>
      <c r="C95" s="64">
        <v>691756</v>
      </c>
      <c r="D95" s="64">
        <v>252008</v>
      </c>
      <c r="E95" s="64">
        <v>34448</v>
      </c>
      <c r="F95" s="64">
        <v>20942</v>
      </c>
      <c r="G95" s="64">
        <v>42742</v>
      </c>
      <c r="H95" s="64">
        <v>2210</v>
      </c>
      <c r="I95" s="64">
        <v>0</v>
      </c>
      <c r="J95" s="64">
        <v>12049</v>
      </c>
      <c r="K95" s="64">
        <v>28334</v>
      </c>
      <c r="L95" s="64">
        <v>11733</v>
      </c>
      <c r="M95" s="64">
        <v>2241</v>
      </c>
      <c r="N95" s="64">
        <v>18240</v>
      </c>
      <c r="O95" s="64">
        <v>-27325</v>
      </c>
      <c r="P95" s="64">
        <v>1089378</v>
      </c>
    </row>
    <row r="96" spans="1:16">
      <c r="A96" s="22">
        <v>89</v>
      </c>
      <c r="B96" s="23" t="s">
        <v>104</v>
      </c>
      <c r="C96" s="64">
        <v>3188013</v>
      </c>
      <c r="D96" s="64">
        <v>1161399</v>
      </c>
      <c r="E96" s="64">
        <v>212048</v>
      </c>
      <c r="F96" s="64">
        <v>96514</v>
      </c>
      <c r="G96" s="64">
        <v>196979</v>
      </c>
      <c r="H96" s="64">
        <v>10187</v>
      </c>
      <c r="I96" s="64">
        <v>0</v>
      </c>
      <c r="J96" s="64">
        <v>221687</v>
      </c>
      <c r="K96" s="64">
        <v>130579</v>
      </c>
      <c r="L96" s="64">
        <v>54072</v>
      </c>
      <c r="M96" s="64">
        <v>10327</v>
      </c>
      <c r="N96" s="64">
        <v>84061</v>
      </c>
      <c r="O96" s="64">
        <v>-130095</v>
      </c>
      <c r="P96" s="64">
        <v>5235771</v>
      </c>
    </row>
    <row r="97" spans="1:16">
      <c r="A97" s="22">
        <v>90</v>
      </c>
      <c r="B97" s="23" t="s">
        <v>105</v>
      </c>
      <c r="C97" s="64">
        <v>1058009</v>
      </c>
      <c r="D97" s="64">
        <v>385435</v>
      </c>
      <c r="E97" s="64">
        <v>59500</v>
      </c>
      <c r="F97" s="64">
        <v>32030</v>
      </c>
      <c r="G97" s="64">
        <v>65372</v>
      </c>
      <c r="H97" s="64">
        <v>3381</v>
      </c>
      <c r="I97" s="64">
        <v>0</v>
      </c>
      <c r="J97" s="64">
        <v>48307</v>
      </c>
      <c r="K97" s="64">
        <v>43335</v>
      </c>
      <c r="L97" s="64">
        <v>17945</v>
      </c>
      <c r="M97" s="64">
        <v>3427</v>
      </c>
      <c r="N97" s="64">
        <v>27898</v>
      </c>
      <c r="O97" s="64">
        <v>-42301</v>
      </c>
      <c r="P97" s="64">
        <v>1702338</v>
      </c>
    </row>
    <row r="98" spans="1:16">
      <c r="A98" s="22">
        <v>91</v>
      </c>
      <c r="B98" s="23" t="s">
        <v>106</v>
      </c>
      <c r="C98" s="64">
        <v>1394276</v>
      </c>
      <c r="D98" s="64">
        <v>507937</v>
      </c>
      <c r="E98" s="64">
        <v>0</v>
      </c>
      <c r="F98" s="64">
        <v>42210</v>
      </c>
      <c r="G98" s="64">
        <v>86149</v>
      </c>
      <c r="H98" s="64">
        <v>4455</v>
      </c>
      <c r="I98" s="64">
        <v>0</v>
      </c>
      <c r="J98" s="64">
        <v>77131</v>
      </c>
      <c r="K98" s="64">
        <v>57109</v>
      </c>
      <c r="L98" s="64">
        <v>23649</v>
      </c>
      <c r="M98" s="64">
        <v>4517</v>
      </c>
      <c r="N98" s="64">
        <v>36764</v>
      </c>
      <c r="O98" s="64">
        <v>-54058</v>
      </c>
      <c r="P98" s="64">
        <v>2180139</v>
      </c>
    </row>
    <row r="99" spans="1:16">
      <c r="A99" s="22">
        <v>92</v>
      </c>
      <c r="B99" s="23" t="s">
        <v>107</v>
      </c>
      <c r="C99" s="64">
        <v>1091000</v>
      </c>
      <c r="D99" s="64">
        <v>397453</v>
      </c>
      <c r="E99" s="64">
        <v>61551</v>
      </c>
      <c r="F99" s="64">
        <v>33029</v>
      </c>
      <c r="G99" s="64">
        <v>67410</v>
      </c>
      <c r="H99" s="64">
        <v>3486</v>
      </c>
      <c r="I99" s="64">
        <v>0</v>
      </c>
      <c r="J99" s="64">
        <v>56179</v>
      </c>
      <c r="K99" s="64">
        <v>44687</v>
      </c>
      <c r="L99" s="64">
        <v>18505</v>
      </c>
      <c r="M99" s="64">
        <v>3534</v>
      </c>
      <c r="N99" s="64">
        <v>28767</v>
      </c>
      <c r="O99" s="64">
        <v>-42940</v>
      </c>
      <c r="P99" s="64">
        <v>1762661</v>
      </c>
    </row>
    <row r="100" spans="1:16">
      <c r="A100" s="22">
        <v>93</v>
      </c>
      <c r="B100" s="23" t="s">
        <v>108</v>
      </c>
      <c r="C100" s="64">
        <v>1743428</v>
      </c>
      <c r="D100" s="64">
        <v>635134</v>
      </c>
      <c r="E100" s="64">
        <v>0</v>
      </c>
      <c r="F100" s="64">
        <v>52781</v>
      </c>
      <c r="G100" s="64">
        <v>107722</v>
      </c>
      <c r="H100" s="64">
        <v>5571</v>
      </c>
      <c r="I100" s="64">
        <v>0</v>
      </c>
      <c r="J100" s="64">
        <v>97422</v>
      </c>
      <c r="K100" s="64">
        <v>71410</v>
      </c>
      <c r="L100" s="64">
        <v>29571</v>
      </c>
      <c r="M100" s="64">
        <v>5648</v>
      </c>
      <c r="N100" s="64">
        <v>45971</v>
      </c>
      <c r="O100" s="64">
        <v>-68114</v>
      </c>
      <c r="P100" s="64">
        <v>2726544</v>
      </c>
    </row>
    <row r="101" spans="1:16">
      <c r="A101" s="22">
        <v>94</v>
      </c>
      <c r="B101" s="23" t="s">
        <v>164</v>
      </c>
      <c r="C101" s="64">
        <v>925743</v>
      </c>
      <c r="D101" s="64">
        <v>337250</v>
      </c>
      <c r="E101" s="64">
        <v>0</v>
      </c>
      <c r="F101" s="64">
        <v>28026</v>
      </c>
      <c r="G101" s="64">
        <v>57199</v>
      </c>
      <c r="H101" s="64">
        <v>2958</v>
      </c>
      <c r="I101" s="64">
        <v>0</v>
      </c>
      <c r="J101" s="64">
        <v>36792</v>
      </c>
      <c r="K101" s="64">
        <v>37918</v>
      </c>
      <c r="L101" s="64">
        <v>15702</v>
      </c>
      <c r="M101" s="64">
        <v>2999</v>
      </c>
      <c r="N101" s="64">
        <v>24410</v>
      </c>
      <c r="O101" s="64">
        <v>-35348</v>
      </c>
      <c r="P101" s="64">
        <v>1433649</v>
      </c>
    </row>
    <row r="102" spans="1:16">
      <c r="A102" s="22">
        <v>95</v>
      </c>
      <c r="B102" s="23" t="s">
        <v>109</v>
      </c>
      <c r="C102" s="64">
        <v>934823</v>
      </c>
      <c r="D102" s="64">
        <v>340558</v>
      </c>
      <c r="E102" s="64">
        <v>51537</v>
      </c>
      <c r="F102" s="64">
        <v>28301</v>
      </c>
      <c r="G102" s="64">
        <v>57760</v>
      </c>
      <c r="H102" s="64">
        <v>2987</v>
      </c>
      <c r="I102" s="64">
        <v>0</v>
      </c>
      <c r="J102" s="64">
        <v>32508</v>
      </c>
      <c r="K102" s="64">
        <v>38290</v>
      </c>
      <c r="L102" s="64">
        <v>15856</v>
      </c>
      <c r="M102" s="64">
        <v>3028</v>
      </c>
      <c r="N102" s="64">
        <v>24649</v>
      </c>
      <c r="O102" s="64">
        <v>-37077</v>
      </c>
      <c r="P102" s="64">
        <v>1493220</v>
      </c>
    </row>
    <row r="103" spans="1:16">
      <c r="A103" s="22">
        <v>96</v>
      </c>
      <c r="B103" s="23" t="s">
        <v>110</v>
      </c>
      <c r="C103" s="64">
        <v>5932860</v>
      </c>
      <c r="D103" s="64">
        <v>2161353</v>
      </c>
      <c r="E103" s="64">
        <v>419969</v>
      </c>
      <c r="F103" s="64">
        <v>179612</v>
      </c>
      <c r="G103" s="64">
        <v>366576</v>
      </c>
      <c r="H103" s="64">
        <v>18958</v>
      </c>
      <c r="I103" s="64">
        <v>1464001</v>
      </c>
      <c r="J103" s="64">
        <v>490631</v>
      </c>
      <c r="K103" s="64">
        <v>243006</v>
      </c>
      <c r="L103" s="64">
        <v>100628</v>
      </c>
      <c r="M103" s="64">
        <v>19219</v>
      </c>
      <c r="N103" s="64">
        <v>156438</v>
      </c>
      <c r="O103" s="64">
        <v>-240300</v>
      </c>
      <c r="P103" s="64">
        <v>11312951</v>
      </c>
    </row>
    <row r="104" spans="1:16">
      <c r="A104" s="22">
        <v>97</v>
      </c>
      <c r="B104" s="23" t="s">
        <v>111</v>
      </c>
      <c r="C104" s="64">
        <v>808399</v>
      </c>
      <c r="D104" s="64">
        <v>294501</v>
      </c>
      <c r="E104" s="64">
        <v>42422</v>
      </c>
      <c r="F104" s="64">
        <v>24474</v>
      </c>
      <c r="G104" s="64">
        <v>49949</v>
      </c>
      <c r="H104" s="64">
        <v>2583</v>
      </c>
      <c r="I104" s="64">
        <v>0</v>
      </c>
      <c r="J104" s="64">
        <v>24014</v>
      </c>
      <c r="K104" s="64">
        <v>33111</v>
      </c>
      <c r="L104" s="64">
        <v>13711</v>
      </c>
      <c r="M104" s="64">
        <v>2619</v>
      </c>
      <c r="N104" s="64">
        <v>21316</v>
      </c>
      <c r="O104" s="64">
        <v>-31959</v>
      </c>
      <c r="P104" s="64">
        <v>1285140</v>
      </c>
    </row>
    <row r="105" spans="1:16">
      <c r="A105" s="22">
        <v>98</v>
      </c>
      <c r="B105" s="23" t="s">
        <v>112</v>
      </c>
      <c r="C105" s="64">
        <v>1563357</v>
      </c>
      <c r="D105" s="64">
        <v>569534</v>
      </c>
      <c r="E105" s="64">
        <v>94192</v>
      </c>
      <c r="F105" s="64">
        <v>47329</v>
      </c>
      <c r="G105" s="64">
        <v>96596</v>
      </c>
      <c r="H105" s="64">
        <v>4996</v>
      </c>
      <c r="I105" s="64">
        <v>0</v>
      </c>
      <c r="J105" s="64">
        <v>93373</v>
      </c>
      <c r="K105" s="64">
        <v>64034</v>
      </c>
      <c r="L105" s="64">
        <v>26516</v>
      </c>
      <c r="M105" s="64">
        <v>5064</v>
      </c>
      <c r="N105" s="64">
        <v>41223</v>
      </c>
      <c r="O105" s="64">
        <v>-62686</v>
      </c>
      <c r="P105" s="64">
        <v>2543528</v>
      </c>
    </row>
    <row r="106" spans="1:16">
      <c r="A106" s="22">
        <v>99</v>
      </c>
      <c r="B106" s="23" t="s">
        <v>113</v>
      </c>
      <c r="C106" s="64">
        <v>844211</v>
      </c>
      <c r="D106" s="64">
        <v>307548</v>
      </c>
      <c r="E106" s="64">
        <v>44790</v>
      </c>
      <c r="F106" s="64">
        <v>25558</v>
      </c>
      <c r="G106" s="64">
        <v>52162</v>
      </c>
      <c r="H106" s="64">
        <v>2698</v>
      </c>
      <c r="I106" s="64">
        <v>0</v>
      </c>
      <c r="J106" s="64">
        <v>29128</v>
      </c>
      <c r="K106" s="64">
        <v>34578</v>
      </c>
      <c r="L106" s="64">
        <v>14319</v>
      </c>
      <c r="M106" s="64">
        <v>2735</v>
      </c>
      <c r="N106" s="64">
        <v>22260</v>
      </c>
      <c r="O106" s="64">
        <v>-33444</v>
      </c>
      <c r="P106" s="64">
        <v>1346543</v>
      </c>
    </row>
    <row r="107" spans="1:16">
      <c r="A107" s="22">
        <v>100</v>
      </c>
      <c r="B107" s="23" t="s">
        <v>114</v>
      </c>
      <c r="C107" s="64">
        <v>831606</v>
      </c>
      <c r="D107" s="64">
        <v>302956</v>
      </c>
      <c r="E107" s="64">
        <v>0</v>
      </c>
      <c r="F107" s="64">
        <v>25176</v>
      </c>
      <c r="G107" s="64">
        <v>51383</v>
      </c>
      <c r="H107" s="64">
        <v>2657</v>
      </c>
      <c r="I107" s="64">
        <v>0</v>
      </c>
      <c r="J107" s="64">
        <v>23718</v>
      </c>
      <c r="K107" s="64">
        <v>34062</v>
      </c>
      <c r="L107" s="64">
        <v>14105</v>
      </c>
      <c r="M107" s="64">
        <v>2694</v>
      </c>
      <c r="N107" s="64">
        <v>21928</v>
      </c>
      <c r="O107" s="64">
        <v>-31962</v>
      </c>
      <c r="P107" s="64">
        <v>1278323</v>
      </c>
    </row>
    <row r="108" spans="1:16">
      <c r="A108" s="22">
        <v>101</v>
      </c>
      <c r="B108" s="23" t="s">
        <v>115</v>
      </c>
      <c r="C108" s="64">
        <v>5202706</v>
      </c>
      <c r="D108" s="64">
        <v>1895356</v>
      </c>
      <c r="E108" s="64">
        <v>393884</v>
      </c>
      <c r="F108" s="64">
        <v>157507</v>
      </c>
      <c r="G108" s="64">
        <v>321462</v>
      </c>
      <c r="H108" s="64">
        <v>16625</v>
      </c>
      <c r="I108" s="64">
        <v>37804</v>
      </c>
      <c r="J108" s="64">
        <v>360616</v>
      </c>
      <c r="K108" s="64">
        <v>213099</v>
      </c>
      <c r="L108" s="64">
        <v>88244</v>
      </c>
      <c r="M108" s="64">
        <v>16854</v>
      </c>
      <c r="N108" s="64">
        <v>137185</v>
      </c>
      <c r="O108" s="64">
        <v>-198080</v>
      </c>
      <c r="P108" s="64">
        <v>8643262</v>
      </c>
    </row>
    <row r="109" spans="1:16">
      <c r="A109" s="22">
        <v>102</v>
      </c>
      <c r="B109" s="23" t="s">
        <v>116</v>
      </c>
      <c r="C109" s="64">
        <v>6338243</v>
      </c>
      <c r="D109" s="64">
        <v>2309034</v>
      </c>
      <c r="E109" s="64">
        <v>474589</v>
      </c>
      <c r="F109" s="64">
        <v>191885</v>
      </c>
      <c r="G109" s="64">
        <v>391624</v>
      </c>
      <c r="H109" s="64">
        <v>20253</v>
      </c>
      <c r="I109" s="64">
        <v>0</v>
      </c>
      <c r="J109" s="64">
        <v>497857</v>
      </c>
      <c r="K109" s="64">
        <v>259610</v>
      </c>
      <c r="L109" s="64">
        <v>107504</v>
      </c>
      <c r="M109" s="64">
        <v>20532</v>
      </c>
      <c r="N109" s="64">
        <v>167127</v>
      </c>
      <c r="O109" s="64">
        <v>-255657</v>
      </c>
      <c r="P109" s="64">
        <v>10522601</v>
      </c>
    </row>
    <row r="110" spans="1:16">
      <c r="A110" s="22">
        <v>103</v>
      </c>
      <c r="B110" s="23" t="s">
        <v>117</v>
      </c>
      <c r="C110" s="64">
        <v>793101</v>
      </c>
      <c r="D110" s="64">
        <v>288928</v>
      </c>
      <c r="E110" s="64">
        <v>41352</v>
      </c>
      <c r="F110" s="64">
        <v>24010</v>
      </c>
      <c r="G110" s="64">
        <v>49004</v>
      </c>
      <c r="H110" s="64">
        <v>2534</v>
      </c>
      <c r="I110" s="64">
        <v>0</v>
      </c>
      <c r="J110" s="64">
        <v>22558</v>
      </c>
      <c r="K110" s="64">
        <v>32485</v>
      </c>
      <c r="L110" s="64">
        <v>13452</v>
      </c>
      <c r="M110" s="64">
        <v>2569</v>
      </c>
      <c r="N110" s="64">
        <v>20912</v>
      </c>
      <c r="O110" s="64">
        <v>-31534</v>
      </c>
      <c r="P110" s="64">
        <v>1259371</v>
      </c>
    </row>
    <row r="111" spans="1:16">
      <c r="A111" s="22">
        <v>104</v>
      </c>
      <c r="B111" s="23" t="s">
        <v>118</v>
      </c>
      <c r="C111" s="64">
        <v>1652320</v>
      </c>
      <c r="D111" s="64">
        <v>601943</v>
      </c>
      <c r="E111" s="64">
        <v>99982</v>
      </c>
      <c r="F111" s="64">
        <v>50022</v>
      </c>
      <c r="G111" s="64">
        <v>102093</v>
      </c>
      <c r="H111" s="64">
        <v>5280</v>
      </c>
      <c r="I111" s="64">
        <v>0</v>
      </c>
      <c r="J111" s="64">
        <v>114992</v>
      </c>
      <c r="K111" s="64">
        <v>67678</v>
      </c>
      <c r="L111" s="64">
        <v>28025</v>
      </c>
      <c r="M111" s="64">
        <v>5353</v>
      </c>
      <c r="N111" s="64">
        <v>43568</v>
      </c>
      <c r="O111" s="64">
        <v>-65513</v>
      </c>
      <c r="P111" s="64">
        <v>2705743</v>
      </c>
    </row>
    <row r="112" spans="1:16">
      <c r="A112" s="22">
        <v>105</v>
      </c>
      <c r="B112" s="23" t="s">
        <v>119</v>
      </c>
      <c r="C112" s="64">
        <v>780139</v>
      </c>
      <c r="D112" s="64">
        <v>284206</v>
      </c>
      <c r="E112" s="64">
        <v>0</v>
      </c>
      <c r="F112" s="64">
        <v>23618</v>
      </c>
      <c r="G112" s="64">
        <v>48203</v>
      </c>
      <c r="H112" s="64">
        <v>2493</v>
      </c>
      <c r="I112" s="64">
        <v>0</v>
      </c>
      <c r="J112" s="64">
        <v>18191</v>
      </c>
      <c r="K112" s="64">
        <v>31954</v>
      </c>
      <c r="L112" s="64">
        <v>13232</v>
      </c>
      <c r="M112" s="64">
        <v>2527</v>
      </c>
      <c r="N112" s="64">
        <v>20571</v>
      </c>
      <c r="O112" s="64">
        <v>-30087</v>
      </c>
      <c r="P112" s="64">
        <v>1195047</v>
      </c>
    </row>
    <row r="113" spans="1:16">
      <c r="A113" s="22">
        <v>106</v>
      </c>
      <c r="B113" s="23" t="s">
        <v>120</v>
      </c>
      <c r="C113" s="64">
        <v>713289</v>
      </c>
      <c r="D113" s="64">
        <v>259853</v>
      </c>
      <c r="E113" s="64">
        <v>36679</v>
      </c>
      <c r="F113" s="64">
        <v>21595</v>
      </c>
      <c r="G113" s="64">
        <v>44073</v>
      </c>
      <c r="H113" s="64">
        <v>2280</v>
      </c>
      <c r="I113" s="64">
        <v>0</v>
      </c>
      <c r="J113" s="64">
        <v>12987</v>
      </c>
      <c r="K113" s="64">
        <v>29216</v>
      </c>
      <c r="L113" s="64">
        <v>12099</v>
      </c>
      <c r="M113" s="64">
        <v>2311</v>
      </c>
      <c r="N113" s="64">
        <v>18809</v>
      </c>
      <c r="O113" s="64">
        <v>-28307</v>
      </c>
      <c r="P113" s="64">
        <v>1124884</v>
      </c>
    </row>
    <row r="114" spans="1:16">
      <c r="A114" s="32" t="s">
        <v>158</v>
      </c>
      <c r="B114" s="33" t="s">
        <v>158</v>
      </c>
      <c r="C114" s="28">
        <v>222429888</v>
      </c>
      <c r="D114" s="28">
        <v>81031640</v>
      </c>
      <c r="E114" s="28">
        <v>7661100</v>
      </c>
      <c r="F114" s="28">
        <v>6733868</v>
      </c>
      <c r="G114" s="28">
        <v>13743376</v>
      </c>
      <c r="H114" s="28">
        <v>710739</v>
      </c>
      <c r="I114" s="28">
        <v>1519143</v>
      </c>
      <c r="J114" s="28">
        <v>12302628</v>
      </c>
      <c r="K114" s="28">
        <v>9110584</v>
      </c>
      <c r="L114" s="28">
        <v>3772674</v>
      </c>
      <c r="M114" s="28">
        <v>720541</v>
      </c>
      <c r="N114" s="28">
        <v>5865027</v>
      </c>
      <c r="O114" s="28">
        <v>-8660707</v>
      </c>
      <c r="P114" s="28">
        <v>356940501</v>
      </c>
    </row>
    <row r="115" spans="1:16">
      <c r="B115"/>
      <c r="C115"/>
      <c r="D115"/>
      <c r="E115"/>
      <c r="F115"/>
      <c r="G115"/>
      <c r="H115"/>
      <c r="I115"/>
      <c r="J115"/>
      <c r="K115"/>
      <c r="L115"/>
      <c r="M115"/>
      <c r="N115"/>
      <c r="O115"/>
      <c r="P115"/>
    </row>
    <row r="116" spans="1:16" ht="16.5" customHeight="1">
      <c r="B116" s="66" t="s">
        <v>159</v>
      </c>
      <c r="C116" s="66"/>
      <c r="D116" s="66"/>
      <c r="E116" s="66"/>
      <c r="F116" s="66"/>
      <c r="G116" s="66"/>
      <c r="H116" s="66"/>
      <c r="I116" s="66"/>
      <c r="J116" s="66"/>
      <c r="K116" s="66"/>
      <c r="L116" s="66"/>
      <c r="M116" s="66"/>
      <c r="N116" s="66"/>
      <c r="O116" s="66"/>
      <c r="P116" s="66"/>
    </row>
    <row r="117" spans="1:16">
      <c r="B117" s="66"/>
      <c r="C117" s="66"/>
      <c r="D117" s="66"/>
      <c r="E117" s="66"/>
      <c r="F117" s="66"/>
      <c r="G117" s="66"/>
      <c r="H117" s="66"/>
      <c r="I117" s="66"/>
      <c r="J117" s="66"/>
      <c r="K117" s="66"/>
      <c r="L117" s="66"/>
      <c r="M117" s="66"/>
      <c r="N117" s="66"/>
      <c r="O117" s="66"/>
      <c r="P117" s="66"/>
    </row>
  </sheetData>
  <mergeCells count="9">
    <mergeCell ref="B6:P6"/>
    <mergeCell ref="B116:P117"/>
    <mergeCell ref="B1:P1"/>
    <mergeCell ref="B2:P2"/>
    <mergeCell ref="B3:P3"/>
    <mergeCell ref="B4:P4"/>
    <mergeCell ref="B5:P5"/>
    <mergeCell ref="A7:B7"/>
    <mergeCell ref="A114:B114"/>
  </mergeCells>
  <pageMargins left="0.9055118110236221" right="0.70866141732283472" top="0.74803149606299213" bottom="0.74803149606299213" header="0.31496062992125984" footer="0.31496062992125984"/>
  <pageSetup paperSize="5" scale="5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17"/>
  <sheetViews>
    <sheetView showGridLines="0" topLeftCell="C1" zoomScaleNormal="100" workbookViewId="0">
      <selection activeCell="B1" sqref="B1:P1"/>
    </sheetView>
  </sheetViews>
  <sheetFormatPr baseColWidth="10" defaultColWidth="11.42578125" defaultRowHeight="15"/>
  <cols>
    <col min="1" max="1" width="4.42578125" bestFit="1" customWidth="1"/>
    <col min="2" max="2" width="19.42578125" bestFit="1" customWidth="1"/>
    <col min="3" max="3" width="18.28515625" bestFit="1" customWidth="1"/>
    <col min="4" max="4" width="20.42578125" customWidth="1"/>
    <col min="5" max="5" width="17.140625" bestFit="1" customWidth="1"/>
    <col min="6" max="6" width="20.5703125" bestFit="1" customWidth="1"/>
    <col min="7" max="7" width="18.28515625" bestFit="1" customWidth="1"/>
    <col min="8" max="8" width="20.5703125" bestFit="1" customWidth="1"/>
    <col min="9" max="9" width="18.28515625" bestFit="1" customWidth="1"/>
    <col min="10" max="10" width="23" bestFit="1" customWidth="1"/>
    <col min="11" max="11" width="21.85546875" bestFit="1" customWidth="1"/>
    <col min="12" max="12" width="15.85546875" bestFit="1" customWidth="1"/>
    <col min="13" max="13" width="23" bestFit="1" customWidth="1"/>
    <col min="14" max="15" width="19.42578125" bestFit="1" customWidth="1"/>
    <col min="16" max="16" width="28.85546875" bestFit="1" customWidth="1"/>
  </cols>
  <sheetData>
    <row r="1" spans="1:16" ht="15.75">
      <c r="B1" s="63" t="s">
        <v>0</v>
      </c>
      <c r="C1" s="63"/>
      <c r="D1" s="63"/>
      <c r="E1" s="63"/>
      <c r="F1" s="63"/>
      <c r="G1" s="63"/>
      <c r="H1" s="63"/>
      <c r="I1" s="63"/>
      <c r="J1" s="63"/>
      <c r="K1" s="63"/>
      <c r="L1" s="63"/>
      <c r="M1" s="63"/>
      <c r="N1" s="63"/>
      <c r="O1" s="63"/>
      <c r="P1" s="63"/>
    </row>
    <row r="2" spans="1:16" ht="15.75">
      <c r="B2" s="63" t="s">
        <v>143</v>
      </c>
      <c r="C2" s="63"/>
      <c r="D2" s="63"/>
      <c r="E2" s="63"/>
      <c r="F2" s="63"/>
      <c r="G2" s="63"/>
      <c r="H2" s="63"/>
      <c r="I2" s="63"/>
      <c r="J2" s="63"/>
      <c r="K2" s="63"/>
      <c r="L2" s="63"/>
      <c r="M2" s="63"/>
      <c r="N2" s="63"/>
      <c r="O2" s="63"/>
      <c r="P2" s="63"/>
    </row>
    <row r="3" spans="1:16" ht="15.75">
      <c r="B3" s="63" t="s">
        <v>144</v>
      </c>
      <c r="C3" s="63"/>
      <c r="D3" s="63"/>
      <c r="E3" s="63"/>
      <c r="F3" s="63"/>
      <c r="G3" s="63"/>
      <c r="H3" s="63"/>
      <c r="I3" s="63"/>
      <c r="J3" s="63"/>
      <c r="K3" s="63"/>
      <c r="L3" s="63"/>
      <c r="M3" s="63"/>
      <c r="N3" s="63"/>
      <c r="O3" s="63"/>
      <c r="P3" s="63"/>
    </row>
    <row r="4" spans="1:16" ht="15.75">
      <c r="B4" s="63" t="s">
        <v>165</v>
      </c>
      <c r="C4" s="63"/>
      <c r="D4" s="63"/>
      <c r="E4" s="63"/>
      <c r="F4" s="63"/>
      <c r="G4" s="63"/>
      <c r="H4" s="63"/>
      <c r="I4" s="63"/>
      <c r="J4" s="63"/>
      <c r="K4" s="63"/>
      <c r="L4" s="63"/>
      <c r="M4" s="63"/>
      <c r="N4" s="63"/>
      <c r="O4" s="63"/>
      <c r="P4" s="63"/>
    </row>
    <row r="5" spans="1:16" ht="15.75">
      <c r="B5" s="63" t="s">
        <v>145</v>
      </c>
      <c r="C5" s="63"/>
      <c r="D5" s="63"/>
      <c r="E5" s="63"/>
      <c r="F5" s="63"/>
      <c r="G5" s="63"/>
      <c r="H5" s="63"/>
      <c r="I5" s="63"/>
      <c r="J5" s="63"/>
      <c r="K5" s="63"/>
      <c r="L5" s="63"/>
      <c r="M5" s="63"/>
      <c r="N5" s="63"/>
      <c r="O5" s="63"/>
      <c r="P5" s="63"/>
    </row>
    <row r="6" spans="1:16" ht="15.75">
      <c r="B6" s="63" t="s">
        <v>170</v>
      </c>
      <c r="C6" s="63"/>
      <c r="D6" s="63"/>
      <c r="E6" s="63"/>
      <c r="F6" s="63"/>
      <c r="G6" s="63"/>
      <c r="H6" s="63"/>
      <c r="I6" s="63"/>
      <c r="J6" s="63"/>
      <c r="K6" s="63"/>
      <c r="L6" s="63"/>
      <c r="M6" s="63"/>
      <c r="N6" s="63"/>
      <c r="O6" s="63"/>
      <c r="P6" s="63"/>
    </row>
    <row r="7" spans="1:16" ht="51">
      <c r="A7" s="31" t="s">
        <v>2</v>
      </c>
      <c r="B7" s="31"/>
      <c r="C7" s="21" t="s">
        <v>146</v>
      </c>
      <c r="D7" s="21" t="s">
        <v>3</v>
      </c>
      <c r="E7" s="21" t="s">
        <v>160</v>
      </c>
      <c r="F7" s="21" t="s">
        <v>6</v>
      </c>
      <c r="G7" s="21" t="s">
        <v>7</v>
      </c>
      <c r="H7" s="21" t="s">
        <v>161</v>
      </c>
      <c r="I7" s="21" t="s">
        <v>162</v>
      </c>
      <c r="J7" s="21" t="s">
        <v>151</v>
      </c>
      <c r="K7" s="21" t="s">
        <v>152</v>
      </c>
      <c r="L7" s="21" t="s">
        <v>10</v>
      </c>
      <c r="M7" s="21" t="s">
        <v>163</v>
      </c>
      <c r="N7" s="21" t="s">
        <v>155</v>
      </c>
      <c r="O7" s="21" t="s">
        <v>156</v>
      </c>
      <c r="P7" s="21" t="s">
        <v>157</v>
      </c>
    </row>
    <row r="8" spans="1:16">
      <c r="A8" s="22">
        <v>1</v>
      </c>
      <c r="B8" s="23" t="s">
        <v>16</v>
      </c>
      <c r="C8" s="64">
        <v>1274819</v>
      </c>
      <c r="D8" s="64">
        <v>420979</v>
      </c>
      <c r="E8" s="64">
        <v>0</v>
      </c>
      <c r="F8" s="64">
        <v>22082</v>
      </c>
      <c r="G8" s="64">
        <v>192028</v>
      </c>
      <c r="H8" s="64">
        <v>3341</v>
      </c>
      <c r="I8" s="64">
        <v>0</v>
      </c>
      <c r="J8" s="64">
        <v>44039</v>
      </c>
      <c r="K8" s="64">
        <v>30849</v>
      </c>
      <c r="L8" s="64">
        <v>21294</v>
      </c>
      <c r="M8" s="64">
        <v>6977</v>
      </c>
      <c r="N8" s="64">
        <v>15979</v>
      </c>
      <c r="O8" s="64">
        <v>-20752</v>
      </c>
      <c r="P8" s="64">
        <v>2011635</v>
      </c>
    </row>
    <row r="9" spans="1:16">
      <c r="A9" s="22">
        <v>2</v>
      </c>
      <c r="B9" s="23" t="s">
        <v>17</v>
      </c>
      <c r="C9" s="64">
        <v>2109666</v>
      </c>
      <c r="D9" s="64">
        <v>696668</v>
      </c>
      <c r="E9" s="64">
        <v>0</v>
      </c>
      <c r="F9" s="64">
        <v>36543</v>
      </c>
      <c r="G9" s="64">
        <v>317782</v>
      </c>
      <c r="H9" s="64">
        <v>5529</v>
      </c>
      <c r="I9" s="64">
        <v>0</v>
      </c>
      <c r="J9" s="64">
        <v>100380</v>
      </c>
      <c r="K9" s="64">
        <v>51051</v>
      </c>
      <c r="L9" s="64">
        <v>35240</v>
      </c>
      <c r="M9" s="64">
        <v>11547</v>
      </c>
      <c r="N9" s="64">
        <v>26444</v>
      </c>
      <c r="O9" s="64">
        <v>-34318</v>
      </c>
      <c r="P9" s="64">
        <v>3356532</v>
      </c>
    </row>
    <row r="10" spans="1:16">
      <c r="A10" s="22">
        <v>3</v>
      </c>
      <c r="B10" s="23" t="s">
        <v>18</v>
      </c>
      <c r="C10" s="64">
        <v>1750654</v>
      </c>
      <c r="D10" s="64">
        <v>578113</v>
      </c>
      <c r="E10" s="64">
        <v>130404</v>
      </c>
      <c r="F10" s="64">
        <v>30325</v>
      </c>
      <c r="G10" s="64">
        <v>263704</v>
      </c>
      <c r="H10" s="64">
        <v>4588</v>
      </c>
      <c r="I10" s="64">
        <v>25456</v>
      </c>
      <c r="J10" s="64">
        <v>77313</v>
      </c>
      <c r="K10" s="64">
        <v>42363</v>
      </c>
      <c r="L10" s="64">
        <v>29243</v>
      </c>
      <c r="M10" s="64">
        <v>9582</v>
      </c>
      <c r="N10" s="64">
        <v>21944</v>
      </c>
      <c r="O10" s="64">
        <v>-29043</v>
      </c>
      <c r="P10" s="64">
        <v>2934646</v>
      </c>
    </row>
    <row r="11" spans="1:16">
      <c r="A11" s="22">
        <v>4</v>
      </c>
      <c r="B11" s="23" t="s">
        <v>19</v>
      </c>
      <c r="C11" s="64">
        <v>1240494</v>
      </c>
      <c r="D11" s="64">
        <v>409644</v>
      </c>
      <c r="E11" s="64">
        <v>0</v>
      </c>
      <c r="F11" s="64">
        <v>21488</v>
      </c>
      <c r="G11" s="64">
        <v>186858</v>
      </c>
      <c r="H11" s="64">
        <v>3251</v>
      </c>
      <c r="I11" s="64">
        <v>0</v>
      </c>
      <c r="J11" s="64">
        <v>37162</v>
      </c>
      <c r="K11" s="64">
        <v>30018</v>
      </c>
      <c r="L11" s="64">
        <v>20721</v>
      </c>
      <c r="M11" s="64">
        <v>6789</v>
      </c>
      <c r="N11" s="64">
        <v>15549</v>
      </c>
      <c r="O11" s="64">
        <v>-20036</v>
      </c>
      <c r="P11" s="64">
        <v>1951938</v>
      </c>
    </row>
    <row r="12" spans="1:16">
      <c r="A12" s="22">
        <v>5</v>
      </c>
      <c r="B12" s="23" t="s">
        <v>20</v>
      </c>
      <c r="C12" s="64">
        <v>905174</v>
      </c>
      <c r="D12" s="64">
        <v>298913</v>
      </c>
      <c r="E12" s="64">
        <v>56737</v>
      </c>
      <c r="F12" s="64">
        <v>15679</v>
      </c>
      <c r="G12" s="64">
        <v>136348</v>
      </c>
      <c r="H12" s="64">
        <v>2372</v>
      </c>
      <c r="I12" s="64">
        <v>0</v>
      </c>
      <c r="J12" s="64">
        <v>13341</v>
      </c>
      <c r="K12" s="64">
        <v>21904</v>
      </c>
      <c r="L12" s="64">
        <v>15120</v>
      </c>
      <c r="M12" s="64">
        <v>4954</v>
      </c>
      <c r="N12" s="64">
        <v>11346</v>
      </c>
      <c r="O12" s="64">
        <v>-15007</v>
      </c>
      <c r="P12" s="64">
        <v>1466881</v>
      </c>
    </row>
    <row r="13" spans="1:16">
      <c r="A13" s="22">
        <v>6</v>
      </c>
      <c r="B13" s="23" t="s">
        <v>21</v>
      </c>
      <c r="C13" s="64">
        <v>1487841</v>
      </c>
      <c r="D13" s="64">
        <v>491325</v>
      </c>
      <c r="E13" s="64">
        <v>107418</v>
      </c>
      <c r="F13" s="64">
        <v>25772</v>
      </c>
      <c r="G13" s="64">
        <v>224116</v>
      </c>
      <c r="H13" s="64">
        <v>3899</v>
      </c>
      <c r="I13" s="64">
        <v>0</v>
      </c>
      <c r="J13" s="64">
        <v>56916</v>
      </c>
      <c r="K13" s="64">
        <v>36004</v>
      </c>
      <c r="L13" s="64">
        <v>24853</v>
      </c>
      <c r="M13" s="64">
        <v>8143</v>
      </c>
      <c r="N13" s="64">
        <v>18649</v>
      </c>
      <c r="O13" s="64">
        <v>-24876</v>
      </c>
      <c r="P13" s="64">
        <v>2460060</v>
      </c>
    </row>
    <row r="14" spans="1:16">
      <c r="A14" s="22">
        <v>7</v>
      </c>
      <c r="B14" s="23" t="s">
        <v>22</v>
      </c>
      <c r="C14" s="64">
        <v>1340176</v>
      </c>
      <c r="D14" s="64">
        <v>442562</v>
      </c>
      <c r="E14" s="64">
        <v>94336</v>
      </c>
      <c r="F14" s="64">
        <v>23214</v>
      </c>
      <c r="G14" s="64">
        <v>201873</v>
      </c>
      <c r="H14" s="64">
        <v>3512</v>
      </c>
      <c r="I14" s="64">
        <v>0</v>
      </c>
      <c r="J14" s="64">
        <v>42678</v>
      </c>
      <c r="K14" s="64">
        <v>32430</v>
      </c>
      <c r="L14" s="64">
        <v>22386</v>
      </c>
      <c r="M14" s="64">
        <v>7335</v>
      </c>
      <c r="N14" s="64">
        <v>16798</v>
      </c>
      <c r="O14" s="64">
        <v>-22354</v>
      </c>
      <c r="P14" s="64">
        <v>2204946</v>
      </c>
    </row>
    <row r="15" spans="1:16">
      <c r="A15" s="22">
        <v>8</v>
      </c>
      <c r="B15" s="23" t="s">
        <v>23</v>
      </c>
      <c r="C15" s="64">
        <v>1057395</v>
      </c>
      <c r="D15" s="64">
        <v>349180</v>
      </c>
      <c r="E15" s="64">
        <v>69883</v>
      </c>
      <c r="F15" s="64">
        <v>18316</v>
      </c>
      <c r="G15" s="64">
        <v>159277</v>
      </c>
      <c r="H15" s="64">
        <v>2771</v>
      </c>
      <c r="I15" s="64">
        <v>0</v>
      </c>
      <c r="J15" s="64">
        <v>26498</v>
      </c>
      <c r="K15" s="64">
        <v>25587</v>
      </c>
      <c r="L15" s="64">
        <v>17663</v>
      </c>
      <c r="M15" s="64">
        <v>5787</v>
      </c>
      <c r="N15" s="64">
        <v>13254</v>
      </c>
      <c r="O15" s="64">
        <v>-17639</v>
      </c>
      <c r="P15" s="64">
        <v>1727972</v>
      </c>
    </row>
    <row r="16" spans="1:16">
      <c r="A16" s="22">
        <v>9</v>
      </c>
      <c r="B16" s="23" t="s">
        <v>24</v>
      </c>
      <c r="C16" s="64">
        <v>1098367</v>
      </c>
      <c r="D16" s="64">
        <v>362710</v>
      </c>
      <c r="E16" s="64">
        <v>73678</v>
      </c>
      <c r="F16" s="64">
        <v>19026</v>
      </c>
      <c r="G16" s="64">
        <v>165449</v>
      </c>
      <c r="H16" s="64">
        <v>2878</v>
      </c>
      <c r="I16" s="64">
        <v>0</v>
      </c>
      <c r="J16" s="64">
        <v>28209</v>
      </c>
      <c r="K16" s="64">
        <v>26579</v>
      </c>
      <c r="L16" s="64">
        <v>18347</v>
      </c>
      <c r="M16" s="64">
        <v>6012</v>
      </c>
      <c r="N16" s="64">
        <v>13767</v>
      </c>
      <c r="O16" s="64">
        <v>-18389</v>
      </c>
      <c r="P16" s="64">
        <v>1796633</v>
      </c>
    </row>
    <row r="17" spans="1:16">
      <c r="A17" s="22">
        <v>10</v>
      </c>
      <c r="B17" s="23" t="s">
        <v>25</v>
      </c>
      <c r="C17" s="64">
        <v>960300</v>
      </c>
      <c r="D17" s="64">
        <v>317117</v>
      </c>
      <c r="E17" s="64">
        <v>61291</v>
      </c>
      <c r="F17" s="64">
        <v>16634</v>
      </c>
      <c r="G17" s="64">
        <v>144651</v>
      </c>
      <c r="H17" s="64">
        <v>2517</v>
      </c>
      <c r="I17" s="64">
        <v>16311</v>
      </c>
      <c r="J17" s="64">
        <v>20547</v>
      </c>
      <c r="K17" s="64">
        <v>23238</v>
      </c>
      <c r="L17" s="64">
        <v>16041</v>
      </c>
      <c r="M17" s="64">
        <v>5256</v>
      </c>
      <c r="N17" s="64">
        <v>12037</v>
      </c>
      <c r="O17" s="64">
        <v>-15811</v>
      </c>
      <c r="P17" s="64">
        <v>1580129</v>
      </c>
    </row>
    <row r="18" spans="1:16">
      <c r="A18" s="22">
        <v>11</v>
      </c>
      <c r="B18" s="23" t="s">
        <v>26</v>
      </c>
      <c r="C18" s="64">
        <v>1419315</v>
      </c>
      <c r="D18" s="64">
        <v>468696</v>
      </c>
      <c r="E18" s="64">
        <v>101440</v>
      </c>
      <c r="F18" s="64">
        <v>24585</v>
      </c>
      <c r="G18" s="64">
        <v>213794</v>
      </c>
      <c r="H18" s="64">
        <v>3720</v>
      </c>
      <c r="I18" s="64">
        <v>0</v>
      </c>
      <c r="J18" s="64">
        <v>49966</v>
      </c>
      <c r="K18" s="64">
        <v>34345</v>
      </c>
      <c r="L18" s="64">
        <v>23708</v>
      </c>
      <c r="M18" s="64">
        <v>7768</v>
      </c>
      <c r="N18" s="64">
        <v>17790</v>
      </c>
      <c r="O18" s="64">
        <v>-23576</v>
      </c>
      <c r="P18" s="64">
        <v>2341551</v>
      </c>
    </row>
    <row r="19" spans="1:16">
      <c r="A19" s="22">
        <v>12</v>
      </c>
      <c r="B19" s="23" t="s">
        <v>27</v>
      </c>
      <c r="C19" s="64">
        <v>1045586</v>
      </c>
      <c r="D19" s="64">
        <v>345280</v>
      </c>
      <c r="E19" s="64">
        <v>0</v>
      </c>
      <c r="F19" s="64">
        <v>18112</v>
      </c>
      <c r="G19" s="64">
        <v>157498</v>
      </c>
      <c r="H19" s="64">
        <v>2740</v>
      </c>
      <c r="I19" s="64">
        <v>0</v>
      </c>
      <c r="J19" s="64">
        <v>23593</v>
      </c>
      <c r="K19" s="64">
        <v>25302</v>
      </c>
      <c r="L19" s="64">
        <v>17465</v>
      </c>
      <c r="M19" s="64">
        <v>5723</v>
      </c>
      <c r="N19" s="64">
        <v>13106</v>
      </c>
      <c r="O19" s="64">
        <v>-17021</v>
      </c>
      <c r="P19" s="64">
        <v>1637384</v>
      </c>
    </row>
    <row r="20" spans="1:16">
      <c r="A20" s="22">
        <v>13</v>
      </c>
      <c r="B20" s="23" t="s">
        <v>28</v>
      </c>
      <c r="C20" s="64">
        <v>2195570</v>
      </c>
      <c r="D20" s="64">
        <v>725036</v>
      </c>
      <c r="E20" s="64">
        <v>199883</v>
      </c>
      <c r="F20" s="64">
        <v>38031</v>
      </c>
      <c r="G20" s="64">
        <v>330722</v>
      </c>
      <c r="H20" s="64">
        <v>5754</v>
      </c>
      <c r="I20" s="64">
        <v>324754</v>
      </c>
      <c r="J20" s="64">
        <v>84280</v>
      </c>
      <c r="K20" s="64">
        <v>53130</v>
      </c>
      <c r="L20" s="64">
        <v>36675</v>
      </c>
      <c r="M20" s="64">
        <v>12017</v>
      </c>
      <c r="N20" s="64">
        <v>27520</v>
      </c>
      <c r="O20" s="64">
        <v>-33968</v>
      </c>
      <c r="P20" s="64">
        <v>3999404</v>
      </c>
    </row>
    <row r="21" spans="1:16">
      <c r="A21" s="22">
        <v>14</v>
      </c>
      <c r="B21" s="23" t="s">
        <v>29</v>
      </c>
      <c r="C21" s="64">
        <v>869332</v>
      </c>
      <c r="D21" s="64">
        <v>287077</v>
      </c>
      <c r="E21" s="64">
        <v>0</v>
      </c>
      <c r="F21" s="64">
        <v>15058</v>
      </c>
      <c r="G21" s="64">
        <v>130949</v>
      </c>
      <c r="H21" s="64">
        <v>2278</v>
      </c>
      <c r="I21" s="64">
        <v>0</v>
      </c>
      <c r="J21" s="64">
        <v>11298</v>
      </c>
      <c r="K21" s="64">
        <v>21037</v>
      </c>
      <c r="L21" s="64">
        <v>14521</v>
      </c>
      <c r="M21" s="64">
        <v>4758</v>
      </c>
      <c r="N21" s="64">
        <v>10897</v>
      </c>
      <c r="O21" s="64">
        <v>-13949</v>
      </c>
      <c r="P21" s="64">
        <v>1353256</v>
      </c>
    </row>
    <row r="22" spans="1:16">
      <c r="A22" s="22">
        <v>15</v>
      </c>
      <c r="B22" s="23" t="s">
        <v>30</v>
      </c>
      <c r="C22" s="64">
        <v>1192486</v>
      </c>
      <c r="D22" s="64">
        <v>393791</v>
      </c>
      <c r="E22" s="64">
        <v>81170</v>
      </c>
      <c r="F22" s="64">
        <v>20656</v>
      </c>
      <c r="G22" s="64">
        <v>179626</v>
      </c>
      <c r="H22" s="64">
        <v>3125</v>
      </c>
      <c r="I22" s="64">
        <v>0</v>
      </c>
      <c r="J22" s="64">
        <v>37863</v>
      </c>
      <c r="K22" s="64">
        <v>28856</v>
      </c>
      <c r="L22" s="64">
        <v>19919</v>
      </c>
      <c r="M22" s="64">
        <v>6527</v>
      </c>
      <c r="N22" s="64">
        <v>14947</v>
      </c>
      <c r="O22" s="64">
        <v>-19718</v>
      </c>
      <c r="P22" s="64">
        <v>1959248</v>
      </c>
    </row>
    <row r="23" spans="1:16">
      <c r="A23" s="22">
        <v>16</v>
      </c>
      <c r="B23" s="23" t="s">
        <v>31</v>
      </c>
      <c r="C23" s="64">
        <v>985489</v>
      </c>
      <c r="D23" s="64">
        <v>325435</v>
      </c>
      <c r="E23" s="64">
        <v>63523</v>
      </c>
      <c r="F23" s="64">
        <v>17071</v>
      </c>
      <c r="G23" s="64">
        <v>148446</v>
      </c>
      <c r="H23" s="64">
        <v>2583</v>
      </c>
      <c r="I23" s="64">
        <v>0</v>
      </c>
      <c r="J23" s="64">
        <v>20688</v>
      </c>
      <c r="K23" s="64">
        <v>23847</v>
      </c>
      <c r="L23" s="64">
        <v>16462</v>
      </c>
      <c r="M23" s="64">
        <v>5394</v>
      </c>
      <c r="N23" s="64">
        <v>12353</v>
      </c>
      <c r="O23" s="64">
        <v>-16337</v>
      </c>
      <c r="P23" s="64">
        <v>1604954</v>
      </c>
    </row>
    <row r="24" spans="1:16">
      <c r="A24" s="22">
        <v>17</v>
      </c>
      <c r="B24" s="23" t="s">
        <v>32</v>
      </c>
      <c r="C24" s="64">
        <v>1122826</v>
      </c>
      <c r="D24" s="64">
        <v>370787</v>
      </c>
      <c r="E24" s="64">
        <v>75114</v>
      </c>
      <c r="F24" s="64">
        <v>19449</v>
      </c>
      <c r="G24" s="64">
        <v>169133</v>
      </c>
      <c r="H24" s="64">
        <v>2943</v>
      </c>
      <c r="I24" s="64">
        <v>0</v>
      </c>
      <c r="J24" s="64">
        <v>34000</v>
      </c>
      <c r="K24" s="64">
        <v>27171</v>
      </c>
      <c r="L24" s="64">
        <v>18756</v>
      </c>
      <c r="M24" s="64">
        <v>6145</v>
      </c>
      <c r="N24" s="64">
        <v>14074</v>
      </c>
      <c r="O24" s="64">
        <v>-18680</v>
      </c>
      <c r="P24" s="64">
        <v>1841718</v>
      </c>
    </row>
    <row r="25" spans="1:16">
      <c r="A25" s="22">
        <v>18</v>
      </c>
      <c r="B25" s="23" t="s">
        <v>33</v>
      </c>
      <c r="C25" s="64">
        <v>1008503</v>
      </c>
      <c r="D25" s="64">
        <v>333035</v>
      </c>
      <c r="E25" s="64">
        <v>65475</v>
      </c>
      <c r="F25" s="64">
        <v>17469</v>
      </c>
      <c r="G25" s="64">
        <v>151912</v>
      </c>
      <c r="H25" s="64">
        <v>2643</v>
      </c>
      <c r="I25" s="64">
        <v>0</v>
      </c>
      <c r="J25" s="64">
        <v>22335</v>
      </c>
      <c r="K25" s="64">
        <v>24404</v>
      </c>
      <c r="L25" s="64">
        <v>16846</v>
      </c>
      <c r="M25" s="64">
        <v>5520</v>
      </c>
      <c r="N25" s="64">
        <v>12641</v>
      </c>
      <c r="O25" s="64">
        <v>-16656</v>
      </c>
      <c r="P25" s="64">
        <v>1644127</v>
      </c>
    </row>
    <row r="26" spans="1:16">
      <c r="A26" s="22">
        <v>19</v>
      </c>
      <c r="B26" s="23" t="s">
        <v>34</v>
      </c>
      <c r="C26" s="64">
        <v>4044605</v>
      </c>
      <c r="D26" s="64">
        <v>1335636</v>
      </c>
      <c r="E26" s="64">
        <v>323306</v>
      </c>
      <c r="F26" s="64">
        <v>70060</v>
      </c>
      <c r="G26" s="64">
        <v>609245</v>
      </c>
      <c r="H26" s="64">
        <v>10600</v>
      </c>
      <c r="I26" s="64">
        <v>0</v>
      </c>
      <c r="J26" s="64">
        <v>293056</v>
      </c>
      <c r="K26" s="64">
        <v>97874</v>
      </c>
      <c r="L26" s="64">
        <v>67561</v>
      </c>
      <c r="M26" s="64">
        <v>22137</v>
      </c>
      <c r="N26" s="64">
        <v>50697</v>
      </c>
      <c r="O26" s="64">
        <v>-67909</v>
      </c>
      <c r="P26" s="64">
        <v>6856868</v>
      </c>
    </row>
    <row r="27" spans="1:16">
      <c r="A27" s="22">
        <v>20</v>
      </c>
      <c r="B27" s="23" t="s">
        <v>35</v>
      </c>
      <c r="C27" s="64">
        <v>1105314</v>
      </c>
      <c r="D27" s="64">
        <v>365004</v>
      </c>
      <c r="E27" s="64">
        <v>76505</v>
      </c>
      <c r="F27" s="64">
        <v>19146</v>
      </c>
      <c r="G27" s="64">
        <v>166495</v>
      </c>
      <c r="H27" s="64">
        <v>2897</v>
      </c>
      <c r="I27" s="64">
        <v>0</v>
      </c>
      <c r="J27" s="64">
        <v>26248</v>
      </c>
      <c r="K27" s="64">
        <v>26747</v>
      </c>
      <c r="L27" s="64">
        <v>18463</v>
      </c>
      <c r="M27" s="64">
        <v>6050</v>
      </c>
      <c r="N27" s="64">
        <v>13855</v>
      </c>
      <c r="O27" s="64">
        <v>-18433</v>
      </c>
      <c r="P27" s="64">
        <v>1808291</v>
      </c>
    </row>
    <row r="28" spans="1:16">
      <c r="A28" s="22">
        <v>21</v>
      </c>
      <c r="B28" s="23" t="s">
        <v>36</v>
      </c>
      <c r="C28" s="64">
        <v>1522558</v>
      </c>
      <c r="D28" s="64">
        <v>502789</v>
      </c>
      <c r="E28" s="64">
        <v>109387</v>
      </c>
      <c r="F28" s="64">
        <v>26374</v>
      </c>
      <c r="G28" s="64">
        <v>229345</v>
      </c>
      <c r="H28" s="64">
        <v>3990</v>
      </c>
      <c r="I28" s="64">
        <v>0</v>
      </c>
      <c r="J28" s="64">
        <v>67596</v>
      </c>
      <c r="K28" s="64">
        <v>36844</v>
      </c>
      <c r="L28" s="64">
        <v>25433</v>
      </c>
      <c r="M28" s="64">
        <v>8333</v>
      </c>
      <c r="N28" s="64">
        <v>19084</v>
      </c>
      <c r="O28" s="64">
        <v>-25034</v>
      </c>
      <c r="P28" s="64">
        <v>2526699</v>
      </c>
    </row>
    <row r="29" spans="1:16">
      <c r="A29" s="22">
        <v>22</v>
      </c>
      <c r="B29" s="23" t="s">
        <v>37</v>
      </c>
      <c r="C29" s="64">
        <v>1097028</v>
      </c>
      <c r="D29" s="64">
        <v>362268</v>
      </c>
      <c r="E29" s="64">
        <v>0</v>
      </c>
      <c r="F29" s="64">
        <v>19003</v>
      </c>
      <c r="G29" s="64">
        <v>165247</v>
      </c>
      <c r="H29" s="64">
        <v>2875</v>
      </c>
      <c r="I29" s="64">
        <v>0</v>
      </c>
      <c r="J29" s="64">
        <v>32510</v>
      </c>
      <c r="K29" s="64">
        <v>26546</v>
      </c>
      <c r="L29" s="64">
        <v>18325</v>
      </c>
      <c r="M29" s="64">
        <v>6004</v>
      </c>
      <c r="N29" s="64">
        <v>13751</v>
      </c>
      <c r="O29" s="64">
        <v>-17715</v>
      </c>
      <c r="P29" s="64">
        <v>1725842</v>
      </c>
    </row>
    <row r="30" spans="1:16">
      <c r="A30" s="22">
        <v>23</v>
      </c>
      <c r="B30" s="23" t="s">
        <v>38</v>
      </c>
      <c r="C30" s="64">
        <v>1128818</v>
      </c>
      <c r="D30" s="64">
        <v>372766</v>
      </c>
      <c r="E30" s="64">
        <v>76304</v>
      </c>
      <c r="F30" s="64">
        <v>19553</v>
      </c>
      <c r="G30" s="64">
        <v>170036</v>
      </c>
      <c r="H30" s="64">
        <v>2958</v>
      </c>
      <c r="I30" s="64">
        <v>20169</v>
      </c>
      <c r="J30" s="64">
        <v>29410</v>
      </c>
      <c r="K30" s="64">
        <v>27316</v>
      </c>
      <c r="L30" s="64">
        <v>18856</v>
      </c>
      <c r="M30" s="64">
        <v>6178</v>
      </c>
      <c r="N30" s="64">
        <v>14149</v>
      </c>
      <c r="O30" s="64">
        <v>-18754</v>
      </c>
      <c r="P30" s="64">
        <v>1867759</v>
      </c>
    </row>
    <row r="31" spans="1:16">
      <c r="A31" s="22">
        <v>24</v>
      </c>
      <c r="B31" s="23" t="s">
        <v>39</v>
      </c>
      <c r="C31" s="64">
        <v>998729</v>
      </c>
      <c r="D31" s="64">
        <v>329807</v>
      </c>
      <c r="E31" s="64">
        <v>64610</v>
      </c>
      <c r="F31" s="64">
        <v>17300</v>
      </c>
      <c r="G31" s="64">
        <v>150440</v>
      </c>
      <c r="H31" s="64">
        <v>2617</v>
      </c>
      <c r="I31" s="64">
        <v>0</v>
      </c>
      <c r="J31" s="64">
        <v>22476</v>
      </c>
      <c r="K31" s="64">
        <v>24168</v>
      </c>
      <c r="L31" s="64">
        <v>16683</v>
      </c>
      <c r="M31" s="64">
        <v>5466</v>
      </c>
      <c r="N31" s="64">
        <v>12519</v>
      </c>
      <c r="O31" s="64">
        <v>-16647</v>
      </c>
      <c r="P31" s="64">
        <v>1628168</v>
      </c>
    </row>
    <row r="32" spans="1:16">
      <c r="A32" s="22">
        <v>25</v>
      </c>
      <c r="B32" s="23" t="s">
        <v>40</v>
      </c>
      <c r="C32" s="64">
        <v>1221050</v>
      </c>
      <c r="D32" s="64">
        <v>403223</v>
      </c>
      <c r="E32" s="64">
        <v>83821</v>
      </c>
      <c r="F32" s="64">
        <v>21151</v>
      </c>
      <c r="G32" s="64">
        <v>183929</v>
      </c>
      <c r="H32" s="64">
        <v>3200</v>
      </c>
      <c r="I32" s="64">
        <v>0</v>
      </c>
      <c r="J32" s="64">
        <v>36111</v>
      </c>
      <c r="K32" s="64">
        <v>29548</v>
      </c>
      <c r="L32" s="64">
        <v>20396</v>
      </c>
      <c r="M32" s="64">
        <v>6683</v>
      </c>
      <c r="N32" s="64">
        <v>15305</v>
      </c>
      <c r="O32" s="64">
        <v>-20113</v>
      </c>
      <c r="P32" s="64">
        <v>2004304</v>
      </c>
    </row>
    <row r="33" spans="1:16">
      <c r="A33" s="22">
        <v>26</v>
      </c>
      <c r="B33" s="23" t="s">
        <v>41</v>
      </c>
      <c r="C33" s="64">
        <v>1111390</v>
      </c>
      <c r="D33" s="64">
        <v>367011</v>
      </c>
      <c r="E33" s="64">
        <v>96858</v>
      </c>
      <c r="F33" s="64">
        <v>19251</v>
      </c>
      <c r="G33" s="64">
        <v>167410</v>
      </c>
      <c r="H33" s="64">
        <v>2913</v>
      </c>
      <c r="I33" s="64">
        <v>0</v>
      </c>
      <c r="J33" s="64">
        <v>21673</v>
      </c>
      <c r="K33" s="64">
        <v>26894</v>
      </c>
      <c r="L33" s="64">
        <v>18565</v>
      </c>
      <c r="M33" s="64">
        <v>6083</v>
      </c>
      <c r="N33" s="64">
        <v>13931</v>
      </c>
      <c r="O33" s="64">
        <v>-18272</v>
      </c>
      <c r="P33" s="64">
        <v>1833707</v>
      </c>
    </row>
    <row r="34" spans="1:16">
      <c r="A34" s="22">
        <v>27</v>
      </c>
      <c r="B34" s="23" t="s">
        <v>42</v>
      </c>
      <c r="C34" s="64">
        <v>1421706</v>
      </c>
      <c r="D34" s="64">
        <v>469485</v>
      </c>
      <c r="E34" s="64">
        <v>104762</v>
      </c>
      <c r="F34" s="64">
        <v>24627</v>
      </c>
      <c r="G34" s="64">
        <v>214154</v>
      </c>
      <c r="H34" s="64">
        <v>3726</v>
      </c>
      <c r="I34" s="64">
        <v>0</v>
      </c>
      <c r="J34" s="64">
        <v>46622</v>
      </c>
      <c r="K34" s="64">
        <v>34403</v>
      </c>
      <c r="L34" s="64">
        <v>23748</v>
      </c>
      <c r="M34" s="64">
        <v>7781</v>
      </c>
      <c r="N34" s="64">
        <v>17820</v>
      </c>
      <c r="O34" s="64">
        <v>-23847</v>
      </c>
      <c r="P34" s="64">
        <v>2344987</v>
      </c>
    </row>
    <row r="35" spans="1:16">
      <c r="A35" s="22">
        <v>28</v>
      </c>
      <c r="B35" s="23" t="s">
        <v>43</v>
      </c>
      <c r="C35" s="64">
        <v>970758</v>
      </c>
      <c r="D35" s="64">
        <v>320570</v>
      </c>
      <c r="E35" s="64">
        <v>63053</v>
      </c>
      <c r="F35" s="64">
        <v>16815</v>
      </c>
      <c r="G35" s="64">
        <v>146227</v>
      </c>
      <c r="H35" s="64">
        <v>2544</v>
      </c>
      <c r="I35" s="64">
        <v>0</v>
      </c>
      <c r="J35" s="64">
        <v>17701</v>
      </c>
      <c r="K35" s="64">
        <v>23491</v>
      </c>
      <c r="L35" s="64">
        <v>16215</v>
      </c>
      <c r="M35" s="64">
        <v>5313</v>
      </c>
      <c r="N35" s="64">
        <v>12168</v>
      </c>
      <c r="O35" s="64">
        <v>-16011</v>
      </c>
      <c r="P35" s="64">
        <v>1578844</v>
      </c>
    </row>
    <row r="36" spans="1:16">
      <c r="A36" s="22">
        <v>29</v>
      </c>
      <c r="B36" s="23" t="s">
        <v>44</v>
      </c>
      <c r="C36" s="64">
        <v>1238879</v>
      </c>
      <c r="D36" s="64">
        <v>409111</v>
      </c>
      <c r="E36" s="64">
        <v>85298</v>
      </c>
      <c r="F36" s="64">
        <v>21460</v>
      </c>
      <c r="G36" s="64">
        <v>186614</v>
      </c>
      <c r="H36" s="64">
        <v>3247</v>
      </c>
      <c r="I36" s="64">
        <v>0</v>
      </c>
      <c r="J36" s="64">
        <v>36768</v>
      </c>
      <c r="K36" s="64">
        <v>29979</v>
      </c>
      <c r="L36" s="64">
        <v>20694</v>
      </c>
      <c r="M36" s="64">
        <v>6781</v>
      </c>
      <c r="N36" s="64">
        <v>15529</v>
      </c>
      <c r="O36" s="64">
        <v>-20683</v>
      </c>
      <c r="P36" s="64">
        <v>2033677</v>
      </c>
    </row>
    <row r="37" spans="1:16">
      <c r="A37" s="22">
        <v>30</v>
      </c>
      <c r="B37" s="23" t="s">
        <v>45</v>
      </c>
      <c r="C37" s="64">
        <v>1067372</v>
      </c>
      <c r="D37" s="64">
        <v>352475</v>
      </c>
      <c r="E37" s="64">
        <v>70446</v>
      </c>
      <c r="F37" s="64">
        <v>18489</v>
      </c>
      <c r="G37" s="64">
        <v>160780</v>
      </c>
      <c r="H37" s="64">
        <v>2797</v>
      </c>
      <c r="I37" s="64">
        <v>0</v>
      </c>
      <c r="J37" s="64">
        <v>29747</v>
      </c>
      <c r="K37" s="64">
        <v>25829</v>
      </c>
      <c r="L37" s="64">
        <v>17829</v>
      </c>
      <c r="M37" s="64">
        <v>5842</v>
      </c>
      <c r="N37" s="64">
        <v>13379</v>
      </c>
      <c r="O37" s="64">
        <v>-17644</v>
      </c>
      <c r="P37" s="64">
        <v>1747341</v>
      </c>
    </row>
    <row r="38" spans="1:16">
      <c r="A38" s="22">
        <v>31</v>
      </c>
      <c r="B38" s="23" t="s">
        <v>46</v>
      </c>
      <c r="C38" s="64">
        <v>962975</v>
      </c>
      <c r="D38" s="64">
        <v>318000</v>
      </c>
      <c r="E38" s="64">
        <v>61599</v>
      </c>
      <c r="F38" s="64">
        <v>16681</v>
      </c>
      <c r="G38" s="64">
        <v>145054</v>
      </c>
      <c r="H38" s="64">
        <v>2524</v>
      </c>
      <c r="I38" s="64">
        <v>0</v>
      </c>
      <c r="J38" s="64">
        <v>19500</v>
      </c>
      <c r="K38" s="64">
        <v>23303</v>
      </c>
      <c r="L38" s="64">
        <v>16085</v>
      </c>
      <c r="M38" s="64">
        <v>5271</v>
      </c>
      <c r="N38" s="64">
        <v>12070</v>
      </c>
      <c r="O38" s="64">
        <v>-15877</v>
      </c>
      <c r="P38" s="64">
        <v>1567185</v>
      </c>
    </row>
    <row r="39" spans="1:16">
      <c r="A39" s="22">
        <v>32</v>
      </c>
      <c r="B39" s="23" t="s">
        <v>47</v>
      </c>
      <c r="C39" s="64">
        <v>2134526</v>
      </c>
      <c r="D39" s="64">
        <v>704877</v>
      </c>
      <c r="E39" s="64">
        <v>162760</v>
      </c>
      <c r="F39" s="64">
        <v>36974</v>
      </c>
      <c r="G39" s="64">
        <v>321527</v>
      </c>
      <c r="H39" s="64">
        <v>5594</v>
      </c>
      <c r="I39" s="64">
        <v>0</v>
      </c>
      <c r="J39" s="64">
        <v>112043</v>
      </c>
      <c r="K39" s="64">
        <v>51652</v>
      </c>
      <c r="L39" s="64">
        <v>35655</v>
      </c>
      <c r="M39" s="64">
        <v>11683</v>
      </c>
      <c r="N39" s="64">
        <v>26755</v>
      </c>
      <c r="O39" s="64">
        <v>-35810</v>
      </c>
      <c r="P39" s="64">
        <v>3568236</v>
      </c>
    </row>
    <row r="40" spans="1:16">
      <c r="A40" s="22">
        <v>33</v>
      </c>
      <c r="B40" s="23" t="s">
        <v>48</v>
      </c>
      <c r="C40" s="64">
        <v>2509040</v>
      </c>
      <c r="D40" s="64">
        <v>828552</v>
      </c>
      <c r="E40" s="64">
        <v>194327</v>
      </c>
      <c r="F40" s="64">
        <v>43461</v>
      </c>
      <c r="G40" s="64">
        <v>377941</v>
      </c>
      <c r="H40" s="64">
        <v>6575</v>
      </c>
      <c r="I40" s="64">
        <v>0</v>
      </c>
      <c r="J40" s="64">
        <v>142670</v>
      </c>
      <c r="K40" s="64">
        <v>60715</v>
      </c>
      <c r="L40" s="64">
        <v>41911</v>
      </c>
      <c r="M40" s="64">
        <v>13732</v>
      </c>
      <c r="N40" s="64">
        <v>31450</v>
      </c>
      <c r="O40" s="64">
        <v>-41956</v>
      </c>
      <c r="P40" s="64">
        <v>4208418</v>
      </c>
    </row>
    <row r="41" spans="1:16">
      <c r="A41" s="22">
        <v>34</v>
      </c>
      <c r="B41" s="23" t="s">
        <v>49</v>
      </c>
      <c r="C41" s="64">
        <v>1274841</v>
      </c>
      <c r="D41" s="64">
        <v>420986</v>
      </c>
      <c r="E41" s="64">
        <v>88177</v>
      </c>
      <c r="F41" s="64">
        <v>22083</v>
      </c>
      <c r="G41" s="64">
        <v>192031</v>
      </c>
      <c r="H41" s="64">
        <v>3341</v>
      </c>
      <c r="I41" s="64">
        <v>0</v>
      </c>
      <c r="J41" s="64">
        <v>45546</v>
      </c>
      <c r="K41" s="64">
        <v>30849</v>
      </c>
      <c r="L41" s="64">
        <v>21295</v>
      </c>
      <c r="M41" s="64">
        <v>6977</v>
      </c>
      <c r="N41" s="64">
        <v>15979</v>
      </c>
      <c r="O41" s="64">
        <v>-21115</v>
      </c>
      <c r="P41" s="64">
        <v>2100990</v>
      </c>
    </row>
    <row r="42" spans="1:16">
      <c r="A42" s="22">
        <v>35</v>
      </c>
      <c r="B42" s="23" t="s">
        <v>50</v>
      </c>
      <c r="C42" s="64">
        <v>1259227</v>
      </c>
      <c r="D42" s="64">
        <v>415830</v>
      </c>
      <c r="E42" s="64">
        <v>0</v>
      </c>
      <c r="F42" s="64">
        <v>21812</v>
      </c>
      <c r="G42" s="64">
        <v>189679</v>
      </c>
      <c r="H42" s="64">
        <v>3300</v>
      </c>
      <c r="I42" s="64">
        <v>0</v>
      </c>
      <c r="J42" s="64">
        <v>41992</v>
      </c>
      <c r="K42" s="64">
        <v>30471</v>
      </c>
      <c r="L42" s="64">
        <v>21034</v>
      </c>
      <c r="M42" s="64">
        <v>6892</v>
      </c>
      <c r="N42" s="64">
        <v>15784</v>
      </c>
      <c r="O42" s="64">
        <v>-20308</v>
      </c>
      <c r="P42" s="64">
        <v>1985713</v>
      </c>
    </row>
    <row r="43" spans="1:16">
      <c r="A43" s="22">
        <v>36</v>
      </c>
      <c r="B43" s="23" t="s">
        <v>51</v>
      </c>
      <c r="C43" s="64">
        <v>1400029</v>
      </c>
      <c r="D43" s="64">
        <v>462327</v>
      </c>
      <c r="E43" s="64">
        <v>98967</v>
      </c>
      <c r="F43" s="64">
        <v>24251</v>
      </c>
      <c r="G43" s="64">
        <v>210889</v>
      </c>
      <c r="H43" s="64">
        <v>3669</v>
      </c>
      <c r="I43" s="64">
        <v>0</v>
      </c>
      <c r="J43" s="64">
        <v>52481</v>
      </c>
      <c r="K43" s="64">
        <v>33879</v>
      </c>
      <c r="L43" s="64">
        <v>23386</v>
      </c>
      <c r="M43" s="64">
        <v>7663</v>
      </c>
      <c r="N43" s="64">
        <v>17549</v>
      </c>
      <c r="O43" s="64">
        <v>-23272</v>
      </c>
      <c r="P43" s="64">
        <v>2311818</v>
      </c>
    </row>
    <row r="44" spans="1:16">
      <c r="A44" s="22">
        <v>37</v>
      </c>
      <c r="B44" s="23" t="s">
        <v>52</v>
      </c>
      <c r="C44" s="64">
        <v>1161065</v>
      </c>
      <c r="D44" s="64">
        <v>383415</v>
      </c>
      <c r="E44" s="64">
        <v>0</v>
      </c>
      <c r="F44" s="64">
        <v>20112</v>
      </c>
      <c r="G44" s="64">
        <v>174893</v>
      </c>
      <c r="H44" s="64">
        <v>3043</v>
      </c>
      <c r="I44" s="64">
        <v>0</v>
      </c>
      <c r="J44" s="64">
        <v>32699</v>
      </c>
      <c r="K44" s="64">
        <v>28096</v>
      </c>
      <c r="L44" s="64">
        <v>19394</v>
      </c>
      <c r="M44" s="64">
        <v>6355</v>
      </c>
      <c r="N44" s="64">
        <v>14553</v>
      </c>
      <c r="O44" s="64">
        <v>-18890</v>
      </c>
      <c r="P44" s="64">
        <v>1824735</v>
      </c>
    </row>
    <row r="45" spans="1:16">
      <c r="A45" s="22">
        <v>38</v>
      </c>
      <c r="B45" s="23" t="s">
        <v>53</v>
      </c>
      <c r="C45" s="64">
        <v>3667721</v>
      </c>
      <c r="D45" s="64">
        <v>1211179</v>
      </c>
      <c r="E45" s="64">
        <v>302661</v>
      </c>
      <c r="F45" s="64">
        <v>63532</v>
      </c>
      <c r="G45" s="64">
        <v>552475</v>
      </c>
      <c r="H45" s="64">
        <v>9612</v>
      </c>
      <c r="I45" s="64">
        <v>173440</v>
      </c>
      <c r="J45" s="64">
        <v>215366</v>
      </c>
      <c r="K45" s="64">
        <v>88754</v>
      </c>
      <c r="L45" s="64">
        <v>61265</v>
      </c>
      <c r="M45" s="64">
        <v>20074</v>
      </c>
      <c r="N45" s="64">
        <v>45973</v>
      </c>
      <c r="O45" s="64">
        <v>-61059</v>
      </c>
      <c r="P45" s="64">
        <v>6350993</v>
      </c>
    </row>
    <row r="46" spans="1:16">
      <c r="A46" s="22">
        <v>39</v>
      </c>
      <c r="B46" s="23" t="s">
        <v>54</v>
      </c>
      <c r="C46" s="64">
        <v>1077618</v>
      </c>
      <c r="D46" s="64">
        <v>355858</v>
      </c>
      <c r="E46" s="64">
        <v>73287</v>
      </c>
      <c r="F46" s="64">
        <v>18666</v>
      </c>
      <c r="G46" s="64">
        <v>162323</v>
      </c>
      <c r="H46" s="64">
        <v>2824</v>
      </c>
      <c r="I46" s="64">
        <v>0</v>
      </c>
      <c r="J46" s="64">
        <v>25030</v>
      </c>
      <c r="K46" s="64">
        <v>26077</v>
      </c>
      <c r="L46" s="64">
        <v>18000</v>
      </c>
      <c r="M46" s="64">
        <v>5898</v>
      </c>
      <c r="N46" s="64">
        <v>13507</v>
      </c>
      <c r="O46" s="64">
        <v>-17887</v>
      </c>
      <c r="P46" s="64">
        <v>1761201</v>
      </c>
    </row>
    <row r="47" spans="1:16">
      <c r="A47" s="22">
        <v>40</v>
      </c>
      <c r="B47" s="23" t="s">
        <v>55</v>
      </c>
      <c r="C47" s="64">
        <v>3104977</v>
      </c>
      <c r="D47" s="64">
        <v>1025346</v>
      </c>
      <c r="E47" s="64">
        <v>251636</v>
      </c>
      <c r="F47" s="64">
        <v>53784</v>
      </c>
      <c r="G47" s="64">
        <v>467707</v>
      </c>
      <c r="H47" s="64">
        <v>8137</v>
      </c>
      <c r="I47" s="64">
        <v>0</v>
      </c>
      <c r="J47" s="64">
        <v>171325</v>
      </c>
      <c r="K47" s="64">
        <v>75136</v>
      </c>
      <c r="L47" s="64">
        <v>51865</v>
      </c>
      <c r="M47" s="64">
        <v>16994</v>
      </c>
      <c r="N47" s="64">
        <v>38919</v>
      </c>
      <c r="O47" s="64">
        <v>-51930</v>
      </c>
      <c r="P47" s="64">
        <v>5213896</v>
      </c>
    </row>
    <row r="48" spans="1:16">
      <c r="A48" s="22">
        <v>41</v>
      </c>
      <c r="B48" s="23" t="s">
        <v>56</v>
      </c>
      <c r="C48" s="64">
        <v>12387200</v>
      </c>
      <c r="D48" s="64">
        <v>4090584</v>
      </c>
      <c r="E48" s="64">
        <v>1084754</v>
      </c>
      <c r="F48" s="64">
        <v>214570</v>
      </c>
      <c r="G48" s="64">
        <v>1865903</v>
      </c>
      <c r="H48" s="64">
        <v>32463</v>
      </c>
      <c r="I48" s="64">
        <v>500468</v>
      </c>
      <c r="J48" s="64">
        <v>743998</v>
      </c>
      <c r="K48" s="64">
        <v>299752</v>
      </c>
      <c r="L48" s="64">
        <v>206915</v>
      </c>
      <c r="M48" s="64">
        <v>67797</v>
      </c>
      <c r="N48" s="64">
        <v>155267</v>
      </c>
      <c r="O48" s="64">
        <v>-188744</v>
      </c>
      <c r="P48" s="64">
        <v>21460927</v>
      </c>
    </row>
    <row r="49" spans="1:16">
      <c r="A49" s="22">
        <v>42</v>
      </c>
      <c r="B49" s="23" t="s">
        <v>57</v>
      </c>
      <c r="C49" s="64">
        <v>1189914</v>
      </c>
      <c r="D49" s="64">
        <v>392941</v>
      </c>
      <c r="E49" s="64">
        <v>81012</v>
      </c>
      <c r="F49" s="64">
        <v>20612</v>
      </c>
      <c r="G49" s="64">
        <v>179239</v>
      </c>
      <c r="H49" s="64">
        <v>3118</v>
      </c>
      <c r="I49" s="64">
        <v>57861</v>
      </c>
      <c r="J49" s="64">
        <v>36693</v>
      </c>
      <c r="K49" s="64">
        <v>28794</v>
      </c>
      <c r="L49" s="64">
        <v>19876</v>
      </c>
      <c r="M49" s="64">
        <v>6513</v>
      </c>
      <c r="N49" s="64">
        <v>14915</v>
      </c>
      <c r="O49" s="64">
        <v>-19843</v>
      </c>
      <c r="P49" s="64">
        <v>2011645</v>
      </c>
    </row>
    <row r="50" spans="1:16">
      <c r="A50" s="22">
        <v>43</v>
      </c>
      <c r="B50" s="23" t="s">
        <v>58</v>
      </c>
      <c r="C50" s="64">
        <v>1011415</v>
      </c>
      <c r="D50" s="64">
        <v>333996</v>
      </c>
      <c r="E50" s="64">
        <v>0</v>
      </c>
      <c r="F50" s="64">
        <v>17520</v>
      </c>
      <c r="G50" s="64">
        <v>152351</v>
      </c>
      <c r="H50" s="64">
        <v>2651</v>
      </c>
      <c r="I50" s="64">
        <v>0</v>
      </c>
      <c r="J50" s="64">
        <v>22996</v>
      </c>
      <c r="K50" s="64">
        <v>24475</v>
      </c>
      <c r="L50" s="64">
        <v>16895</v>
      </c>
      <c r="M50" s="64">
        <v>5536</v>
      </c>
      <c r="N50" s="64">
        <v>12678</v>
      </c>
      <c r="O50" s="64">
        <v>-16237</v>
      </c>
      <c r="P50" s="64">
        <v>1584276</v>
      </c>
    </row>
    <row r="51" spans="1:16">
      <c r="A51" s="22">
        <v>44</v>
      </c>
      <c r="B51" s="23" t="s">
        <v>59</v>
      </c>
      <c r="C51" s="64">
        <v>1352682</v>
      </c>
      <c r="D51" s="64">
        <v>446692</v>
      </c>
      <c r="E51" s="64">
        <v>95509</v>
      </c>
      <c r="F51" s="64">
        <v>23431</v>
      </c>
      <c r="G51" s="64">
        <v>203757</v>
      </c>
      <c r="H51" s="64">
        <v>3545</v>
      </c>
      <c r="I51" s="64">
        <v>0</v>
      </c>
      <c r="J51" s="64">
        <v>47354</v>
      </c>
      <c r="K51" s="64">
        <v>32733</v>
      </c>
      <c r="L51" s="64">
        <v>22595</v>
      </c>
      <c r="M51" s="64">
        <v>7403</v>
      </c>
      <c r="N51" s="64">
        <v>16955</v>
      </c>
      <c r="O51" s="64">
        <v>-22523</v>
      </c>
      <c r="P51" s="64">
        <v>2230133</v>
      </c>
    </row>
    <row r="52" spans="1:16">
      <c r="A52" s="22">
        <v>45</v>
      </c>
      <c r="B52" s="23" t="s">
        <v>60</v>
      </c>
      <c r="C52" s="64">
        <v>947016</v>
      </c>
      <c r="D52" s="64">
        <v>312730</v>
      </c>
      <c r="E52" s="64">
        <v>60324</v>
      </c>
      <c r="F52" s="64">
        <v>16404</v>
      </c>
      <c r="G52" s="64">
        <v>142650</v>
      </c>
      <c r="H52" s="64">
        <v>2482</v>
      </c>
      <c r="I52" s="64">
        <v>0</v>
      </c>
      <c r="J52" s="64">
        <v>16290</v>
      </c>
      <c r="K52" s="64">
        <v>22916</v>
      </c>
      <c r="L52" s="64">
        <v>15819</v>
      </c>
      <c r="M52" s="64">
        <v>5183</v>
      </c>
      <c r="N52" s="64">
        <v>11870</v>
      </c>
      <c r="O52" s="64">
        <v>-15636</v>
      </c>
      <c r="P52" s="64">
        <v>1538048</v>
      </c>
    </row>
    <row r="53" spans="1:16">
      <c r="A53" s="22">
        <v>46</v>
      </c>
      <c r="B53" s="23" t="s">
        <v>61</v>
      </c>
      <c r="C53" s="64">
        <v>1002342</v>
      </c>
      <c r="D53" s="64">
        <v>331000</v>
      </c>
      <c r="E53" s="64">
        <v>0</v>
      </c>
      <c r="F53" s="64">
        <v>17362</v>
      </c>
      <c r="G53" s="64">
        <v>150984</v>
      </c>
      <c r="H53" s="64">
        <v>2627</v>
      </c>
      <c r="I53" s="64">
        <v>0</v>
      </c>
      <c r="J53" s="64">
        <v>22323</v>
      </c>
      <c r="K53" s="64">
        <v>24255</v>
      </c>
      <c r="L53" s="64">
        <v>16743</v>
      </c>
      <c r="M53" s="64">
        <v>5486</v>
      </c>
      <c r="N53" s="64">
        <v>12564</v>
      </c>
      <c r="O53" s="64">
        <v>-16193</v>
      </c>
      <c r="P53" s="64">
        <v>1569493</v>
      </c>
    </row>
    <row r="54" spans="1:16">
      <c r="A54" s="22">
        <v>47</v>
      </c>
      <c r="B54" s="23" t="s">
        <v>62</v>
      </c>
      <c r="C54" s="64">
        <v>1227191</v>
      </c>
      <c r="D54" s="64">
        <v>405251</v>
      </c>
      <c r="E54" s="64">
        <v>84464</v>
      </c>
      <c r="F54" s="64">
        <v>21257</v>
      </c>
      <c r="G54" s="64">
        <v>184854</v>
      </c>
      <c r="H54" s="64">
        <v>3216</v>
      </c>
      <c r="I54" s="64">
        <v>0</v>
      </c>
      <c r="J54" s="64">
        <v>40222</v>
      </c>
      <c r="K54" s="64">
        <v>29696</v>
      </c>
      <c r="L54" s="64">
        <v>20499</v>
      </c>
      <c r="M54" s="64">
        <v>6717</v>
      </c>
      <c r="N54" s="64">
        <v>15382</v>
      </c>
      <c r="O54" s="64">
        <v>-20351</v>
      </c>
      <c r="P54" s="64">
        <v>2018398</v>
      </c>
    </row>
    <row r="55" spans="1:16">
      <c r="A55" s="22">
        <v>48</v>
      </c>
      <c r="B55" s="23" t="s">
        <v>63</v>
      </c>
      <c r="C55" s="64">
        <v>2719364</v>
      </c>
      <c r="D55" s="64">
        <v>898006</v>
      </c>
      <c r="E55" s="64">
        <v>212417</v>
      </c>
      <c r="F55" s="64">
        <v>47105</v>
      </c>
      <c r="G55" s="64">
        <v>409622</v>
      </c>
      <c r="H55" s="64">
        <v>7127</v>
      </c>
      <c r="I55" s="64">
        <v>0</v>
      </c>
      <c r="J55" s="64">
        <v>151261</v>
      </c>
      <c r="K55" s="64">
        <v>65805</v>
      </c>
      <c r="L55" s="64">
        <v>45424</v>
      </c>
      <c r="M55" s="64">
        <v>14884</v>
      </c>
      <c r="N55" s="64">
        <v>34086</v>
      </c>
      <c r="O55" s="64">
        <v>-45582</v>
      </c>
      <c r="P55" s="64">
        <v>4559519</v>
      </c>
    </row>
    <row r="56" spans="1:16">
      <c r="A56" s="22">
        <v>49</v>
      </c>
      <c r="B56" s="23" t="s">
        <v>64</v>
      </c>
      <c r="C56" s="64">
        <v>1067759</v>
      </c>
      <c r="D56" s="64">
        <v>352602</v>
      </c>
      <c r="E56" s="64">
        <v>70310</v>
      </c>
      <c r="F56" s="64">
        <v>18496</v>
      </c>
      <c r="G56" s="64">
        <v>160838</v>
      </c>
      <c r="H56" s="64">
        <v>2798</v>
      </c>
      <c r="I56" s="64">
        <v>0</v>
      </c>
      <c r="J56" s="64">
        <v>32050</v>
      </c>
      <c r="K56" s="64">
        <v>25838</v>
      </c>
      <c r="L56" s="64">
        <v>17836</v>
      </c>
      <c r="M56" s="64">
        <v>5844</v>
      </c>
      <c r="N56" s="64">
        <v>13384</v>
      </c>
      <c r="O56" s="64">
        <v>-17642</v>
      </c>
      <c r="P56" s="64">
        <v>1750113</v>
      </c>
    </row>
    <row r="57" spans="1:16">
      <c r="A57" s="22">
        <v>50</v>
      </c>
      <c r="B57" s="23" t="s">
        <v>65</v>
      </c>
      <c r="C57" s="64">
        <v>96592772</v>
      </c>
      <c r="D57" s="64">
        <v>31897512</v>
      </c>
      <c r="E57" s="64">
        <v>0</v>
      </c>
      <c r="F57" s="64">
        <v>1673171</v>
      </c>
      <c r="G57" s="64">
        <v>14549919</v>
      </c>
      <c r="H57" s="64">
        <v>253137</v>
      </c>
      <c r="I57" s="64">
        <v>32050561</v>
      </c>
      <c r="J57" s="64">
        <v>4780031</v>
      </c>
      <c r="K57" s="64">
        <v>2337404</v>
      </c>
      <c r="L57" s="64">
        <v>1613478</v>
      </c>
      <c r="M57" s="64">
        <v>528669</v>
      </c>
      <c r="N57" s="64">
        <v>1210741</v>
      </c>
      <c r="O57" s="64">
        <v>-1545253</v>
      </c>
      <c r="P57" s="64">
        <v>185942142</v>
      </c>
    </row>
    <row r="58" spans="1:16">
      <c r="A58" s="22">
        <v>51</v>
      </c>
      <c r="B58" s="23" t="s">
        <v>66</v>
      </c>
      <c r="C58" s="64">
        <v>1014803</v>
      </c>
      <c r="D58" s="64">
        <v>335115</v>
      </c>
      <c r="E58" s="64">
        <v>0</v>
      </c>
      <c r="F58" s="64">
        <v>17578</v>
      </c>
      <c r="G58" s="64">
        <v>152861</v>
      </c>
      <c r="H58" s="64">
        <v>2659</v>
      </c>
      <c r="I58" s="64">
        <v>0</v>
      </c>
      <c r="J58" s="64">
        <v>20188</v>
      </c>
      <c r="K58" s="64">
        <v>24557</v>
      </c>
      <c r="L58" s="64">
        <v>16951</v>
      </c>
      <c r="M58" s="64">
        <v>5554</v>
      </c>
      <c r="N58" s="64">
        <v>12720</v>
      </c>
      <c r="O58" s="64">
        <v>-16306</v>
      </c>
      <c r="P58" s="64">
        <v>1586680</v>
      </c>
    </row>
    <row r="59" spans="1:16">
      <c r="A59" s="22">
        <v>52</v>
      </c>
      <c r="B59" s="23" t="s">
        <v>67</v>
      </c>
      <c r="C59" s="64">
        <v>3901564</v>
      </c>
      <c r="D59" s="64">
        <v>1288400</v>
      </c>
      <c r="E59" s="64">
        <v>330332</v>
      </c>
      <c r="F59" s="64">
        <v>67583</v>
      </c>
      <c r="G59" s="64">
        <v>587699</v>
      </c>
      <c r="H59" s="64">
        <v>10225</v>
      </c>
      <c r="I59" s="64">
        <v>0</v>
      </c>
      <c r="J59" s="64">
        <v>223477</v>
      </c>
      <c r="K59" s="64">
        <v>94412</v>
      </c>
      <c r="L59" s="64">
        <v>65171</v>
      </c>
      <c r="M59" s="64">
        <v>21354</v>
      </c>
      <c r="N59" s="64">
        <v>48904</v>
      </c>
      <c r="O59" s="64">
        <v>-65688</v>
      </c>
      <c r="P59" s="64">
        <v>6573433</v>
      </c>
    </row>
    <row r="60" spans="1:16">
      <c r="A60" s="22">
        <v>53</v>
      </c>
      <c r="B60" s="23" t="s">
        <v>68</v>
      </c>
      <c r="C60" s="64">
        <v>1840549</v>
      </c>
      <c r="D60" s="64">
        <v>607798</v>
      </c>
      <c r="E60" s="64">
        <v>137881</v>
      </c>
      <c r="F60" s="64">
        <v>31882</v>
      </c>
      <c r="G60" s="64">
        <v>277245</v>
      </c>
      <c r="H60" s="64">
        <v>4823</v>
      </c>
      <c r="I60" s="64">
        <v>154152</v>
      </c>
      <c r="J60" s="64">
        <v>80080</v>
      </c>
      <c r="K60" s="64">
        <v>44539</v>
      </c>
      <c r="L60" s="64">
        <v>30744</v>
      </c>
      <c r="M60" s="64">
        <v>10074</v>
      </c>
      <c r="N60" s="64">
        <v>23070</v>
      </c>
      <c r="O60" s="64">
        <v>-30709</v>
      </c>
      <c r="P60" s="64">
        <v>3212128</v>
      </c>
    </row>
    <row r="61" spans="1:16">
      <c r="A61" s="22">
        <v>54</v>
      </c>
      <c r="B61" s="23" t="s">
        <v>69</v>
      </c>
      <c r="C61" s="64">
        <v>975573</v>
      </c>
      <c r="D61" s="64">
        <v>322160</v>
      </c>
      <c r="E61" s="64">
        <v>63189</v>
      </c>
      <c r="F61" s="64">
        <v>16899</v>
      </c>
      <c r="G61" s="64">
        <v>146952</v>
      </c>
      <c r="H61" s="64">
        <v>2557</v>
      </c>
      <c r="I61" s="64">
        <v>0</v>
      </c>
      <c r="J61" s="64">
        <v>18742</v>
      </c>
      <c r="K61" s="64">
        <v>23607</v>
      </c>
      <c r="L61" s="64">
        <v>16296</v>
      </c>
      <c r="M61" s="64">
        <v>5339</v>
      </c>
      <c r="N61" s="64">
        <v>12228</v>
      </c>
      <c r="O61" s="64">
        <v>-16121</v>
      </c>
      <c r="P61" s="64">
        <v>1587421</v>
      </c>
    </row>
    <row r="62" spans="1:16">
      <c r="A62" s="22">
        <v>55</v>
      </c>
      <c r="B62" s="23" t="s">
        <v>70</v>
      </c>
      <c r="C62" s="64">
        <v>1314634</v>
      </c>
      <c r="D62" s="64">
        <v>434127</v>
      </c>
      <c r="E62" s="64">
        <v>0</v>
      </c>
      <c r="F62" s="64">
        <v>22772</v>
      </c>
      <c r="G62" s="64">
        <v>198025</v>
      </c>
      <c r="H62" s="64">
        <v>3445</v>
      </c>
      <c r="I62" s="64">
        <v>0</v>
      </c>
      <c r="J62" s="64">
        <v>44686</v>
      </c>
      <c r="K62" s="64">
        <v>31812</v>
      </c>
      <c r="L62" s="64">
        <v>21960</v>
      </c>
      <c r="M62" s="64">
        <v>7195</v>
      </c>
      <c r="N62" s="64">
        <v>16478</v>
      </c>
      <c r="O62" s="64">
        <v>-21295</v>
      </c>
      <c r="P62" s="64">
        <v>2073839</v>
      </c>
    </row>
    <row r="63" spans="1:16">
      <c r="A63" s="22">
        <v>56</v>
      </c>
      <c r="B63" s="23" t="s">
        <v>71</v>
      </c>
      <c r="C63" s="64">
        <v>3586753</v>
      </c>
      <c r="D63" s="64">
        <v>1184442</v>
      </c>
      <c r="E63" s="64">
        <v>0</v>
      </c>
      <c r="F63" s="64">
        <v>62129</v>
      </c>
      <c r="G63" s="64">
        <v>540278</v>
      </c>
      <c r="H63" s="64">
        <v>9400</v>
      </c>
      <c r="I63" s="64">
        <v>0</v>
      </c>
      <c r="J63" s="64">
        <v>215738</v>
      </c>
      <c r="K63" s="64">
        <v>86794</v>
      </c>
      <c r="L63" s="64">
        <v>59913</v>
      </c>
      <c r="M63" s="64">
        <v>19631</v>
      </c>
      <c r="N63" s="64">
        <v>44958</v>
      </c>
      <c r="O63" s="64">
        <v>-57775</v>
      </c>
      <c r="P63" s="64">
        <v>5752261</v>
      </c>
    </row>
    <row r="64" spans="1:16">
      <c r="A64" s="22">
        <v>57</v>
      </c>
      <c r="B64" s="23" t="s">
        <v>72</v>
      </c>
      <c r="C64" s="64">
        <v>1375204</v>
      </c>
      <c r="D64" s="64">
        <v>454129</v>
      </c>
      <c r="E64" s="64">
        <v>98890</v>
      </c>
      <c r="F64" s="64">
        <v>23821</v>
      </c>
      <c r="G64" s="64">
        <v>207149</v>
      </c>
      <c r="H64" s="64">
        <v>3604</v>
      </c>
      <c r="I64" s="64">
        <v>208862</v>
      </c>
      <c r="J64" s="64">
        <v>47487</v>
      </c>
      <c r="K64" s="64">
        <v>33278</v>
      </c>
      <c r="L64" s="64">
        <v>22971</v>
      </c>
      <c r="M64" s="64">
        <v>7527</v>
      </c>
      <c r="N64" s="64">
        <v>17237</v>
      </c>
      <c r="O64" s="64">
        <v>-23126</v>
      </c>
      <c r="P64" s="64">
        <v>2477033</v>
      </c>
    </row>
    <row r="65" spans="1:16">
      <c r="A65" s="22">
        <v>58</v>
      </c>
      <c r="B65" s="23" t="s">
        <v>73</v>
      </c>
      <c r="C65" s="64">
        <v>2907027</v>
      </c>
      <c r="D65" s="64">
        <v>959978</v>
      </c>
      <c r="E65" s="64">
        <v>233727</v>
      </c>
      <c r="F65" s="64">
        <v>50355</v>
      </c>
      <c r="G65" s="64">
        <v>437890</v>
      </c>
      <c r="H65" s="64">
        <v>7618</v>
      </c>
      <c r="I65" s="64">
        <v>0</v>
      </c>
      <c r="J65" s="64">
        <v>165816</v>
      </c>
      <c r="K65" s="64">
        <v>70346</v>
      </c>
      <c r="L65" s="64">
        <v>48559</v>
      </c>
      <c r="M65" s="64">
        <v>15911</v>
      </c>
      <c r="N65" s="64">
        <v>36438</v>
      </c>
      <c r="O65" s="64">
        <v>-49073</v>
      </c>
      <c r="P65" s="64">
        <v>4884592</v>
      </c>
    </row>
    <row r="66" spans="1:16">
      <c r="A66" s="22">
        <v>59</v>
      </c>
      <c r="B66" s="23" t="s">
        <v>74</v>
      </c>
      <c r="C66" s="64">
        <v>6897425</v>
      </c>
      <c r="D66" s="64">
        <v>2277714</v>
      </c>
      <c r="E66" s="64">
        <v>779862</v>
      </c>
      <c r="F66" s="64">
        <v>119477</v>
      </c>
      <c r="G66" s="64">
        <v>1038970</v>
      </c>
      <c r="H66" s="64">
        <v>18076</v>
      </c>
      <c r="I66" s="64">
        <v>582222</v>
      </c>
      <c r="J66" s="64">
        <v>353820</v>
      </c>
      <c r="K66" s="64">
        <v>166908</v>
      </c>
      <c r="L66" s="64">
        <v>115214</v>
      </c>
      <c r="M66" s="64">
        <v>37751</v>
      </c>
      <c r="N66" s="64">
        <v>86456</v>
      </c>
      <c r="O66" s="64">
        <v>-116117</v>
      </c>
      <c r="P66" s="64">
        <v>12357778</v>
      </c>
    </row>
    <row r="67" spans="1:16">
      <c r="A67" s="22">
        <v>60</v>
      </c>
      <c r="B67" s="23" t="s">
        <v>75</v>
      </c>
      <c r="C67" s="64">
        <v>807025</v>
      </c>
      <c r="D67" s="64">
        <v>266501</v>
      </c>
      <c r="E67" s="64">
        <v>48310</v>
      </c>
      <c r="F67" s="64">
        <v>13979</v>
      </c>
      <c r="G67" s="64">
        <v>121563</v>
      </c>
      <c r="H67" s="64">
        <v>2115</v>
      </c>
      <c r="I67" s="64">
        <v>0</v>
      </c>
      <c r="J67" s="64">
        <v>6253</v>
      </c>
      <c r="K67" s="64">
        <v>19529</v>
      </c>
      <c r="L67" s="64">
        <v>13480</v>
      </c>
      <c r="M67" s="64">
        <v>4417</v>
      </c>
      <c r="N67" s="64">
        <v>10116</v>
      </c>
      <c r="O67" s="64">
        <v>-13300</v>
      </c>
      <c r="P67" s="64">
        <v>1299988</v>
      </c>
    </row>
    <row r="68" spans="1:16">
      <c r="A68" s="22">
        <v>61</v>
      </c>
      <c r="B68" s="23" t="s">
        <v>76</v>
      </c>
      <c r="C68" s="64">
        <v>1059050</v>
      </c>
      <c r="D68" s="64">
        <v>349727</v>
      </c>
      <c r="E68" s="64">
        <v>0</v>
      </c>
      <c r="F68" s="64">
        <v>18345</v>
      </c>
      <c r="G68" s="64">
        <v>159526</v>
      </c>
      <c r="H68" s="64">
        <v>2775</v>
      </c>
      <c r="I68" s="64">
        <v>0</v>
      </c>
      <c r="J68" s="64">
        <v>24657</v>
      </c>
      <c r="K68" s="64">
        <v>25627</v>
      </c>
      <c r="L68" s="64">
        <v>17690</v>
      </c>
      <c r="M68" s="64">
        <v>5796</v>
      </c>
      <c r="N68" s="64">
        <v>13275</v>
      </c>
      <c r="O68" s="64">
        <v>-16912</v>
      </c>
      <c r="P68" s="64">
        <v>1659556</v>
      </c>
    </row>
    <row r="69" spans="1:16">
      <c r="A69" s="22">
        <v>62</v>
      </c>
      <c r="B69" s="23" t="s">
        <v>77</v>
      </c>
      <c r="C69" s="64">
        <v>1138579</v>
      </c>
      <c r="D69" s="64">
        <v>375989</v>
      </c>
      <c r="E69" s="64">
        <v>76947</v>
      </c>
      <c r="F69" s="64">
        <v>19722</v>
      </c>
      <c r="G69" s="64">
        <v>171506</v>
      </c>
      <c r="H69" s="64">
        <v>2984</v>
      </c>
      <c r="I69" s="64">
        <v>0</v>
      </c>
      <c r="J69" s="64">
        <v>31181</v>
      </c>
      <c r="K69" s="64">
        <v>27552</v>
      </c>
      <c r="L69" s="64">
        <v>19019</v>
      </c>
      <c r="M69" s="64">
        <v>6232</v>
      </c>
      <c r="N69" s="64">
        <v>14272</v>
      </c>
      <c r="O69" s="64">
        <v>-18942</v>
      </c>
      <c r="P69" s="64">
        <v>1865041</v>
      </c>
    </row>
    <row r="70" spans="1:16">
      <c r="A70" s="22">
        <v>63</v>
      </c>
      <c r="B70" s="23" t="s">
        <v>78</v>
      </c>
      <c r="C70" s="64">
        <v>1194661</v>
      </c>
      <c r="D70" s="64">
        <v>394509</v>
      </c>
      <c r="E70" s="64">
        <v>81829</v>
      </c>
      <c r="F70" s="64">
        <v>20694</v>
      </c>
      <c r="G70" s="64">
        <v>179954</v>
      </c>
      <c r="H70" s="64">
        <v>3131</v>
      </c>
      <c r="I70" s="64">
        <v>0</v>
      </c>
      <c r="J70" s="64">
        <v>35516</v>
      </c>
      <c r="K70" s="64">
        <v>28909</v>
      </c>
      <c r="L70" s="64">
        <v>19956</v>
      </c>
      <c r="M70" s="64">
        <v>6539</v>
      </c>
      <c r="N70" s="64">
        <v>14974</v>
      </c>
      <c r="O70" s="64">
        <v>-19697</v>
      </c>
      <c r="P70" s="64">
        <v>1960975</v>
      </c>
    </row>
    <row r="71" spans="1:16">
      <c r="A71" s="22">
        <v>64</v>
      </c>
      <c r="B71" s="23" t="s">
        <v>79</v>
      </c>
      <c r="C71" s="64">
        <v>866879</v>
      </c>
      <c r="D71" s="64">
        <v>286267</v>
      </c>
      <c r="E71" s="64">
        <v>53410</v>
      </c>
      <c r="F71" s="64">
        <v>15016</v>
      </c>
      <c r="G71" s="64">
        <v>130579</v>
      </c>
      <c r="H71" s="64">
        <v>2272</v>
      </c>
      <c r="I71" s="64">
        <v>0</v>
      </c>
      <c r="J71" s="64">
        <v>10697</v>
      </c>
      <c r="K71" s="64">
        <v>20977</v>
      </c>
      <c r="L71" s="64">
        <v>14480</v>
      </c>
      <c r="M71" s="64">
        <v>4745</v>
      </c>
      <c r="N71" s="64">
        <v>10866</v>
      </c>
      <c r="O71" s="64">
        <v>-14325</v>
      </c>
      <c r="P71" s="64">
        <v>1401863</v>
      </c>
    </row>
    <row r="72" spans="1:16">
      <c r="A72" s="22">
        <v>65</v>
      </c>
      <c r="B72" s="23" t="s">
        <v>80</v>
      </c>
      <c r="C72" s="64">
        <v>900527</v>
      </c>
      <c r="D72" s="64">
        <v>297378</v>
      </c>
      <c r="E72" s="64">
        <v>0</v>
      </c>
      <c r="F72" s="64">
        <v>15599</v>
      </c>
      <c r="G72" s="64">
        <v>135648</v>
      </c>
      <c r="H72" s="64">
        <v>2360</v>
      </c>
      <c r="I72" s="64">
        <v>0</v>
      </c>
      <c r="J72" s="64">
        <v>12254</v>
      </c>
      <c r="K72" s="64">
        <v>21791</v>
      </c>
      <c r="L72" s="64">
        <v>15042</v>
      </c>
      <c r="M72" s="64">
        <v>4929</v>
      </c>
      <c r="N72" s="64">
        <v>11288</v>
      </c>
      <c r="O72" s="64">
        <v>-14456</v>
      </c>
      <c r="P72" s="64">
        <v>1402360</v>
      </c>
    </row>
    <row r="73" spans="1:16">
      <c r="A73" s="22">
        <v>66</v>
      </c>
      <c r="B73" s="23" t="s">
        <v>81</v>
      </c>
      <c r="C73" s="64">
        <v>1083462</v>
      </c>
      <c r="D73" s="64">
        <v>357788</v>
      </c>
      <c r="E73" s="64">
        <v>72853</v>
      </c>
      <c r="F73" s="64">
        <v>18768</v>
      </c>
      <c r="G73" s="64">
        <v>163204</v>
      </c>
      <c r="H73" s="64">
        <v>2839</v>
      </c>
      <c r="I73" s="64">
        <v>0</v>
      </c>
      <c r="J73" s="64">
        <v>28552</v>
      </c>
      <c r="K73" s="64">
        <v>26218</v>
      </c>
      <c r="L73" s="64">
        <v>18098</v>
      </c>
      <c r="M73" s="64">
        <v>5930</v>
      </c>
      <c r="N73" s="64">
        <v>13581</v>
      </c>
      <c r="O73" s="64">
        <v>-17962</v>
      </c>
      <c r="P73" s="64">
        <v>1773331</v>
      </c>
    </row>
    <row r="74" spans="1:16">
      <c r="A74" s="22">
        <v>67</v>
      </c>
      <c r="B74" s="23" t="s">
        <v>82</v>
      </c>
      <c r="C74" s="64">
        <v>1554069</v>
      </c>
      <c r="D74" s="64">
        <v>513195</v>
      </c>
      <c r="E74" s="64">
        <v>0</v>
      </c>
      <c r="F74" s="64">
        <v>26919</v>
      </c>
      <c r="G74" s="64">
        <v>234092</v>
      </c>
      <c r="H74" s="64">
        <v>4073</v>
      </c>
      <c r="I74" s="64">
        <v>0</v>
      </c>
      <c r="J74" s="64">
        <v>59277</v>
      </c>
      <c r="K74" s="64">
        <v>37606</v>
      </c>
      <c r="L74" s="64">
        <v>25959</v>
      </c>
      <c r="M74" s="64">
        <v>8506</v>
      </c>
      <c r="N74" s="64">
        <v>19479</v>
      </c>
      <c r="O74" s="64">
        <v>-25267</v>
      </c>
      <c r="P74" s="64">
        <v>2457908</v>
      </c>
    </row>
    <row r="75" spans="1:16">
      <c r="A75" s="22">
        <v>68</v>
      </c>
      <c r="B75" s="23" t="s">
        <v>83</v>
      </c>
      <c r="C75" s="64">
        <v>1029909</v>
      </c>
      <c r="D75" s="64">
        <v>340103</v>
      </c>
      <c r="E75" s="64">
        <v>0</v>
      </c>
      <c r="F75" s="64">
        <v>17840</v>
      </c>
      <c r="G75" s="64">
        <v>155137</v>
      </c>
      <c r="H75" s="64">
        <v>2699</v>
      </c>
      <c r="I75" s="64">
        <v>0</v>
      </c>
      <c r="J75" s="64">
        <v>19788</v>
      </c>
      <c r="K75" s="64">
        <v>24922</v>
      </c>
      <c r="L75" s="64">
        <v>17204</v>
      </c>
      <c r="M75" s="64">
        <v>5637</v>
      </c>
      <c r="N75" s="64">
        <v>12909</v>
      </c>
      <c r="O75" s="64">
        <v>-16433</v>
      </c>
      <c r="P75" s="64">
        <v>1609715</v>
      </c>
    </row>
    <row r="76" spans="1:16">
      <c r="A76" s="22">
        <v>69</v>
      </c>
      <c r="B76" s="23" t="s">
        <v>84</v>
      </c>
      <c r="C76" s="64">
        <v>1477062</v>
      </c>
      <c r="D76" s="64">
        <v>487765</v>
      </c>
      <c r="E76" s="64">
        <v>105596</v>
      </c>
      <c r="F76" s="64">
        <v>25586</v>
      </c>
      <c r="G76" s="64">
        <v>222492</v>
      </c>
      <c r="H76" s="64">
        <v>3871</v>
      </c>
      <c r="I76" s="64">
        <v>0</v>
      </c>
      <c r="J76" s="64">
        <v>60067</v>
      </c>
      <c r="K76" s="64">
        <v>35743</v>
      </c>
      <c r="L76" s="64">
        <v>24673</v>
      </c>
      <c r="M76" s="64">
        <v>8084</v>
      </c>
      <c r="N76" s="64">
        <v>18514</v>
      </c>
      <c r="O76" s="64">
        <v>-24807</v>
      </c>
      <c r="P76" s="64">
        <v>2444646</v>
      </c>
    </row>
    <row r="77" spans="1:16">
      <c r="A77" s="22">
        <v>70</v>
      </c>
      <c r="B77" s="23" t="s">
        <v>85</v>
      </c>
      <c r="C77" s="64">
        <v>1058616</v>
      </c>
      <c r="D77" s="64">
        <v>349583</v>
      </c>
      <c r="E77" s="64">
        <v>71035</v>
      </c>
      <c r="F77" s="64">
        <v>18337</v>
      </c>
      <c r="G77" s="64">
        <v>159461</v>
      </c>
      <c r="H77" s="64">
        <v>2774</v>
      </c>
      <c r="I77" s="64">
        <v>0</v>
      </c>
      <c r="J77" s="64">
        <v>24277</v>
      </c>
      <c r="K77" s="64">
        <v>25617</v>
      </c>
      <c r="L77" s="64">
        <v>17683</v>
      </c>
      <c r="M77" s="64">
        <v>5794</v>
      </c>
      <c r="N77" s="64">
        <v>13269</v>
      </c>
      <c r="O77" s="64">
        <v>-17640</v>
      </c>
      <c r="P77" s="64">
        <v>1728806</v>
      </c>
    </row>
    <row r="78" spans="1:16">
      <c r="A78" s="22">
        <v>71</v>
      </c>
      <c r="B78" s="23" t="s">
        <v>86</v>
      </c>
      <c r="C78" s="64">
        <v>889195</v>
      </c>
      <c r="D78" s="64">
        <v>293636</v>
      </c>
      <c r="E78" s="64">
        <v>55350</v>
      </c>
      <c r="F78" s="64">
        <v>15403</v>
      </c>
      <c r="G78" s="64">
        <v>133941</v>
      </c>
      <c r="H78" s="64">
        <v>2330</v>
      </c>
      <c r="I78" s="64">
        <v>0</v>
      </c>
      <c r="J78" s="64">
        <v>13072</v>
      </c>
      <c r="K78" s="64">
        <v>21517</v>
      </c>
      <c r="L78" s="64">
        <v>14853</v>
      </c>
      <c r="M78" s="64">
        <v>4867</v>
      </c>
      <c r="N78" s="64">
        <v>11146</v>
      </c>
      <c r="O78" s="64">
        <v>-14584</v>
      </c>
      <c r="P78" s="64">
        <v>1440726</v>
      </c>
    </row>
    <row r="79" spans="1:16">
      <c r="A79" s="22">
        <v>72</v>
      </c>
      <c r="B79" s="23" t="s">
        <v>87</v>
      </c>
      <c r="C79" s="64">
        <v>879318</v>
      </c>
      <c r="D79" s="64">
        <v>290374</v>
      </c>
      <c r="E79" s="64">
        <v>54700</v>
      </c>
      <c r="F79" s="64">
        <v>15231</v>
      </c>
      <c r="G79" s="64">
        <v>132453</v>
      </c>
      <c r="H79" s="64">
        <v>2304</v>
      </c>
      <c r="I79" s="64">
        <v>0</v>
      </c>
      <c r="J79" s="64">
        <v>10984</v>
      </c>
      <c r="K79" s="64">
        <v>21278</v>
      </c>
      <c r="L79" s="64">
        <v>14688</v>
      </c>
      <c r="M79" s="64">
        <v>4813</v>
      </c>
      <c r="N79" s="64">
        <v>11022</v>
      </c>
      <c r="O79" s="64">
        <v>-14502</v>
      </c>
      <c r="P79" s="64">
        <v>1422663</v>
      </c>
    </row>
    <row r="80" spans="1:16">
      <c r="A80" s="22">
        <v>73</v>
      </c>
      <c r="B80" s="23" t="s">
        <v>88</v>
      </c>
      <c r="C80" s="64">
        <v>1222959</v>
      </c>
      <c r="D80" s="64">
        <v>403854</v>
      </c>
      <c r="E80" s="64">
        <v>83606</v>
      </c>
      <c r="F80" s="64">
        <v>21184</v>
      </c>
      <c r="G80" s="64">
        <v>184216</v>
      </c>
      <c r="H80" s="64">
        <v>3205</v>
      </c>
      <c r="I80" s="64">
        <v>159</v>
      </c>
      <c r="J80" s="64">
        <v>43109</v>
      </c>
      <c r="K80" s="64">
        <v>29594</v>
      </c>
      <c r="L80" s="64">
        <v>20428</v>
      </c>
      <c r="M80" s="64">
        <v>6693</v>
      </c>
      <c r="N80" s="64">
        <v>15329</v>
      </c>
      <c r="O80" s="64">
        <v>-20043</v>
      </c>
      <c r="P80" s="64">
        <v>2014293</v>
      </c>
    </row>
    <row r="81" spans="1:16">
      <c r="A81" s="22">
        <v>74</v>
      </c>
      <c r="B81" s="23" t="s">
        <v>89</v>
      </c>
      <c r="C81" s="64">
        <v>1040477</v>
      </c>
      <c r="D81" s="64">
        <v>343593</v>
      </c>
      <c r="E81" s="64">
        <v>0</v>
      </c>
      <c r="F81" s="64">
        <v>18023</v>
      </c>
      <c r="G81" s="64">
        <v>156729</v>
      </c>
      <c r="H81" s="64">
        <v>2727</v>
      </c>
      <c r="I81" s="64">
        <v>0</v>
      </c>
      <c r="J81" s="64">
        <v>24131</v>
      </c>
      <c r="K81" s="64">
        <v>25178</v>
      </c>
      <c r="L81" s="64">
        <v>17380</v>
      </c>
      <c r="M81" s="64">
        <v>5695</v>
      </c>
      <c r="N81" s="64">
        <v>13042</v>
      </c>
      <c r="O81" s="64">
        <v>-16804</v>
      </c>
      <c r="P81" s="64">
        <v>1630171</v>
      </c>
    </row>
    <row r="82" spans="1:16">
      <c r="A82" s="22">
        <v>75</v>
      </c>
      <c r="B82" s="23" t="s">
        <v>90</v>
      </c>
      <c r="C82" s="64">
        <v>1310162</v>
      </c>
      <c r="D82" s="64">
        <v>432650</v>
      </c>
      <c r="E82" s="64">
        <v>91184</v>
      </c>
      <c r="F82" s="64">
        <v>22695</v>
      </c>
      <c r="G82" s="64">
        <v>197352</v>
      </c>
      <c r="H82" s="64">
        <v>3433</v>
      </c>
      <c r="I82" s="64">
        <v>0</v>
      </c>
      <c r="J82" s="64">
        <v>48915</v>
      </c>
      <c r="K82" s="64">
        <v>31704</v>
      </c>
      <c r="L82" s="64">
        <v>21885</v>
      </c>
      <c r="M82" s="64">
        <v>7171</v>
      </c>
      <c r="N82" s="64">
        <v>16422</v>
      </c>
      <c r="O82" s="64">
        <v>-21740</v>
      </c>
      <c r="P82" s="64">
        <v>2161833</v>
      </c>
    </row>
    <row r="83" spans="1:16">
      <c r="A83" s="22">
        <v>76</v>
      </c>
      <c r="B83" s="23" t="s">
        <v>91</v>
      </c>
      <c r="C83" s="64">
        <v>2223296</v>
      </c>
      <c r="D83" s="64">
        <v>734192</v>
      </c>
      <c r="E83" s="64">
        <v>169846</v>
      </c>
      <c r="F83" s="64">
        <v>38512</v>
      </c>
      <c r="G83" s="64">
        <v>334899</v>
      </c>
      <c r="H83" s="64">
        <v>5827</v>
      </c>
      <c r="I83" s="64">
        <v>0</v>
      </c>
      <c r="J83" s="64">
        <v>116552</v>
      </c>
      <c r="K83" s="64">
        <v>53801</v>
      </c>
      <c r="L83" s="64">
        <v>37138</v>
      </c>
      <c r="M83" s="64">
        <v>12168</v>
      </c>
      <c r="N83" s="64">
        <v>27868</v>
      </c>
      <c r="O83" s="64">
        <v>-37506</v>
      </c>
      <c r="P83" s="64">
        <v>3716593</v>
      </c>
    </row>
    <row r="84" spans="1:16">
      <c r="A84" s="22">
        <v>77</v>
      </c>
      <c r="B84" s="23" t="s">
        <v>92</v>
      </c>
      <c r="C84" s="64">
        <v>952338</v>
      </c>
      <c r="D84" s="64">
        <v>314488</v>
      </c>
      <c r="E84" s="64">
        <v>0</v>
      </c>
      <c r="F84" s="64">
        <v>16496</v>
      </c>
      <c r="G84" s="64">
        <v>143452</v>
      </c>
      <c r="H84" s="64">
        <v>2496</v>
      </c>
      <c r="I84" s="64">
        <v>0</v>
      </c>
      <c r="J84" s="64">
        <v>18956</v>
      </c>
      <c r="K84" s="64">
        <v>23045</v>
      </c>
      <c r="L84" s="64">
        <v>15908</v>
      </c>
      <c r="M84" s="64">
        <v>5212</v>
      </c>
      <c r="N84" s="64">
        <v>11937</v>
      </c>
      <c r="O84" s="64">
        <v>-15360</v>
      </c>
      <c r="P84" s="64">
        <v>1488968</v>
      </c>
    </row>
    <row r="85" spans="1:16">
      <c r="A85" s="22">
        <v>78</v>
      </c>
      <c r="B85" s="23" t="s">
        <v>93</v>
      </c>
      <c r="C85" s="64">
        <v>1039655</v>
      </c>
      <c r="D85" s="64">
        <v>343322</v>
      </c>
      <c r="E85" s="64">
        <v>68428</v>
      </c>
      <c r="F85" s="64">
        <v>18009</v>
      </c>
      <c r="G85" s="64">
        <v>156605</v>
      </c>
      <c r="H85" s="64">
        <v>2725</v>
      </c>
      <c r="I85" s="64">
        <v>0</v>
      </c>
      <c r="J85" s="64">
        <v>24611</v>
      </c>
      <c r="K85" s="64">
        <v>25158</v>
      </c>
      <c r="L85" s="64">
        <v>17366</v>
      </c>
      <c r="M85" s="64">
        <v>5690</v>
      </c>
      <c r="N85" s="64">
        <v>13032</v>
      </c>
      <c r="O85" s="64">
        <v>-17329</v>
      </c>
      <c r="P85" s="64">
        <v>1697272</v>
      </c>
    </row>
    <row r="86" spans="1:16">
      <c r="A86" s="22">
        <v>79</v>
      </c>
      <c r="B86" s="23" t="s">
        <v>94</v>
      </c>
      <c r="C86" s="64">
        <v>4488301</v>
      </c>
      <c r="D86" s="64">
        <v>1482157</v>
      </c>
      <c r="E86" s="64">
        <v>368973</v>
      </c>
      <c r="F86" s="64">
        <v>77746</v>
      </c>
      <c r="G86" s="64">
        <v>676080</v>
      </c>
      <c r="H86" s="64">
        <v>11762</v>
      </c>
      <c r="I86" s="64">
        <v>441440</v>
      </c>
      <c r="J86" s="64">
        <v>283870</v>
      </c>
      <c r="K86" s="64">
        <v>108610</v>
      </c>
      <c r="L86" s="64">
        <v>74972</v>
      </c>
      <c r="M86" s="64">
        <v>24565</v>
      </c>
      <c r="N86" s="64">
        <v>56259</v>
      </c>
      <c r="O86" s="64">
        <v>-75177</v>
      </c>
      <c r="P86" s="64">
        <v>8019558</v>
      </c>
    </row>
    <row r="87" spans="1:16">
      <c r="A87" s="22">
        <v>80</v>
      </c>
      <c r="B87" s="23" t="s">
        <v>95</v>
      </c>
      <c r="C87" s="64">
        <v>1639291</v>
      </c>
      <c r="D87" s="64">
        <v>541338</v>
      </c>
      <c r="E87" s="64">
        <v>119682</v>
      </c>
      <c r="F87" s="64">
        <v>28396</v>
      </c>
      <c r="G87" s="64">
        <v>246929</v>
      </c>
      <c r="H87" s="64">
        <v>4296</v>
      </c>
      <c r="I87" s="64">
        <v>0</v>
      </c>
      <c r="J87" s="64">
        <v>68476</v>
      </c>
      <c r="K87" s="64">
        <v>39668</v>
      </c>
      <c r="L87" s="64">
        <v>27383</v>
      </c>
      <c r="M87" s="64">
        <v>8972</v>
      </c>
      <c r="N87" s="64">
        <v>20548</v>
      </c>
      <c r="O87" s="64">
        <v>-27233</v>
      </c>
      <c r="P87" s="64">
        <v>2717746</v>
      </c>
    </row>
    <row r="88" spans="1:16">
      <c r="A88" s="22">
        <v>81</v>
      </c>
      <c r="B88" s="23" t="s">
        <v>96</v>
      </c>
      <c r="C88" s="64">
        <v>1008636</v>
      </c>
      <c r="D88" s="64">
        <v>333079</v>
      </c>
      <c r="E88" s="64">
        <v>65477</v>
      </c>
      <c r="F88" s="64">
        <v>17472</v>
      </c>
      <c r="G88" s="64">
        <v>151932</v>
      </c>
      <c r="H88" s="64">
        <v>2643</v>
      </c>
      <c r="I88" s="64">
        <v>17317</v>
      </c>
      <c r="J88" s="64">
        <v>23488</v>
      </c>
      <c r="K88" s="64">
        <v>24408</v>
      </c>
      <c r="L88" s="64">
        <v>16848</v>
      </c>
      <c r="M88" s="64">
        <v>5520</v>
      </c>
      <c r="N88" s="64">
        <v>12643</v>
      </c>
      <c r="O88" s="64">
        <v>-16699</v>
      </c>
      <c r="P88" s="64">
        <v>1662764</v>
      </c>
    </row>
    <row r="89" spans="1:16">
      <c r="A89" s="22">
        <v>82</v>
      </c>
      <c r="B89" s="23" t="s">
        <v>97</v>
      </c>
      <c r="C89" s="64">
        <v>1016011</v>
      </c>
      <c r="D89" s="64">
        <v>335514</v>
      </c>
      <c r="E89" s="64">
        <v>66546</v>
      </c>
      <c r="F89" s="64">
        <v>17599</v>
      </c>
      <c r="G89" s="64">
        <v>153043</v>
      </c>
      <c r="H89" s="64">
        <v>2663</v>
      </c>
      <c r="I89" s="64">
        <v>0</v>
      </c>
      <c r="J89" s="64">
        <v>20772</v>
      </c>
      <c r="K89" s="64">
        <v>24586</v>
      </c>
      <c r="L89" s="64">
        <v>16971</v>
      </c>
      <c r="M89" s="64">
        <v>5561</v>
      </c>
      <c r="N89" s="64">
        <v>12735</v>
      </c>
      <c r="O89" s="64">
        <v>-17007</v>
      </c>
      <c r="P89" s="64">
        <v>1654994</v>
      </c>
    </row>
    <row r="90" spans="1:16">
      <c r="A90" s="22">
        <v>83</v>
      </c>
      <c r="B90" s="23" t="s">
        <v>98</v>
      </c>
      <c r="C90" s="64">
        <v>921711</v>
      </c>
      <c r="D90" s="64">
        <v>304374</v>
      </c>
      <c r="E90" s="64">
        <v>0</v>
      </c>
      <c r="F90" s="64">
        <v>15966</v>
      </c>
      <c r="G90" s="64">
        <v>138839</v>
      </c>
      <c r="H90" s="64">
        <v>2415</v>
      </c>
      <c r="I90" s="64">
        <v>0</v>
      </c>
      <c r="J90" s="64">
        <v>11374</v>
      </c>
      <c r="K90" s="64">
        <v>22304</v>
      </c>
      <c r="L90" s="64">
        <v>15396</v>
      </c>
      <c r="M90" s="64">
        <v>5045</v>
      </c>
      <c r="N90" s="64">
        <v>11553</v>
      </c>
      <c r="O90" s="64">
        <v>-14814</v>
      </c>
      <c r="P90" s="64">
        <v>1434163</v>
      </c>
    </row>
    <row r="91" spans="1:16">
      <c r="A91" s="22">
        <v>84</v>
      </c>
      <c r="B91" s="23" t="s">
        <v>99</v>
      </c>
      <c r="C91" s="64">
        <v>1312221</v>
      </c>
      <c r="D91" s="64">
        <v>433331</v>
      </c>
      <c r="E91" s="64">
        <v>91687</v>
      </c>
      <c r="F91" s="64">
        <v>22730</v>
      </c>
      <c r="G91" s="64">
        <v>197662</v>
      </c>
      <c r="H91" s="64">
        <v>3439</v>
      </c>
      <c r="I91" s="64">
        <v>0</v>
      </c>
      <c r="J91" s="64">
        <v>45191</v>
      </c>
      <c r="K91" s="64">
        <v>31754</v>
      </c>
      <c r="L91" s="64">
        <v>21919</v>
      </c>
      <c r="M91" s="64">
        <v>7182</v>
      </c>
      <c r="N91" s="64">
        <v>16448</v>
      </c>
      <c r="O91" s="64">
        <v>-22096</v>
      </c>
      <c r="P91" s="64">
        <v>2161468</v>
      </c>
    </row>
    <row r="92" spans="1:16">
      <c r="A92" s="22">
        <v>85</v>
      </c>
      <c r="B92" s="23" t="s">
        <v>100</v>
      </c>
      <c r="C92" s="64">
        <v>2126942</v>
      </c>
      <c r="D92" s="64">
        <v>702373</v>
      </c>
      <c r="E92" s="64">
        <v>161237</v>
      </c>
      <c r="F92" s="64">
        <v>36843</v>
      </c>
      <c r="G92" s="64">
        <v>320385</v>
      </c>
      <c r="H92" s="64">
        <v>5574</v>
      </c>
      <c r="I92" s="64">
        <v>0</v>
      </c>
      <c r="J92" s="64">
        <v>113439</v>
      </c>
      <c r="K92" s="64">
        <v>51469</v>
      </c>
      <c r="L92" s="64">
        <v>35528</v>
      </c>
      <c r="M92" s="64">
        <v>11641</v>
      </c>
      <c r="N92" s="64">
        <v>26660</v>
      </c>
      <c r="O92" s="64">
        <v>-35418</v>
      </c>
      <c r="P92" s="64">
        <v>3556673</v>
      </c>
    </row>
    <row r="93" spans="1:16">
      <c r="A93" s="22">
        <v>86</v>
      </c>
      <c r="B93" s="23" t="s">
        <v>101</v>
      </c>
      <c r="C93" s="64">
        <v>906082</v>
      </c>
      <c r="D93" s="64">
        <v>299212</v>
      </c>
      <c r="E93" s="64">
        <v>56769</v>
      </c>
      <c r="F93" s="64">
        <v>15695</v>
      </c>
      <c r="G93" s="64">
        <v>136485</v>
      </c>
      <c r="H93" s="64">
        <v>2375</v>
      </c>
      <c r="I93" s="64">
        <v>0</v>
      </c>
      <c r="J93" s="64">
        <v>15096</v>
      </c>
      <c r="K93" s="64">
        <v>21926</v>
      </c>
      <c r="L93" s="64">
        <v>15135</v>
      </c>
      <c r="M93" s="64">
        <v>4959</v>
      </c>
      <c r="N93" s="64">
        <v>11357</v>
      </c>
      <c r="O93" s="64">
        <v>-15005</v>
      </c>
      <c r="P93" s="64">
        <v>1470086</v>
      </c>
    </row>
    <row r="94" spans="1:16">
      <c r="A94" s="22">
        <v>87</v>
      </c>
      <c r="B94" s="23" t="s">
        <v>102</v>
      </c>
      <c r="C94" s="64">
        <v>1189911</v>
      </c>
      <c r="D94" s="64">
        <v>392940</v>
      </c>
      <c r="E94" s="64">
        <v>81983</v>
      </c>
      <c r="F94" s="64">
        <v>20612</v>
      </c>
      <c r="G94" s="64">
        <v>179238</v>
      </c>
      <c r="H94" s="64">
        <v>3118</v>
      </c>
      <c r="I94" s="64">
        <v>0</v>
      </c>
      <c r="J94" s="64">
        <v>37973</v>
      </c>
      <c r="K94" s="64">
        <v>28794</v>
      </c>
      <c r="L94" s="64">
        <v>19876</v>
      </c>
      <c r="M94" s="64">
        <v>6513</v>
      </c>
      <c r="N94" s="64">
        <v>14915</v>
      </c>
      <c r="O94" s="64">
        <v>-19695</v>
      </c>
      <c r="P94" s="64">
        <v>1956178</v>
      </c>
    </row>
    <row r="95" spans="1:16">
      <c r="A95" s="22">
        <v>88</v>
      </c>
      <c r="B95" s="23" t="s">
        <v>103</v>
      </c>
      <c r="C95" s="64">
        <v>886137</v>
      </c>
      <c r="D95" s="64">
        <v>292626</v>
      </c>
      <c r="E95" s="64">
        <v>55089</v>
      </c>
      <c r="F95" s="64">
        <v>15350</v>
      </c>
      <c r="G95" s="64">
        <v>133480</v>
      </c>
      <c r="H95" s="64">
        <v>2322</v>
      </c>
      <c r="I95" s="64">
        <v>0</v>
      </c>
      <c r="J95" s="64">
        <v>12666</v>
      </c>
      <c r="K95" s="64">
        <v>21443</v>
      </c>
      <c r="L95" s="64">
        <v>14802</v>
      </c>
      <c r="M95" s="64">
        <v>4850</v>
      </c>
      <c r="N95" s="64">
        <v>11107</v>
      </c>
      <c r="O95" s="64">
        <v>-14662</v>
      </c>
      <c r="P95" s="64">
        <v>1435210</v>
      </c>
    </row>
    <row r="96" spans="1:16">
      <c r="A96" s="22">
        <v>89</v>
      </c>
      <c r="B96" s="23" t="s">
        <v>104</v>
      </c>
      <c r="C96" s="64">
        <v>4083832</v>
      </c>
      <c r="D96" s="64">
        <v>1348590</v>
      </c>
      <c r="E96" s="64">
        <v>339110</v>
      </c>
      <c r="F96" s="64">
        <v>70740</v>
      </c>
      <c r="G96" s="64">
        <v>615154</v>
      </c>
      <c r="H96" s="64">
        <v>10702</v>
      </c>
      <c r="I96" s="64">
        <v>0</v>
      </c>
      <c r="J96" s="64">
        <v>233022</v>
      </c>
      <c r="K96" s="64">
        <v>98823</v>
      </c>
      <c r="L96" s="64">
        <v>68216</v>
      </c>
      <c r="M96" s="64">
        <v>22352</v>
      </c>
      <c r="N96" s="64">
        <v>51189</v>
      </c>
      <c r="O96" s="64">
        <v>-69607</v>
      </c>
      <c r="P96" s="64">
        <v>6872123</v>
      </c>
    </row>
    <row r="97" spans="1:16">
      <c r="A97" s="22">
        <v>90</v>
      </c>
      <c r="B97" s="23" t="s">
        <v>105</v>
      </c>
      <c r="C97" s="64">
        <v>1355306</v>
      </c>
      <c r="D97" s="64">
        <v>447558</v>
      </c>
      <c r="E97" s="64">
        <v>95154</v>
      </c>
      <c r="F97" s="64">
        <v>23476</v>
      </c>
      <c r="G97" s="64">
        <v>204152</v>
      </c>
      <c r="H97" s="64">
        <v>3552</v>
      </c>
      <c r="I97" s="64">
        <v>0</v>
      </c>
      <c r="J97" s="64">
        <v>50777</v>
      </c>
      <c r="K97" s="64">
        <v>32796</v>
      </c>
      <c r="L97" s="64">
        <v>22639</v>
      </c>
      <c r="M97" s="64">
        <v>7418</v>
      </c>
      <c r="N97" s="64">
        <v>16988</v>
      </c>
      <c r="O97" s="64">
        <v>-22675</v>
      </c>
      <c r="P97" s="64">
        <v>2237141</v>
      </c>
    </row>
    <row r="98" spans="1:16">
      <c r="A98" s="22">
        <v>91</v>
      </c>
      <c r="B98" s="23" t="s">
        <v>106</v>
      </c>
      <c r="C98" s="64">
        <v>1786062</v>
      </c>
      <c r="D98" s="64">
        <v>589805</v>
      </c>
      <c r="E98" s="64">
        <v>0</v>
      </c>
      <c r="F98" s="64">
        <v>30938</v>
      </c>
      <c r="G98" s="64">
        <v>269037</v>
      </c>
      <c r="H98" s="64">
        <v>4681</v>
      </c>
      <c r="I98" s="64">
        <v>0</v>
      </c>
      <c r="J98" s="64">
        <v>81075</v>
      </c>
      <c r="K98" s="64">
        <v>43220</v>
      </c>
      <c r="L98" s="64">
        <v>29834</v>
      </c>
      <c r="M98" s="64">
        <v>9775</v>
      </c>
      <c r="N98" s="64">
        <v>22387</v>
      </c>
      <c r="O98" s="64">
        <v>-28915</v>
      </c>
      <c r="P98" s="64">
        <v>2837899</v>
      </c>
    </row>
    <row r="99" spans="1:16">
      <c r="A99" s="22">
        <v>92</v>
      </c>
      <c r="B99" s="23" t="s">
        <v>107</v>
      </c>
      <c r="C99" s="64">
        <v>1397566</v>
      </c>
      <c r="D99" s="64">
        <v>461514</v>
      </c>
      <c r="E99" s="64">
        <v>98433</v>
      </c>
      <c r="F99" s="64">
        <v>24209</v>
      </c>
      <c r="G99" s="64">
        <v>210518</v>
      </c>
      <c r="H99" s="64">
        <v>3663</v>
      </c>
      <c r="I99" s="64">
        <v>0</v>
      </c>
      <c r="J99" s="64">
        <v>59052</v>
      </c>
      <c r="K99" s="64">
        <v>33819</v>
      </c>
      <c r="L99" s="64">
        <v>23345</v>
      </c>
      <c r="M99" s="64">
        <v>7649</v>
      </c>
      <c r="N99" s="64">
        <v>17518</v>
      </c>
      <c r="O99" s="64">
        <v>-23072</v>
      </c>
      <c r="P99" s="64">
        <v>2314214</v>
      </c>
    </row>
    <row r="100" spans="1:16">
      <c r="A100" s="22">
        <v>93</v>
      </c>
      <c r="B100" s="23" t="s">
        <v>108</v>
      </c>
      <c r="C100" s="64">
        <v>2233324</v>
      </c>
      <c r="D100" s="64">
        <v>737503</v>
      </c>
      <c r="E100" s="64">
        <v>0</v>
      </c>
      <c r="F100" s="64">
        <v>38685</v>
      </c>
      <c r="G100" s="64">
        <v>336409</v>
      </c>
      <c r="H100" s="64">
        <v>5853</v>
      </c>
      <c r="I100" s="64">
        <v>0</v>
      </c>
      <c r="J100" s="64">
        <v>102404</v>
      </c>
      <c r="K100" s="64">
        <v>54043</v>
      </c>
      <c r="L100" s="64">
        <v>37305</v>
      </c>
      <c r="M100" s="64">
        <v>12223</v>
      </c>
      <c r="N100" s="64">
        <v>27994</v>
      </c>
      <c r="O100" s="64">
        <v>-36392</v>
      </c>
      <c r="P100" s="64">
        <v>3549351</v>
      </c>
    </row>
    <row r="101" spans="1:16">
      <c r="A101" s="22">
        <v>94</v>
      </c>
      <c r="B101" s="23" t="s">
        <v>164</v>
      </c>
      <c r="C101" s="64">
        <v>1185874</v>
      </c>
      <c r="D101" s="64">
        <v>391607</v>
      </c>
      <c r="E101" s="64">
        <v>0</v>
      </c>
      <c r="F101" s="64">
        <v>20542</v>
      </c>
      <c r="G101" s="64">
        <v>178630</v>
      </c>
      <c r="H101" s="64">
        <v>3108</v>
      </c>
      <c r="I101" s="64">
        <v>0</v>
      </c>
      <c r="J101" s="64">
        <v>38674</v>
      </c>
      <c r="K101" s="64">
        <v>28696</v>
      </c>
      <c r="L101" s="64">
        <v>19809</v>
      </c>
      <c r="M101" s="64">
        <v>6490</v>
      </c>
      <c r="N101" s="64">
        <v>14864</v>
      </c>
      <c r="O101" s="64">
        <v>-18950</v>
      </c>
      <c r="P101" s="64">
        <v>1869344</v>
      </c>
    </row>
    <row r="102" spans="1:16">
      <c r="A102" s="22">
        <v>95</v>
      </c>
      <c r="B102" s="23" t="s">
        <v>109</v>
      </c>
      <c r="C102" s="64">
        <v>1197505</v>
      </c>
      <c r="D102" s="64">
        <v>395448</v>
      </c>
      <c r="E102" s="64">
        <v>82419</v>
      </c>
      <c r="F102" s="64">
        <v>20743</v>
      </c>
      <c r="G102" s="64">
        <v>180382</v>
      </c>
      <c r="H102" s="64">
        <v>3138</v>
      </c>
      <c r="I102" s="64">
        <v>0</v>
      </c>
      <c r="J102" s="64">
        <v>34170</v>
      </c>
      <c r="K102" s="64">
        <v>28978</v>
      </c>
      <c r="L102" s="64">
        <v>20003</v>
      </c>
      <c r="M102" s="64">
        <v>6554</v>
      </c>
      <c r="N102" s="64">
        <v>15010</v>
      </c>
      <c r="O102" s="64">
        <v>-19896</v>
      </c>
      <c r="P102" s="64">
        <v>1964454</v>
      </c>
    </row>
    <row r="103" spans="1:16">
      <c r="A103" s="22">
        <v>96</v>
      </c>
      <c r="B103" s="23" t="s">
        <v>110</v>
      </c>
      <c r="C103" s="64">
        <v>7599970</v>
      </c>
      <c r="D103" s="64">
        <v>2509713</v>
      </c>
      <c r="E103" s="64">
        <v>671619</v>
      </c>
      <c r="F103" s="64">
        <v>131646</v>
      </c>
      <c r="G103" s="64">
        <v>1144795</v>
      </c>
      <c r="H103" s="64">
        <v>19917</v>
      </c>
      <c r="I103" s="64">
        <v>1820363</v>
      </c>
      <c r="J103" s="64">
        <v>515718</v>
      </c>
      <c r="K103" s="64">
        <v>183908</v>
      </c>
      <c r="L103" s="64">
        <v>126949</v>
      </c>
      <c r="M103" s="64">
        <v>41596</v>
      </c>
      <c r="N103" s="64">
        <v>95262</v>
      </c>
      <c r="O103" s="64">
        <v>-128778</v>
      </c>
      <c r="P103" s="64">
        <v>14732678</v>
      </c>
    </row>
    <row r="104" spans="1:16">
      <c r="A104" s="22">
        <v>97</v>
      </c>
      <c r="B104" s="23" t="s">
        <v>111</v>
      </c>
      <c r="C104" s="64">
        <v>1035556</v>
      </c>
      <c r="D104" s="64">
        <v>341968</v>
      </c>
      <c r="E104" s="64">
        <v>67842</v>
      </c>
      <c r="F104" s="64">
        <v>17938</v>
      </c>
      <c r="G104" s="64">
        <v>155987</v>
      </c>
      <c r="H104" s="64">
        <v>2714</v>
      </c>
      <c r="I104" s="64">
        <v>0</v>
      </c>
      <c r="J104" s="64">
        <v>25242</v>
      </c>
      <c r="K104" s="64">
        <v>25059</v>
      </c>
      <c r="L104" s="64">
        <v>17298</v>
      </c>
      <c r="M104" s="64">
        <v>5668</v>
      </c>
      <c r="N104" s="64">
        <v>12980</v>
      </c>
      <c r="O104" s="64">
        <v>-17152</v>
      </c>
      <c r="P104" s="64">
        <v>1691100</v>
      </c>
    </row>
    <row r="105" spans="1:16">
      <c r="A105" s="22">
        <v>98</v>
      </c>
      <c r="B105" s="23" t="s">
        <v>112</v>
      </c>
      <c r="C105" s="64">
        <v>2002654</v>
      </c>
      <c r="D105" s="64">
        <v>661330</v>
      </c>
      <c r="E105" s="64">
        <v>150633</v>
      </c>
      <c r="F105" s="64">
        <v>34690</v>
      </c>
      <c r="G105" s="64">
        <v>301663</v>
      </c>
      <c r="H105" s="64">
        <v>5248</v>
      </c>
      <c r="I105" s="64">
        <v>0</v>
      </c>
      <c r="J105" s="64">
        <v>98147</v>
      </c>
      <c r="K105" s="64">
        <v>48461</v>
      </c>
      <c r="L105" s="64">
        <v>33452</v>
      </c>
      <c r="M105" s="64">
        <v>10961</v>
      </c>
      <c r="N105" s="64">
        <v>25102</v>
      </c>
      <c r="O105" s="64">
        <v>-33603</v>
      </c>
      <c r="P105" s="64">
        <v>3338738</v>
      </c>
    </row>
    <row r="106" spans="1:16">
      <c r="A106" s="22">
        <v>99</v>
      </c>
      <c r="B106" s="23" t="s">
        <v>113</v>
      </c>
      <c r="C106" s="64">
        <v>1081430</v>
      </c>
      <c r="D106" s="64">
        <v>357117</v>
      </c>
      <c r="E106" s="64">
        <v>71629</v>
      </c>
      <c r="F106" s="64">
        <v>18732</v>
      </c>
      <c r="G106" s="64">
        <v>162898</v>
      </c>
      <c r="H106" s="64">
        <v>2834</v>
      </c>
      <c r="I106" s="64">
        <v>0</v>
      </c>
      <c r="J106" s="64">
        <v>30617</v>
      </c>
      <c r="K106" s="64">
        <v>26169</v>
      </c>
      <c r="L106" s="64">
        <v>18064</v>
      </c>
      <c r="M106" s="64">
        <v>5919</v>
      </c>
      <c r="N106" s="64">
        <v>13555</v>
      </c>
      <c r="O106" s="64">
        <v>-17945</v>
      </c>
      <c r="P106" s="64">
        <v>1771019</v>
      </c>
    </row>
    <row r="107" spans="1:16">
      <c r="A107" s="22">
        <v>100</v>
      </c>
      <c r="B107" s="23" t="s">
        <v>114</v>
      </c>
      <c r="C107" s="64">
        <v>1065284</v>
      </c>
      <c r="D107" s="64">
        <v>351785</v>
      </c>
      <c r="E107" s="64">
        <v>0</v>
      </c>
      <c r="F107" s="64">
        <v>18453</v>
      </c>
      <c r="G107" s="64">
        <v>160465</v>
      </c>
      <c r="H107" s="64">
        <v>2792</v>
      </c>
      <c r="I107" s="64">
        <v>0</v>
      </c>
      <c r="J107" s="64">
        <v>24931</v>
      </c>
      <c r="K107" s="64">
        <v>25778</v>
      </c>
      <c r="L107" s="64">
        <v>17794</v>
      </c>
      <c r="M107" s="64">
        <v>5830</v>
      </c>
      <c r="N107" s="64">
        <v>13353</v>
      </c>
      <c r="O107" s="64">
        <v>-17118</v>
      </c>
      <c r="P107" s="64">
        <v>1669347</v>
      </c>
    </row>
    <row r="108" spans="1:16">
      <c r="A108" s="22">
        <v>101</v>
      </c>
      <c r="B108" s="23" t="s">
        <v>115</v>
      </c>
      <c r="C108" s="64">
        <v>6664646</v>
      </c>
      <c r="D108" s="64">
        <v>2200844</v>
      </c>
      <c r="E108" s="64">
        <v>629904</v>
      </c>
      <c r="F108" s="64">
        <v>115444</v>
      </c>
      <c r="G108" s="64">
        <v>1003906</v>
      </c>
      <c r="H108" s="64">
        <v>17466</v>
      </c>
      <c r="I108" s="64">
        <v>652588</v>
      </c>
      <c r="J108" s="64">
        <v>379054</v>
      </c>
      <c r="K108" s="64">
        <v>161275</v>
      </c>
      <c r="L108" s="64">
        <v>111326</v>
      </c>
      <c r="M108" s="64">
        <v>36477</v>
      </c>
      <c r="N108" s="64">
        <v>83538</v>
      </c>
      <c r="O108" s="64">
        <v>-107222</v>
      </c>
      <c r="P108" s="64">
        <v>11949246</v>
      </c>
    </row>
    <row r="109" spans="1:16">
      <c r="A109" s="22">
        <v>102</v>
      </c>
      <c r="B109" s="23" t="s">
        <v>116</v>
      </c>
      <c r="C109" s="64">
        <v>8119265</v>
      </c>
      <c r="D109" s="64">
        <v>2681198</v>
      </c>
      <c r="E109" s="64">
        <v>758968</v>
      </c>
      <c r="F109" s="64">
        <v>140641</v>
      </c>
      <c r="G109" s="64">
        <v>1223017</v>
      </c>
      <c r="H109" s="64">
        <v>21278</v>
      </c>
      <c r="I109" s="64">
        <v>0</v>
      </c>
      <c r="J109" s="64">
        <v>523313</v>
      </c>
      <c r="K109" s="64">
        <v>196474</v>
      </c>
      <c r="L109" s="64">
        <v>135624</v>
      </c>
      <c r="M109" s="64">
        <v>44438</v>
      </c>
      <c r="N109" s="64">
        <v>101771</v>
      </c>
      <c r="O109" s="64">
        <v>-137158</v>
      </c>
      <c r="P109" s="64">
        <v>13808829</v>
      </c>
    </row>
    <row r="110" spans="1:16">
      <c r="A110" s="22">
        <v>103</v>
      </c>
      <c r="B110" s="23" t="s">
        <v>117</v>
      </c>
      <c r="C110" s="64">
        <v>1015959</v>
      </c>
      <c r="D110" s="64">
        <v>335497</v>
      </c>
      <c r="E110" s="64">
        <v>66131</v>
      </c>
      <c r="F110" s="64">
        <v>17598</v>
      </c>
      <c r="G110" s="64">
        <v>153035</v>
      </c>
      <c r="H110" s="64">
        <v>2662</v>
      </c>
      <c r="I110" s="64">
        <v>0</v>
      </c>
      <c r="J110" s="64">
        <v>23711</v>
      </c>
      <c r="K110" s="64">
        <v>24585</v>
      </c>
      <c r="L110" s="64">
        <v>16970</v>
      </c>
      <c r="M110" s="64">
        <v>5561</v>
      </c>
      <c r="N110" s="64">
        <v>12735</v>
      </c>
      <c r="O110" s="64">
        <v>-16909</v>
      </c>
      <c r="P110" s="64">
        <v>1657535</v>
      </c>
    </row>
    <row r="111" spans="1:16">
      <c r="A111" s="22">
        <v>104</v>
      </c>
      <c r="B111" s="23" t="s">
        <v>118</v>
      </c>
      <c r="C111" s="64">
        <v>2116615</v>
      </c>
      <c r="D111" s="64">
        <v>698963</v>
      </c>
      <c r="E111" s="64">
        <v>159892</v>
      </c>
      <c r="F111" s="64">
        <v>36664</v>
      </c>
      <c r="G111" s="64">
        <v>318829</v>
      </c>
      <c r="H111" s="64">
        <v>5547</v>
      </c>
      <c r="I111" s="64">
        <v>0</v>
      </c>
      <c r="J111" s="64">
        <v>120871</v>
      </c>
      <c r="K111" s="64">
        <v>51219</v>
      </c>
      <c r="L111" s="64">
        <v>35356</v>
      </c>
      <c r="M111" s="64">
        <v>11585</v>
      </c>
      <c r="N111" s="64">
        <v>26531</v>
      </c>
      <c r="O111" s="64">
        <v>-35178</v>
      </c>
      <c r="P111" s="64">
        <v>3546894</v>
      </c>
    </row>
    <row r="112" spans="1:16">
      <c r="A112" s="22">
        <v>105</v>
      </c>
      <c r="B112" s="23" t="s">
        <v>119</v>
      </c>
      <c r="C112" s="64">
        <v>999354</v>
      </c>
      <c r="D112" s="64">
        <v>330014</v>
      </c>
      <c r="E112" s="64">
        <v>0</v>
      </c>
      <c r="F112" s="64">
        <v>17311</v>
      </c>
      <c r="G112" s="64">
        <v>150534</v>
      </c>
      <c r="H112" s="64">
        <v>2619</v>
      </c>
      <c r="I112" s="64">
        <v>0</v>
      </c>
      <c r="J112" s="64">
        <v>19121</v>
      </c>
      <c r="K112" s="64">
        <v>24183</v>
      </c>
      <c r="L112" s="64">
        <v>16693</v>
      </c>
      <c r="M112" s="64">
        <v>5470</v>
      </c>
      <c r="N112" s="64">
        <v>12526</v>
      </c>
      <c r="O112" s="64">
        <v>-16106</v>
      </c>
      <c r="P112" s="64">
        <v>1561719</v>
      </c>
    </row>
    <row r="113" spans="1:16">
      <c r="A113" s="22">
        <v>106</v>
      </c>
      <c r="B113" s="23" t="s">
        <v>120</v>
      </c>
      <c r="C113" s="64">
        <v>913721</v>
      </c>
      <c r="D113" s="64">
        <v>301735</v>
      </c>
      <c r="E113" s="64">
        <v>58658</v>
      </c>
      <c r="F113" s="64">
        <v>15828</v>
      </c>
      <c r="G113" s="64">
        <v>137636</v>
      </c>
      <c r="H113" s="64">
        <v>2395</v>
      </c>
      <c r="I113" s="64">
        <v>0</v>
      </c>
      <c r="J113" s="64">
        <v>13651</v>
      </c>
      <c r="K113" s="64">
        <v>22111</v>
      </c>
      <c r="L113" s="64">
        <v>15264</v>
      </c>
      <c r="M113" s="64">
        <v>5002</v>
      </c>
      <c r="N113" s="64">
        <v>11454</v>
      </c>
      <c r="O113" s="64">
        <v>-15182</v>
      </c>
      <c r="P113" s="64">
        <v>1482273</v>
      </c>
    </row>
    <row r="114" spans="1:16">
      <c r="A114" s="32" t="s">
        <v>158</v>
      </c>
      <c r="B114" s="33" t="s">
        <v>158</v>
      </c>
      <c r="C114" s="28">
        <v>284931811</v>
      </c>
      <c r="D114" s="28">
        <v>94092087</v>
      </c>
      <c r="E114" s="28">
        <v>12251716</v>
      </c>
      <c r="F114" s="28">
        <v>4935564</v>
      </c>
      <c r="G114" s="28">
        <v>42919722</v>
      </c>
      <c r="H114" s="28">
        <v>746714</v>
      </c>
      <c r="I114" s="28">
        <v>37046123</v>
      </c>
      <c r="J114" s="28">
        <v>12931672</v>
      </c>
      <c r="K114" s="28">
        <v>6894932</v>
      </c>
      <c r="L114" s="28">
        <v>4759478</v>
      </c>
      <c r="M114" s="28">
        <v>1559486</v>
      </c>
      <c r="N114" s="28">
        <v>3571475</v>
      </c>
      <c r="O114" s="28">
        <v>-4648783</v>
      </c>
      <c r="P114" s="28">
        <v>501991997</v>
      </c>
    </row>
    <row r="115" spans="1:16">
      <c r="A115" s="65"/>
      <c r="B115" s="65"/>
      <c r="C115" s="65"/>
      <c r="D115" s="65"/>
      <c r="E115" s="65"/>
      <c r="F115" s="65"/>
      <c r="G115" s="65"/>
      <c r="H115" s="65"/>
      <c r="I115" s="65"/>
      <c r="J115" s="65"/>
      <c r="K115" s="65"/>
      <c r="L115" s="65"/>
      <c r="M115" s="65"/>
      <c r="N115" s="65"/>
      <c r="O115" s="65"/>
      <c r="P115" s="65"/>
    </row>
    <row r="116" spans="1:16">
      <c r="A116" s="65"/>
      <c r="B116" s="67" t="s">
        <v>159</v>
      </c>
      <c r="C116" s="67"/>
      <c r="D116" s="67"/>
      <c r="E116" s="67"/>
      <c r="F116" s="67"/>
      <c r="G116" s="67"/>
      <c r="H116" s="67"/>
      <c r="I116" s="67"/>
      <c r="J116" s="67"/>
      <c r="K116" s="67"/>
      <c r="L116" s="67"/>
      <c r="M116" s="67"/>
      <c r="N116" s="67"/>
      <c r="O116" s="67"/>
      <c r="P116" s="67"/>
    </row>
    <row r="117" spans="1:16">
      <c r="A117" s="65"/>
      <c r="B117" s="67"/>
      <c r="C117" s="67"/>
      <c r="D117" s="67"/>
      <c r="E117" s="67"/>
      <c r="F117" s="67"/>
      <c r="G117" s="67"/>
      <c r="H117" s="67"/>
      <c r="I117" s="67"/>
      <c r="J117" s="67"/>
      <c r="K117" s="67"/>
      <c r="L117" s="67"/>
      <c r="M117" s="67"/>
      <c r="N117" s="67"/>
      <c r="O117" s="67"/>
      <c r="P117" s="67"/>
    </row>
  </sheetData>
  <mergeCells count="9">
    <mergeCell ref="B6:P6"/>
    <mergeCell ref="B116:P117"/>
    <mergeCell ref="B1:P1"/>
    <mergeCell ref="B2:P2"/>
    <mergeCell ref="B3:P3"/>
    <mergeCell ref="B4:P4"/>
    <mergeCell ref="B5:P5"/>
    <mergeCell ref="A7:B7"/>
    <mergeCell ref="A114:B114"/>
  </mergeCells>
  <printOptions horizontalCentered="1"/>
  <pageMargins left="0.78740157480314965" right="0.39370078740157483" top="0.39370078740157483" bottom="0.39370078740157483" header="0.31496062992125984" footer="0.31496062992125984"/>
  <pageSetup paperSize="5" scale="5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117"/>
  <sheetViews>
    <sheetView showGridLines="0" zoomScale="98" zoomScaleNormal="98" workbookViewId="0">
      <selection activeCell="B1" sqref="B1:P1"/>
    </sheetView>
  </sheetViews>
  <sheetFormatPr baseColWidth="10" defaultColWidth="11.42578125" defaultRowHeight="15"/>
  <cols>
    <col min="1" max="1" width="4.42578125" bestFit="1" customWidth="1"/>
    <col min="2" max="2" width="19.42578125" bestFit="1" customWidth="1"/>
    <col min="3" max="3" width="18.7109375" bestFit="1" customWidth="1"/>
    <col min="4" max="4" width="20.28515625" customWidth="1"/>
    <col min="5" max="5" width="17.42578125" bestFit="1" customWidth="1"/>
    <col min="6" max="6" width="21" bestFit="1" customWidth="1"/>
    <col min="7" max="7" width="18.7109375" bestFit="1" customWidth="1"/>
    <col min="8" max="8" width="21" bestFit="1" customWidth="1"/>
    <col min="9" max="9" width="18.7109375" bestFit="1" customWidth="1"/>
    <col min="10" max="10" width="23.42578125" bestFit="1" customWidth="1"/>
    <col min="11" max="11" width="22.28515625" bestFit="1" customWidth="1"/>
    <col min="12" max="12" width="16.140625" bestFit="1" customWidth="1"/>
    <col min="13" max="13" width="23.42578125" bestFit="1" customWidth="1"/>
    <col min="14" max="14" width="19.85546875" bestFit="1" customWidth="1"/>
    <col min="15" max="15" width="22.140625" customWidth="1"/>
    <col min="16" max="16" width="29.42578125" bestFit="1" customWidth="1"/>
  </cols>
  <sheetData>
    <row r="1" spans="1:16" ht="15.75">
      <c r="B1" s="63" t="s">
        <v>0</v>
      </c>
      <c r="C1" s="63"/>
      <c r="D1" s="63"/>
      <c r="E1" s="63"/>
      <c r="F1" s="63"/>
      <c r="G1" s="63"/>
      <c r="H1" s="63"/>
      <c r="I1" s="63"/>
      <c r="J1" s="63"/>
      <c r="K1" s="63"/>
      <c r="L1" s="63"/>
      <c r="M1" s="63"/>
      <c r="N1" s="63"/>
      <c r="O1" s="63"/>
      <c r="P1" s="63"/>
    </row>
    <row r="2" spans="1:16" ht="15.75">
      <c r="B2" s="63" t="s">
        <v>143</v>
      </c>
      <c r="C2" s="63"/>
      <c r="D2" s="63"/>
      <c r="E2" s="63"/>
      <c r="F2" s="63"/>
      <c r="G2" s="63"/>
      <c r="H2" s="63"/>
      <c r="I2" s="63"/>
      <c r="J2" s="63"/>
      <c r="K2" s="63"/>
      <c r="L2" s="63"/>
      <c r="M2" s="63"/>
      <c r="N2" s="63"/>
      <c r="O2" s="63"/>
      <c r="P2" s="63"/>
    </row>
    <row r="3" spans="1:16" ht="15.75">
      <c r="B3" s="63" t="s">
        <v>144</v>
      </c>
      <c r="C3" s="63"/>
      <c r="D3" s="63"/>
      <c r="E3" s="63"/>
      <c r="F3" s="63"/>
      <c r="G3" s="63"/>
      <c r="H3" s="63"/>
      <c r="I3" s="63"/>
      <c r="J3" s="63"/>
      <c r="K3" s="63"/>
      <c r="L3" s="63"/>
      <c r="M3" s="63"/>
      <c r="N3" s="63"/>
      <c r="O3" s="63"/>
      <c r="P3" s="63"/>
    </row>
    <row r="4" spans="1:16" ht="15.75">
      <c r="B4" s="63" t="s">
        <v>165</v>
      </c>
      <c r="C4" s="63"/>
      <c r="D4" s="63"/>
      <c r="E4" s="63"/>
      <c r="F4" s="63"/>
      <c r="G4" s="63"/>
      <c r="H4" s="63"/>
      <c r="I4" s="63"/>
      <c r="J4" s="63"/>
      <c r="K4" s="63"/>
      <c r="L4" s="63"/>
      <c r="M4" s="63"/>
      <c r="N4" s="63"/>
      <c r="O4" s="63"/>
      <c r="P4" s="63"/>
    </row>
    <row r="5" spans="1:16" ht="15.75">
      <c r="B5" s="63" t="s">
        <v>145</v>
      </c>
      <c r="C5" s="63"/>
      <c r="D5" s="63"/>
      <c r="E5" s="63"/>
      <c r="F5" s="63"/>
      <c r="G5" s="63"/>
      <c r="H5" s="63"/>
      <c r="I5" s="63"/>
      <c r="J5" s="63"/>
      <c r="K5" s="63"/>
      <c r="L5" s="63"/>
      <c r="M5" s="63"/>
      <c r="N5" s="63"/>
      <c r="O5" s="63"/>
      <c r="P5" s="63"/>
    </row>
    <row r="6" spans="1:16" ht="15.75">
      <c r="B6" s="63" t="s">
        <v>172</v>
      </c>
      <c r="C6" s="63"/>
      <c r="D6" s="63"/>
      <c r="E6" s="63"/>
      <c r="F6" s="63"/>
      <c r="G6" s="63"/>
      <c r="H6" s="63"/>
      <c r="I6" s="63"/>
      <c r="J6" s="63"/>
      <c r="K6" s="63"/>
      <c r="L6" s="63"/>
      <c r="M6" s="63"/>
      <c r="N6" s="63"/>
      <c r="O6" s="63"/>
      <c r="P6" s="63"/>
    </row>
    <row r="7" spans="1:16" ht="51">
      <c r="A7" s="31" t="s">
        <v>2</v>
      </c>
      <c r="B7" s="31"/>
      <c r="C7" s="21" t="s">
        <v>146</v>
      </c>
      <c r="D7" s="21" t="s">
        <v>3</v>
      </c>
      <c r="E7" s="21" t="s">
        <v>160</v>
      </c>
      <c r="F7" s="21" t="s">
        <v>6</v>
      </c>
      <c r="G7" s="21" t="s">
        <v>7</v>
      </c>
      <c r="H7" s="21" t="s">
        <v>161</v>
      </c>
      <c r="I7" s="21" t="s">
        <v>162</v>
      </c>
      <c r="J7" s="21" t="s">
        <v>151</v>
      </c>
      <c r="K7" s="21" t="s">
        <v>152</v>
      </c>
      <c r="L7" s="21" t="s">
        <v>10</v>
      </c>
      <c r="M7" s="21" t="s">
        <v>163</v>
      </c>
      <c r="N7" s="21" t="s">
        <v>155</v>
      </c>
      <c r="O7" s="21" t="s">
        <v>156</v>
      </c>
      <c r="P7" s="21" t="s">
        <v>157</v>
      </c>
    </row>
    <row r="8" spans="1:16">
      <c r="A8" s="22">
        <v>1</v>
      </c>
      <c r="B8" s="23" t="s">
        <v>16</v>
      </c>
      <c r="C8" s="64">
        <v>1621892</v>
      </c>
      <c r="D8" s="64">
        <v>495012</v>
      </c>
      <c r="E8" s="64">
        <v>0</v>
      </c>
      <c r="F8" s="64">
        <v>51924</v>
      </c>
      <c r="G8" s="64">
        <v>61489</v>
      </c>
      <c r="H8" s="64">
        <v>3341</v>
      </c>
      <c r="I8" s="64">
        <v>0</v>
      </c>
      <c r="J8" s="64">
        <v>42193</v>
      </c>
      <c r="K8" s="64">
        <v>23899</v>
      </c>
      <c r="L8" s="64">
        <v>13001</v>
      </c>
      <c r="M8" s="64">
        <v>1775</v>
      </c>
      <c r="N8" s="64">
        <v>7027</v>
      </c>
      <c r="O8" s="64">
        <v>-258</v>
      </c>
      <c r="P8" s="64">
        <v>2321295</v>
      </c>
    </row>
    <row r="9" spans="1:16">
      <c r="A9" s="22">
        <v>2</v>
      </c>
      <c r="B9" s="23" t="s">
        <v>17</v>
      </c>
      <c r="C9" s="64">
        <v>2684028</v>
      </c>
      <c r="D9" s="64">
        <v>819183</v>
      </c>
      <c r="E9" s="64">
        <v>0</v>
      </c>
      <c r="F9" s="64">
        <v>85928</v>
      </c>
      <c r="G9" s="64">
        <v>101757</v>
      </c>
      <c r="H9" s="64">
        <v>5529</v>
      </c>
      <c r="I9" s="64">
        <v>0</v>
      </c>
      <c r="J9" s="64">
        <v>96173</v>
      </c>
      <c r="K9" s="64">
        <v>39550</v>
      </c>
      <c r="L9" s="64">
        <v>21514</v>
      </c>
      <c r="M9" s="64">
        <v>2937</v>
      </c>
      <c r="N9" s="64">
        <v>11629</v>
      </c>
      <c r="O9" s="64">
        <v>-427</v>
      </c>
      <c r="P9" s="64">
        <v>3867801</v>
      </c>
    </row>
    <row r="10" spans="1:16">
      <c r="A10" s="22">
        <v>3</v>
      </c>
      <c r="B10" s="23" t="s">
        <v>18</v>
      </c>
      <c r="C10" s="64">
        <v>2227275</v>
      </c>
      <c r="D10" s="64">
        <v>679779</v>
      </c>
      <c r="E10" s="64">
        <v>188948</v>
      </c>
      <c r="F10" s="64">
        <v>71305</v>
      </c>
      <c r="G10" s="64">
        <v>84440</v>
      </c>
      <c r="H10" s="64">
        <v>4588</v>
      </c>
      <c r="I10" s="64">
        <v>50892</v>
      </c>
      <c r="J10" s="64">
        <v>74073</v>
      </c>
      <c r="K10" s="64">
        <v>32819</v>
      </c>
      <c r="L10" s="64">
        <v>17853</v>
      </c>
      <c r="M10" s="64">
        <v>2437</v>
      </c>
      <c r="N10" s="64">
        <v>9650</v>
      </c>
      <c r="O10" s="64">
        <v>-372</v>
      </c>
      <c r="P10" s="64">
        <v>3443687</v>
      </c>
    </row>
    <row r="11" spans="1:16">
      <c r="A11" s="22">
        <v>4</v>
      </c>
      <c r="B11" s="23" t="s">
        <v>19</v>
      </c>
      <c r="C11" s="64">
        <v>1578222</v>
      </c>
      <c r="D11" s="64">
        <v>481684</v>
      </c>
      <c r="E11" s="64">
        <v>0</v>
      </c>
      <c r="F11" s="64">
        <v>50526</v>
      </c>
      <c r="G11" s="64">
        <v>59833</v>
      </c>
      <c r="H11" s="64">
        <v>3251</v>
      </c>
      <c r="I11" s="64">
        <v>0</v>
      </c>
      <c r="J11" s="64">
        <v>35605</v>
      </c>
      <c r="K11" s="64">
        <v>23255</v>
      </c>
      <c r="L11" s="64">
        <v>12651</v>
      </c>
      <c r="M11" s="64">
        <v>1727</v>
      </c>
      <c r="N11" s="64">
        <v>6838</v>
      </c>
      <c r="O11" s="64">
        <v>-251</v>
      </c>
      <c r="P11" s="64">
        <v>2253341</v>
      </c>
    </row>
    <row r="12" spans="1:16">
      <c r="A12" s="22">
        <v>5</v>
      </c>
      <c r="B12" s="23" t="s">
        <v>20</v>
      </c>
      <c r="C12" s="64">
        <v>1151610</v>
      </c>
      <c r="D12" s="64">
        <v>351479</v>
      </c>
      <c r="E12" s="64">
        <v>82208</v>
      </c>
      <c r="F12" s="64">
        <v>36868</v>
      </c>
      <c r="G12" s="64">
        <v>43660</v>
      </c>
      <c r="H12" s="64">
        <v>2372</v>
      </c>
      <c r="I12" s="64">
        <v>0</v>
      </c>
      <c r="J12" s="64">
        <v>12782</v>
      </c>
      <c r="K12" s="64">
        <v>16969</v>
      </c>
      <c r="L12" s="64">
        <v>9231</v>
      </c>
      <c r="M12" s="64">
        <v>1260</v>
      </c>
      <c r="N12" s="64">
        <v>4989</v>
      </c>
      <c r="O12" s="64">
        <v>-191</v>
      </c>
      <c r="P12" s="64">
        <v>1713237</v>
      </c>
    </row>
    <row r="13" spans="1:16">
      <c r="A13" s="22">
        <v>6</v>
      </c>
      <c r="B13" s="23" t="s">
        <v>21</v>
      </c>
      <c r="C13" s="64">
        <v>1892910</v>
      </c>
      <c r="D13" s="64">
        <v>577728</v>
      </c>
      <c r="E13" s="64">
        <v>155643</v>
      </c>
      <c r="F13" s="64">
        <v>60600</v>
      </c>
      <c r="G13" s="64">
        <v>71764</v>
      </c>
      <c r="H13" s="64">
        <v>3899</v>
      </c>
      <c r="I13" s="64">
        <v>0</v>
      </c>
      <c r="J13" s="64">
        <v>54531</v>
      </c>
      <c r="K13" s="64">
        <v>27892</v>
      </c>
      <c r="L13" s="64">
        <v>15173</v>
      </c>
      <c r="M13" s="64">
        <v>2071</v>
      </c>
      <c r="N13" s="64">
        <v>8201</v>
      </c>
      <c r="O13" s="64">
        <v>-316</v>
      </c>
      <c r="P13" s="64">
        <v>2870096</v>
      </c>
    </row>
    <row r="14" spans="1:16">
      <c r="A14" s="22">
        <v>7</v>
      </c>
      <c r="B14" s="23" t="s">
        <v>22</v>
      </c>
      <c r="C14" s="64">
        <v>1705043</v>
      </c>
      <c r="D14" s="64">
        <v>520390</v>
      </c>
      <c r="E14" s="64">
        <v>136687</v>
      </c>
      <c r="F14" s="64">
        <v>54586</v>
      </c>
      <c r="G14" s="64">
        <v>64641</v>
      </c>
      <c r="H14" s="64">
        <v>3512</v>
      </c>
      <c r="I14" s="64">
        <v>0</v>
      </c>
      <c r="J14" s="64">
        <v>40889</v>
      </c>
      <c r="K14" s="64">
        <v>25124</v>
      </c>
      <c r="L14" s="64">
        <v>13667</v>
      </c>
      <c r="M14" s="64">
        <v>1866</v>
      </c>
      <c r="N14" s="64">
        <v>7387</v>
      </c>
      <c r="O14" s="64">
        <v>-284</v>
      </c>
      <c r="P14" s="64">
        <v>2573508</v>
      </c>
    </row>
    <row r="15" spans="1:16">
      <c r="A15" s="22">
        <v>8</v>
      </c>
      <c r="B15" s="23" t="s">
        <v>23</v>
      </c>
      <c r="C15" s="64">
        <v>1345274</v>
      </c>
      <c r="D15" s="64">
        <v>410586</v>
      </c>
      <c r="E15" s="64">
        <v>101256</v>
      </c>
      <c r="F15" s="64">
        <v>43068</v>
      </c>
      <c r="G15" s="64">
        <v>51002</v>
      </c>
      <c r="H15" s="64">
        <v>2771</v>
      </c>
      <c r="I15" s="64">
        <v>0</v>
      </c>
      <c r="J15" s="64">
        <v>25388</v>
      </c>
      <c r="K15" s="64">
        <v>19823</v>
      </c>
      <c r="L15" s="64">
        <v>10783</v>
      </c>
      <c r="M15" s="64">
        <v>1472</v>
      </c>
      <c r="N15" s="64">
        <v>5829</v>
      </c>
      <c r="O15" s="64">
        <v>-223</v>
      </c>
      <c r="P15" s="64">
        <v>2017029</v>
      </c>
    </row>
    <row r="16" spans="1:16">
      <c r="A16" s="22">
        <v>9</v>
      </c>
      <c r="B16" s="23" t="s">
        <v>24</v>
      </c>
      <c r="C16" s="64">
        <v>1397401</v>
      </c>
      <c r="D16" s="64">
        <v>426496</v>
      </c>
      <c r="E16" s="64">
        <v>106756</v>
      </c>
      <c r="F16" s="64">
        <v>44737</v>
      </c>
      <c r="G16" s="64">
        <v>52978</v>
      </c>
      <c r="H16" s="64">
        <v>2878</v>
      </c>
      <c r="I16" s="64">
        <v>0</v>
      </c>
      <c r="J16" s="64">
        <v>27027</v>
      </c>
      <c r="K16" s="64">
        <v>20591</v>
      </c>
      <c r="L16" s="64">
        <v>11201</v>
      </c>
      <c r="M16" s="64">
        <v>1529</v>
      </c>
      <c r="N16" s="64">
        <v>6054</v>
      </c>
      <c r="O16" s="64">
        <v>-232</v>
      </c>
      <c r="P16" s="64">
        <v>2097416</v>
      </c>
    </row>
    <row r="17" spans="1:16">
      <c r="A17" s="22">
        <v>10</v>
      </c>
      <c r="B17" s="23" t="s">
        <v>25</v>
      </c>
      <c r="C17" s="64">
        <v>1221744</v>
      </c>
      <c r="D17" s="64">
        <v>372884</v>
      </c>
      <c r="E17" s="64">
        <v>88807</v>
      </c>
      <c r="F17" s="64">
        <v>39113</v>
      </c>
      <c r="G17" s="64">
        <v>46319</v>
      </c>
      <c r="H17" s="64">
        <v>2517</v>
      </c>
      <c r="I17" s="64">
        <v>0</v>
      </c>
      <c r="J17" s="64">
        <v>19685</v>
      </c>
      <c r="K17" s="64">
        <v>18003</v>
      </c>
      <c r="L17" s="64">
        <v>9793</v>
      </c>
      <c r="M17" s="64">
        <v>1337</v>
      </c>
      <c r="N17" s="64">
        <v>5293</v>
      </c>
      <c r="O17" s="64">
        <v>-203</v>
      </c>
      <c r="P17" s="64">
        <v>1825292</v>
      </c>
    </row>
    <row r="18" spans="1:16">
      <c r="A18" s="22">
        <v>11</v>
      </c>
      <c r="B18" s="23" t="s">
        <v>26</v>
      </c>
      <c r="C18" s="64">
        <v>1805728</v>
      </c>
      <c r="D18" s="64">
        <v>551120</v>
      </c>
      <c r="E18" s="64">
        <v>146981</v>
      </c>
      <c r="F18" s="64">
        <v>57809</v>
      </c>
      <c r="G18" s="64">
        <v>68459</v>
      </c>
      <c r="H18" s="64">
        <v>3720</v>
      </c>
      <c r="I18" s="64">
        <v>0</v>
      </c>
      <c r="J18" s="64">
        <v>47872</v>
      </c>
      <c r="K18" s="64">
        <v>26608</v>
      </c>
      <c r="L18" s="64">
        <v>14474</v>
      </c>
      <c r="M18" s="64">
        <v>1976</v>
      </c>
      <c r="N18" s="64">
        <v>7823</v>
      </c>
      <c r="O18" s="64">
        <v>-301</v>
      </c>
      <c r="P18" s="64">
        <v>2732269</v>
      </c>
    </row>
    <row r="19" spans="1:16">
      <c r="A19" s="22">
        <v>12</v>
      </c>
      <c r="B19" s="23" t="s">
        <v>27</v>
      </c>
      <c r="C19" s="64">
        <v>1330249</v>
      </c>
      <c r="D19" s="64">
        <v>406001</v>
      </c>
      <c r="E19" s="64">
        <v>0</v>
      </c>
      <c r="F19" s="64">
        <v>42587</v>
      </c>
      <c r="G19" s="64">
        <v>50432</v>
      </c>
      <c r="H19" s="64">
        <v>2740</v>
      </c>
      <c r="I19" s="64">
        <v>0</v>
      </c>
      <c r="J19" s="64">
        <v>22604</v>
      </c>
      <c r="K19" s="64">
        <v>19601</v>
      </c>
      <c r="L19" s="64">
        <v>10663</v>
      </c>
      <c r="M19" s="64">
        <v>1456</v>
      </c>
      <c r="N19" s="64">
        <v>5763</v>
      </c>
      <c r="O19" s="64">
        <v>-212</v>
      </c>
      <c r="P19" s="64">
        <v>1891884</v>
      </c>
    </row>
    <row r="20" spans="1:16">
      <c r="A20" s="22">
        <v>13</v>
      </c>
      <c r="B20" s="23" t="s">
        <v>28</v>
      </c>
      <c r="C20" s="64">
        <v>2793320</v>
      </c>
      <c r="D20" s="64">
        <v>852539</v>
      </c>
      <c r="E20" s="64">
        <v>289620</v>
      </c>
      <c r="F20" s="64">
        <v>89427</v>
      </c>
      <c r="G20" s="64">
        <v>105900</v>
      </c>
      <c r="H20" s="64">
        <v>5754</v>
      </c>
      <c r="I20" s="64">
        <v>374138</v>
      </c>
      <c r="J20" s="64">
        <v>80748</v>
      </c>
      <c r="K20" s="64">
        <v>41160</v>
      </c>
      <c r="L20" s="64">
        <v>22390</v>
      </c>
      <c r="M20" s="64">
        <v>3057</v>
      </c>
      <c r="N20" s="64">
        <v>12102</v>
      </c>
      <c r="O20" s="64">
        <v>-471</v>
      </c>
      <c r="P20" s="64">
        <v>4669684</v>
      </c>
    </row>
    <row r="21" spans="1:16">
      <c r="A21" s="22">
        <v>14</v>
      </c>
      <c r="B21" s="23" t="s">
        <v>29</v>
      </c>
      <c r="C21" s="64">
        <v>1106010</v>
      </c>
      <c r="D21" s="64">
        <v>337561</v>
      </c>
      <c r="E21" s="64">
        <v>0</v>
      </c>
      <c r="F21" s="64">
        <v>35408</v>
      </c>
      <c r="G21" s="64">
        <v>41931</v>
      </c>
      <c r="H21" s="64">
        <v>2278</v>
      </c>
      <c r="I21" s="64">
        <v>0</v>
      </c>
      <c r="J21" s="64">
        <v>10825</v>
      </c>
      <c r="K21" s="64">
        <v>16297</v>
      </c>
      <c r="L21" s="64">
        <v>8865</v>
      </c>
      <c r="M21" s="64">
        <v>1210</v>
      </c>
      <c r="N21" s="64">
        <v>4792</v>
      </c>
      <c r="O21" s="64">
        <v>-176</v>
      </c>
      <c r="P21" s="64">
        <v>1565001</v>
      </c>
    </row>
    <row r="22" spans="1:16">
      <c r="A22" s="22">
        <v>15</v>
      </c>
      <c r="B22" s="23" t="s">
        <v>30</v>
      </c>
      <c r="C22" s="64">
        <v>1517144</v>
      </c>
      <c r="D22" s="64">
        <v>463042</v>
      </c>
      <c r="E22" s="64">
        <v>117611</v>
      </c>
      <c r="F22" s="64">
        <v>48570</v>
      </c>
      <c r="G22" s="64">
        <v>57518</v>
      </c>
      <c r="H22" s="64">
        <v>3125</v>
      </c>
      <c r="I22" s="64">
        <v>0</v>
      </c>
      <c r="J22" s="64">
        <v>36276</v>
      </c>
      <c r="K22" s="64">
        <v>22355</v>
      </c>
      <c r="L22" s="64">
        <v>12161</v>
      </c>
      <c r="M22" s="64">
        <v>1660</v>
      </c>
      <c r="N22" s="64">
        <v>6573</v>
      </c>
      <c r="O22" s="64">
        <v>-252</v>
      </c>
      <c r="P22" s="64">
        <v>2285783</v>
      </c>
    </row>
    <row r="23" spans="1:16">
      <c r="A23" s="22">
        <v>16</v>
      </c>
      <c r="B23" s="23" t="s">
        <v>31</v>
      </c>
      <c r="C23" s="64">
        <v>1253790</v>
      </c>
      <c r="D23" s="64">
        <v>382665</v>
      </c>
      <c r="E23" s="64">
        <v>92042</v>
      </c>
      <c r="F23" s="64">
        <v>40139</v>
      </c>
      <c r="G23" s="64">
        <v>47534</v>
      </c>
      <c r="H23" s="64">
        <v>2583</v>
      </c>
      <c r="I23" s="64">
        <v>0</v>
      </c>
      <c r="J23" s="64">
        <v>19821</v>
      </c>
      <c r="K23" s="64">
        <v>18475</v>
      </c>
      <c r="L23" s="64">
        <v>10050</v>
      </c>
      <c r="M23" s="64">
        <v>1372</v>
      </c>
      <c r="N23" s="64">
        <v>5432</v>
      </c>
      <c r="O23" s="64">
        <v>-208</v>
      </c>
      <c r="P23" s="64">
        <v>1873695</v>
      </c>
    </row>
    <row r="24" spans="1:16">
      <c r="A24" s="22">
        <v>17</v>
      </c>
      <c r="B24" s="23" t="s">
        <v>32</v>
      </c>
      <c r="C24" s="64">
        <v>1428519</v>
      </c>
      <c r="D24" s="64">
        <v>435993</v>
      </c>
      <c r="E24" s="64">
        <v>108837</v>
      </c>
      <c r="F24" s="64">
        <v>45733</v>
      </c>
      <c r="G24" s="64">
        <v>54158</v>
      </c>
      <c r="H24" s="64">
        <v>2943</v>
      </c>
      <c r="I24" s="64">
        <v>0</v>
      </c>
      <c r="J24" s="64">
        <v>32575</v>
      </c>
      <c r="K24" s="64">
        <v>21049</v>
      </c>
      <c r="L24" s="64">
        <v>11451</v>
      </c>
      <c r="M24" s="64">
        <v>1563</v>
      </c>
      <c r="N24" s="64">
        <v>6189</v>
      </c>
      <c r="O24" s="64">
        <v>-237</v>
      </c>
      <c r="P24" s="64">
        <v>2148773</v>
      </c>
    </row>
    <row r="25" spans="1:16">
      <c r="A25" s="22">
        <v>18</v>
      </c>
      <c r="B25" s="23" t="s">
        <v>33</v>
      </c>
      <c r="C25" s="64">
        <v>1283071</v>
      </c>
      <c r="D25" s="64">
        <v>391601</v>
      </c>
      <c r="E25" s="64">
        <v>94870</v>
      </c>
      <c r="F25" s="64">
        <v>41077</v>
      </c>
      <c r="G25" s="64">
        <v>48644</v>
      </c>
      <c r="H25" s="64">
        <v>2643</v>
      </c>
      <c r="I25" s="64">
        <v>0</v>
      </c>
      <c r="J25" s="64">
        <v>21399</v>
      </c>
      <c r="K25" s="64">
        <v>18906</v>
      </c>
      <c r="L25" s="64">
        <v>10285</v>
      </c>
      <c r="M25" s="64">
        <v>1404</v>
      </c>
      <c r="N25" s="64">
        <v>5559</v>
      </c>
      <c r="O25" s="64">
        <v>-213</v>
      </c>
      <c r="P25" s="64">
        <v>1919246</v>
      </c>
    </row>
    <row r="26" spans="1:16">
      <c r="A26" s="22">
        <v>19</v>
      </c>
      <c r="B26" s="23" t="s">
        <v>34</v>
      </c>
      <c r="C26" s="64">
        <v>5145759</v>
      </c>
      <c r="D26" s="64">
        <v>1570519</v>
      </c>
      <c r="E26" s="64">
        <v>468453</v>
      </c>
      <c r="F26" s="64">
        <v>164738</v>
      </c>
      <c r="G26" s="64">
        <v>195085</v>
      </c>
      <c r="H26" s="64">
        <v>10600</v>
      </c>
      <c r="I26" s="64">
        <v>0</v>
      </c>
      <c r="J26" s="64">
        <v>280775</v>
      </c>
      <c r="K26" s="64">
        <v>75824</v>
      </c>
      <c r="L26" s="64">
        <v>41247</v>
      </c>
      <c r="M26" s="64">
        <v>5631</v>
      </c>
      <c r="N26" s="64">
        <v>22295</v>
      </c>
      <c r="O26" s="64">
        <v>-862</v>
      </c>
      <c r="P26" s="64">
        <v>7980064</v>
      </c>
    </row>
    <row r="27" spans="1:16">
      <c r="A27" s="22">
        <v>20</v>
      </c>
      <c r="B27" s="23" t="s">
        <v>35</v>
      </c>
      <c r="C27" s="64">
        <v>1406239</v>
      </c>
      <c r="D27" s="64">
        <v>429193</v>
      </c>
      <c r="E27" s="64">
        <v>110851</v>
      </c>
      <c r="F27" s="64">
        <v>45020</v>
      </c>
      <c r="G27" s="64">
        <v>53313</v>
      </c>
      <c r="H27" s="64">
        <v>2897</v>
      </c>
      <c r="I27" s="64">
        <v>0</v>
      </c>
      <c r="J27" s="64">
        <v>25148</v>
      </c>
      <c r="K27" s="64">
        <v>20721</v>
      </c>
      <c r="L27" s="64">
        <v>11272</v>
      </c>
      <c r="M27" s="64">
        <v>1539</v>
      </c>
      <c r="N27" s="64">
        <v>6093</v>
      </c>
      <c r="O27" s="64">
        <v>-234</v>
      </c>
      <c r="P27" s="64">
        <v>2112052</v>
      </c>
    </row>
    <row r="28" spans="1:16">
      <c r="A28" s="22">
        <v>21</v>
      </c>
      <c r="B28" s="23" t="s">
        <v>36</v>
      </c>
      <c r="C28" s="64">
        <v>1937079</v>
      </c>
      <c r="D28" s="64">
        <v>591209</v>
      </c>
      <c r="E28" s="64">
        <v>158496</v>
      </c>
      <c r="F28" s="64">
        <v>62014</v>
      </c>
      <c r="G28" s="64">
        <v>73438</v>
      </c>
      <c r="H28" s="64">
        <v>3990</v>
      </c>
      <c r="I28" s="64">
        <v>0</v>
      </c>
      <c r="J28" s="64">
        <v>64763</v>
      </c>
      <c r="K28" s="64">
        <v>28543</v>
      </c>
      <c r="L28" s="64">
        <v>15527</v>
      </c>
      <c r="M28" s="64">
        <v>2120</v>
      </c>
      <c r="N28" s="64">
        <v>8393</v>
      </c>
      <c r="O28" s="64">
        <v>-323</v>
      </c>
      <c r="P28" s="64">
        <v>2945249</v>
      </c>
    </row>
    <row r="29" spans="1:16">
      <c r="A29" s="22">
        <v>22</v>
      </c>
      <c r="B29" s="23" t="s">
        <v>37</v>
      </c>
      <c r="C29" s="64">
        <v>1395697</v>
      </c>
      <c r="D29" s="64">
        <v>425976</v>
      </c>
      <c r="E29" s="64">
        <v>0</v>
      </c>
      <c r="F29" s="64">
        <v>44682</v>
      </c>
      <c r="G29" s="64">
        <v>52913</v>
      </c>
      <c r="H29" s="64">
        <v>2875</v>
      </c>
      <c r="I29" s="64">
        <v>0</v>
      </c>
      <c r="J29" s="64">
        <v>31147</v>
      </c>
      <c r="K29" s="64">
        <v>20566</v>
      </c>
      <c r="L29" s="64">
        <v>11187</v>
      </c>
      <c r="M29" s="64">
        <v>1527</v>
      </c>
      <c r="N29" s="64">
        <v>6047</v>
      </c>
      <c r="O29" s="64">
        <v>-222</v>
      </c>
      <c r="P29" s="64">
        <v>1992395</v>
      </c>
    </row>
    <row r="30" spans="1:16">
      <c r="A30" s="22">
        <v>23</v>
      </c>
      <c r="B30" s="23" t="s">
        <v>38</v>
      </c>
      <c r="C30" s="64">
        <v>1436142</v>
      </c>
      <c r="D30" s="64">
        <v>438320</v>
      </c>
      <c r="E30" s="64">
        <v>110561</v>
      </c>
      <c r="F30" s="64">
        <v>45977</v>
      </c>
      <c r="G30" s="64">
        <v>54447</v>
      </c>
      <c r="H30" s="64">
        <v>2958</v>
      </c>
      <c r="I30" s="64">
        <v>0</v>
      </c>
      <c r="J30" s="64">
        <v>28177</v>
      </c>
      <c r="K30" s="64">
        <v>21162</v>
      </c>
      <c r="L30" s="64">
        <v>11512</v>
      </c>
      <c r="M30" s="64">
        <v>1572</v>
      </c>
      <c r="N30" s="64">
        <v>6222</v>
      </c>
      <c r="O30" s="64">
        <v>-239</v>
      </c>
      <c r="P30" s="64">
        <v>2156811</v>
      </c>
    </row>
    <row r="31" spans="1:16">
      <c r="A31" s="22">
        <v>24</v>
      </c>
      <c r="B31" s="23" t="s">
        <v>39</v>
      </c>
      <c r="C31" s="64">
        <v>1270635</v>
      </c>
      <c r="D31" s="64">
        <v>387806</v>
      </c>
      <c r="E31" s="64">
        <v>93617</v>
      </c>
      <c r="F31" s="64">
        <v>40679</v>
      </c>
      <c r="G31" s="64">
        <v>48172</v>
      </c>
      <c r="H31" s="64">
        <v>2617</v>
      </c>
      <c r="I31" s="64">
        <v>0</v>
      </c>
      <c r="J31" s="64">
        <v>21534</v>
      </c>
      <c r="K31" s="64">
        <v>18723</v>
      </c>
      <c r="L31" s="64">
        <v>10185</v>
      </c>
      <c r="M31" s="64">
        <v>1390</v>
      </c>
      <c r="N31" s="64">
        <v>5505</v>
      </c>
      <c r="O31" s="64">
        <v>-211</v>
      </c>
      <c r="P31" s="64">
        <v>1900652</v>
      </c>
    </row>
    <row r="32" spans="1:16">
      <c r="A32" s="22">
        <v>25</v>
      </c>
      <c r="B32" s="23" t="s">
        <v>40</v>
      </c>
      <c r="C32" s="64">
        <v>1553484</v>
      </c>
      <c r="D32" s="64">
        <v>474133</v>
      </c>
      <c r="E32" s="64">
        <v>121452</v>
      </c>
      <c r="F32" s="64">
        <v>49734</v>
      </c>
      <c r="G32" s="64">
        <v>58895</v>
      </c>
      <c r="H32" s="64">
        <v>3200</v>
      </c>
      <c r="I32" s="64">
        <v>0</v>
      </c>
      <c r="J32" s="64">
        <v>34598</v>
      </c>
      <c r="K32" s="64">
        <v>22891</v>
      </c>
      <c r="L32" s="64">
        <v>12452</v>
      </c>
      <c r="M32" s="64">
        <v>1700</v>
      </c>
      <c r="N32" s="64">
        <v>6731</v>
      </c>
      <c r="O32" s="64">
        <v>-258</v>
      </c>
      <c r="P32" s="64">
        <v>2339012</v>
      </c>
    </row>
    <row r="33" spans="1:16">
      <c r="A33" s="22">
        <v>26</v>
      </c>
      <c r="B33" s="23" t="s">
        <v>41</v>
      </c>
      <c r="C33" s="64">
        <v>1413969</v>
      </c>
      <c r="D33" s="64">
        <v>431553</v>
      </c>
      <c r="E33" s="64">
        <v>140341</v>
      </c>
      <c r="F33" s="64">
        <v>45267</v>
      </c>
      <c r="G33" s="64">
        <v>53606</v>
      </c>
      <c r="H33" s="64">
        <v>2913</v>
      </c>
      <c r="I33" s="64">
        <v>0</v>
      </c>
      <c r="J33" s="64">
        <v>20764</v>
      </c>
      <c r="K33" s="64">
        <v>20835</v>
      </c>
      <c r="L33" s="64">
        <v>11334</v>
      </c>
      <c r="M33" s="64">
        <v>1547</v>
      </c>
      <c r="N33" s="64">
        <v>6126</v>
      </c>
      <c r="O33" s="64">
        <v>-238</v>
      </c>
      <c r="P33" s="64">
        <v>2148017</v>
      </c>
    </row>
    <row r="34" spans="1:16">
      <c r="A34" s="22">
        <v>27</v>
      </c>
      <c r="B34" s="23" t="s">
        <v>42</v>
      </c>
      <c r="C34" s="64">
        <v>1808769</v>
      </c>
      <c r="D34" s="64">
        <v>552048</v>
      </c>
      <c r="E34" s="64">
        <v>151795</v>
      </c>
      <c r="F34" s="64">
        <v>57907</v>
      </c>
      <c r="G34" s="64">
        <v>68574</v>
      </c>
      <c r="H34" s="64">
        <v>3726</v>
      </c>
      <c r="I34" s="64">
        <v>0</v>
      </c>
      <c r="J34" s="64">
        <v>44668</v>
      </c>
      <c r="K34" s="64">
        <v>26653</v>
      </c>
      <c r="L34" s="64">
        <v>14499</v>
      </c>
      <c r="M34" s="64">
        <v>1979</v>
      </c>
      <c r="N34" s="64">
        <v>7837</v>
      </c>
      <c r="O34" s="64">
        <v>-302</v>
      </c>
      <c r="P34" s="64">
        <v>2738153</v>
      </c>
    </row>
    <row r="35" spans="1:16">
      <c r="A35" s="22">
        <v>28</v>
      </c>
      <c r="B35" s="23" t="s">
        <v>43</v>
      </c>
      <c r="C35" s="64">
        <v>1235049</v>
      </c>
      <c r="D35" s="64">
        <v>376945</v>
      </c>
      <c r="E35" s="64">
        <v>91360</v>
      </c>
      <c r="F35" s="64">
        <v>39539</v>
      </c>
      <c r="G35" s="64">
        <v>46823</v>
      </c>
      <c r="H35" s="64">
        <v>2544</v>
      </c>
      <c r="I35" s="64">
        <v>0</v>
      </c>
      <c r="J35" s="64">
        <v>16959</v>
      </c>
      <c r="K35" s="64">
        <v>18199</v>
      </c>
      <c r="L35" s="64">
        <v>9900</v>
      </c>
      <c r="M35" s="64">
        <v>1351</v>
      </c>
      <c r="N35" s="64">
        <v>5351</v>
      </c>
      <c r="O35" s="64">
        <v>-205</v>
      </c>
      <c r="P35" s="64">
        <v>1843815</v>
      </c>
    </row>
    <row r="36" spans="1:16">
      <c r="A36" s="22">
        <v>29</v>
      </c>
      <c r="B36" s="23" t="s">
        <v>44</v>
      </c>
      <c r="C36" s="64">
        <v>1576167</v>
      </c>
      <c r="D36" s="64">
        <v>481056</v>
      </c>
      <c r="E36" s="64">
        <v>123593</v>
      </c>
      <c r="F36" s="64">
        <v>50460</v>
      </c>
      <c r="G36" s="64">
        <v>59755</v>
      </c>
      <c r="H36" s="64">
        <v>3247</v>
      </c>
      <c r="I36" s="64">
        <v>0</v>
      </c>
      <c r="J36" s="64">
        <v>35227</v>
      </c>
      <c r="K36" s="64">
        <v>23225</v>
      </c>
      <c r="L36" s="64">
        <v>12634</v>
      </c>
      <c r="M36" s="64">
        <v>1725</v>
      </c>
      <c r="N36" s="64">
        <v>6829</v>
      </c>
      <c r="O36" s="64">
        <v>-262</v>
      </c>
      <c r="P36" s="64">
        <v>2373656</v>
      </c>
    </row>
    <row r="37" spans="1:16">
      <c r="A37" s="22">
        <v>30</v>
      </c>
      <c r="B37" s="23" t="s">
        <v>45</v>
      </c>
      <c r="C37" s="64">
        <v>1357967</v>
      </c>
      <c r="D37" s="64">
        <v>414460</v>
      </c>
      <c r="E37" s="64">
        <v>102073</v>
      </c>
      <c r="F37" s="64">
        <v>43475</v>
      </c>
      <c r="G37" s="64">
        <v>51483</v>
      </c>
      <c r="H37" s="64">
        <v>2797</v>
      </c>
      <c r="I37" s="64">
        <v>0</v>
      </c>
      <c r="J37" s="64">
        <v>28500</v>
      </c>
      <c r="K37" s="64">
        <v>20010</v>
      </c>
      <c r="L37" s="64">
        <v>10885</v>
      </c>
      <c r="M37" s="64">
        <v>1486</v>
      </c>
      <c r="N37" s="64">
        <v>5884</v>
      </c>
      <c r="O37" s="64">
        <v>-225</v>
      </c>
      <c r="P37" s="64">
        <v>2038795</v>
      </c>
    </row>
    <row r="38" spans="1:16">
      <c r="A38" s="22">
        <v>31</v>
      </c>
      <c r="B38" s="23" t="s">
        <v>46</v>
      </c>
      <c r="C38" s="64">
        <v>1225148</v>
      </c>
      <c r="D38" s="64">
        <v>373923</v>
      </c>
      <c r="E38" s="64">
        <v>89254</v>
      </c>
      <c r="F38" s="64">
        <v>39222</v>
      </c>
      <c r="G38" s="64">
        <v>46448</v>
      </c>
      <c r="H38" s="64">
        <v>2524</v>
      </c>
      <c r="I38" s="64">
        <v>0</v>
      </c>
      <c r="J38" s="64">
        <v>18682</v>
      </c>
      <c r="K38" s="64">
        <v>18053</v>
      </c>
      <c r="L38" s="64">
        <v>9820</v>
      </c>
      <c r="M38" s="64">
        <v>1341</v>
      </c>
      <c r="N38" s="64">
        <v>5308</v>
      </c>
      <c r="O38" s="64">
        <v>-203</v>
      </c>
      <c r="P38" s="64">
        <v>1829520</v>
      </c>
    </row>
    <row r="39" spans="1:16">
      <c r="A39" s="22">
        <v>32</v>
      </c>
      <c r="B39" s="23" t="s">
        <v>47</v>
      </c>
      <c r="C39" s="64">
        <v>2715656</v>
      </c>
      <c r="D39" s="64">
        <v>828836</v>
      </c>
      <c r="E39" s="64">
        <v>235830</v>
      </c>
      <c r="F39" s="64">
        <v>86940</v>
      </c>
      <c r="G39" s="64">
        <v>102956</v>
      </c>
      <c r="H39" s="64">
        <v>5594</v>
      </c>
      <c r="I39" s="64">
        <v>0</v>
      </c>
      <c r="J39" s="64">
        <v>107348</v>
      </c>
      <c r="K39" s="64">
        <v>40016</v>
      </c>
      <c r="L39" s="64">
        <v>21768</v>
      </c>
      <c r="M39" s="64">
        <v>2972</v>
      </c>
      <c r="N39" s="64">
        <v>11766</v>
      </c>
      <c r="O39" s="64">
        <v>-454</v>
      </c>
      <c r="P39" s="64">
        <v>4159228</v>
      </c>
    </row>
    <row r="40" spans="1:16">
      <c r="A40" s="22">
        <v>33</v>
      </c>
      <c r="B40" s="23" t="s">
        <v>48</v>
      </c>
      <c r="C40" s="64">
        <v>3192134</v>
      </c>
      <c r="D40" s="64">
        <v>974260</v>
      </c>
      <c r="E40" s="64">
        <v>281569</v>
      </c>
      <c r="F40" s="64">
        <v>102194</v>
      </c>
      <c r="G40" s="64">
        <v>121020</v>
      </c>
      <c r="H40" s="64">
        <v>6575</v>
      </c>
      <c r="I40" s="64">
        <v>0</v>
      </c>
      <c r="J40" s="64">
        <v>136691</v>
      </c>
      <c r="K40" s="64">
        <v>47037</v>
      </c>
      <c r="L40" s="64">
        <v>25587</v>
      </c>
      <c r="M40" s="64">
        <v>3493</v>
      </c>
      <c r="N40" s="64">
        <v>13830</v>
      </c>
      <c r="O40" s="64">
        <v>-534</v>
      </c>
      <c r="P40" s="64">
        <v>4903856</v>
      </c>
    </row>
    <row r="41" spans="1:16">
      <c r="A41" s="22">
        <v>34</v>
      </c>
      <c r="B41" s="23" t="s">
        <v>49</v>
      </c>
      <c r="C41" s="64">
        <v>1621920</v>
      </c>
      <c r="D41" s="64">
        <v>495020</v>
      </c>
      <c r="E41" s="64">
        <v>127763</v>
      </c>
      <c r="F41" s="64">
        <v>51925</v>
      </c>
      <c r="G41" s="64">
        <v>61490</v>
      </c>
      <c r="H41" s="64">
        <v>3341</v>
      </c>
      <c r="I41" s="64">
        <v>0</v>
      </c>
      <c r="J41" s="64">
        <v>43637</v>
      </c>
      <c r="K41" s="64">
        <v>23899</v>
      </c>
      <c r="L41" s="64">
        <v>13001</v>
      </c>
      <c r="M41" s="64">
        <v>1775</v>
      </c>
      <c r="N41" s="64">
        <v>7027</v>
      </c>
      <c r="O41" s="64">
        <v>-270</v>
      </c>
      <c r="P41" s="64">
        <v>2450528</v>
      </c>
    </row>
    <row r="42" spans="1:16">
      <c r="A42" s="22">
        <v>35</v>
      </c>
      <c r="B42" s="23" t="s">
        <v>50</v>
      </c>
      <c r="C42" s="64">
        <v>1602055</v>
      </c>
      <c r="D42" s="64">
        <v>488957</v>
      </c>
      <c r="E42" s="64">
        <v>0</v>
      </c>
      <c r="F42" s="64">
        <v>51289</v>
      </c>
      <c r="G42" s="64">
        <v>60737</v>
      </c>
      <c r="H42" s="64">
        <v>3300</v>
      </c>
      <c r="I42" s="64">
        <v>0</v>
      </c>
      <c r="J42" s="64">
        <v>40232</v>
      </c>
      <c r="K42" s="64">
        <v>23607</v>
      </c>
      <c r="L42" s="64">
        <v>12842</v>
      </c>
      <c r="M42" s="64">
        <v>1753</v>
      </c>
      <c r="N42" s="64">
        <v>6941</v>
      </c>
      <c r="O42" s="64">
        <v>-255</v>
      </c>
      <c r="P42" s="64">
        <v>2291458</v>
      </c>
    </row>
    <row r="43" spans="1:16">
      <c r="A43" s="22">
        <v>36</v>
      </c>
      <c r="B43" s="23" t="s">
        <v>51</v>
      </c>
      <c r="C43" s="64">
        <v>1781191</v>
      </c>
      <c r="D43" s="64">
        <v>543631</v>
      </c>
      <c r="E43" s="64">
        <v>143398</v>
      </c>
      <c r="F43" s="64">
        <v>57024</v>
      </c>
      <c r="G43" s="64">
        <v>67528</v>
      </c>
      <c r="H43" s="64">
        <v>3669</v>
      </c>
      <c r="I43" s="64">
        <v>0</v>
      </c>
      <c r="J43" s="64">
        <v>50282</v>
      </c>
      <c r="K43" s="64">
        <v>26246</v>
      </c>
      <c r="L43" s="64">
        <v>14277</v>
      </c>
      <c r="M43" s="64">
        <v>1949</v>
      </c>
      <c r="N43" s="64">
        <v>7717</v>
      </c>
      <c r="O43" s="64">
        <v>-297</v>
      </c>
      <c r="P43" s="64">
        <v>2696615</v>
      </c>
    </row>
    <row r="44" spans="1:16">
      <c r="A44" s="22">
        <v>37</v>
      </c>
      <c r="B44" s="23" t="s">
        <v>52</v>
      </c>
      <c r="C44" s="64">
        <v>1477168</v>
      </c>
      <c r="D44" s="64">
        <v>450841</v>
      </c>
      <c r="E44" s="64">
        <v>0</v>
      </c>
      <c r="F44" s="64">
        <v>47291</v>
      </c>
      <c r="G44" s="64">
        <v>56002</v>
      </c>
      <c r="H44" s="64">
        <v>3043</v>
      </c>
      <c r="I44" s="64">
        <v>0</v>
      </c>
      <c r="J44" s="64">
        <v>31329</v>
      </c>
      <c r="K44" s="64">
        <v>21766</v>
      </c>
      <c r="L44" s="64">
        <v>11841</v>
      </c>
      <c r="M44" s="64">
        <v>1616</v>
      </c>
      <c r="N44" s="64">
        <v>6400</v>
      </c>
      <c r="O44" s="64">
        <v>-235</v>
      </c>
      <c r="P44" s="64">
        <v>2107062</v>
      </c>
    </row>
    <row r="45" spans="1:16">
      <c r="A45" s="22">
        <v>38</v>
      </c>
      <c r="B45" s="23" t="s">
        <v>53</v>
      </c>
      <c r="C45" s="64">
        <v>4666269</v>
      </c>
      <c r="D45" s="64">
        <v>1424175</v>
      </c>
      <c r="E45" s="64">
        <v>438540</v>
      </c>
      <c r="F45" s="64">
        <v>149388</v>
      </c>
      <c r="G45" s="64">
        <v>176907</v>
      </c>
      <c r="H45" s="64">
        <v>9612</v>
      </c>
      <c r="I45" s="64">
        <v>1228729</v>
      </c>
      <c r="J45" s="64">
        <v>206341</v>
      </c>
      <c r="K45" s="64">
        <v>68758</v>
      </c>
      <c r="L45" s="64">
        <v>37403</v>
      </c>
      <c r="M45" s="64">
        <v>5106</v>
      </c>
      <c r="N45" s="64">
        <v>20217</v>
      </c>
      <c r="O45" s="64">
        <v>-783</v>
      </c>
      <c r="P45" s="64">
        <v>8430662</v>
      </c>
    </row>
    <row r="46" spans="1:16">
      <c r="A46" s="22">
        <v>39</v>
      </c>
      <c r="B46" s="23" t="s">
        <v>54</v>
      </c>
      <c r="C46" s="64">
        <v>1371003</v>
      </c>
      <c r="D46" s="64">
        <v>418439</v>
      </c>
      <c r="E46" s="64">
        <v>106188</v>
      </c>
      <c r="F46" s="64">
        <v>43892</v>
      </c>
      <c r="G46" s="64">
        <v>51977</v>
      </c>
      <c r="H46" s="64">
        <v>2824</v>
      </c>
      <c r="I46" s="64">
        <v>0</v>
      </c>
      <c r="J46" s="64">
        <v>23981</v>
      </c>
      <c r="K46" s="64">
        <v>20202</v>
      </c>
      <c r="L46" s="64">
        <v>10990</v>
      </c>
      <c r="M46" s="64">
        <v>1500</v>
      </c>
      <c r="N46" s="64">
        <v>5940</v>
      </c>
      <c r="O46" s="64">
        <v>-228</v>
      </c>
      <c r="P46" s="64">
        <v>2056708</v>
      </c>
    </row>
    <row r="47" spans="1:16">
      <c r="A47" s="22">
        <v>40</v>
      </c>
      <c r="B47" s="23" t="s">
        <v>55</v>
      </c>
      <c r="C47" s="64">
        <v>3950315</v>
      </c>
      <c r="D47" s="64">
        <v>1205662</v>
      </c>
      <c r="E47" s="64">
        <v>364608</v>
      </c>
      <c r="F47" s="64">
        <v>126467</v>
      </c>
      <c r="G47" s="64">
        <v>149764</v>
      </c>
      <c r="H47" s="64">
        <v>8137</v>
      </c>
      <c r="I47" s="64">
        <v>0</v>
      </c>
      <c r="J47" s="64">
        <v>164145</v>
      </c>
      <c r="K47" s="64">
        <v>58209</v>
      </c>
      <c r="L47" s="64">
        <v>31664</v>
      </c>
      <c r="M47" s="64">
        <v>4323</v>
      </c>
      <c r="N47" s="64">
        <v>17115</v>
      </c>
      <c r="O47" s="64">
        <v>-662</v>
      </c>
      <c r="P47" s="64">
        <v>6079747</v>
      </c>
    </row>
    <row r="48" spans="1:16">
      <c r="A48" s="22">
        <v>41</v>
      </c>
      <c r="B48" s="23" t="s">
        <v>56</v>
      </c>
      <c r="C48" s="64">
        <v>15759649</v>
      </c>
      <c r="D48" s="64">
        <v>4809946</v>
      </c>
      <c r="E48" s="64">
        <v>1571750</v>
      </c>
      <c r="F48" s="64">
        <v>504536</v>
      </c>
      <c r="G48" s="64">
        <v>597478</v>
      </c>
      <c r="H48" s="64">
        <v>32463</v>
      </c>
      <c r="I48" s="64">
        <v>710777</v>
      </c>
      <c r="J48" s="64">
        <v>712819</v>
      </c>
      <c r="K48" s="64">
        <v>232221</v>
      </c>
      <c r="L48" s="64">
        <v>126324</v>
      </c>
      <c r="M48" s="64">
        <v>17245</v>
      </c>
      <c r="N48" s="64">
        <v>68280</v>
      </c>
      <c r="O48" s="64">
        <v>-2653</v>
      </c>
      <c r="P48" s="64">
        <v>25140835</v>
      </c>
    </row>
    <row r="49" spans="1:16">
      <c r="A49" s="22">
        <v>42</v>
      </c>
      <c r="B49" s="23" t="s">
        <v>57</v>
      </c>
      <c r="C49" s="64">
        <v>1513872</v>
      </c>
      <c r="D49" s="64">
        <v>462043</v>
      </c>
      <c r="E49" s="64">
        <v>117383</v>
      </c>
      <c r="F49" s="64">
        <v>48466</v>
      </c>
      <c r="G49" s="64">
        <v>57394</v>
      </c>
      <c r="H49" s="64">
        <v>3118</v>
      </c>
      <c r="I49" s="64">
        <v>0</v>
      </c>
      <c r="J49" s="64">
        <v>35155</v>
      </c>
      <c r="K49" s="64">
        <v>22307</v>
      </c>
      <c r="L49" s="64">
        <v>12135</v>
      </c>
      <c r="M49" s="64">
        <v>1657</v>
      </c>
      <c r="N49" s="64">
        <v>6559</v>
      </c>
      <c r="O49" s="64">
        <v>-252</v>
      </c>
      <c r="P49" s="64">
        <v>2279837</v>
      </c>
    </row>
    <row r="50" spans="1:16">
      <c r="A50" s="22">
        <v>43</v>
      </c>
      <c r="B50" s="23" t="s">
        <v>58</v>
      </c>
      <c r="C50" s="64">
        <v>1286775</v>
      </c>
      <c r="D50" s="64">
        <v>392732</v>
      </c>
      <c r="E50" s="64">
        <v>0</v>
      </c>
      <c r="F50" s="64">
        <v>41195</v>
      </c>
      <c r="G50" s="64">
        <v>48784</v>
      </c>
      <c r="H50" s="64">
        <v>2651</v>
      </c>
      <c r="I50" s="64">
        <v>0</v>
      </c>
      <c r="J50" s="64">
        <v>22033</v>
      </c>
      <c r="K50" s="64">
        <v>18961</v>
      </c>
      <c r="L50" s="64">
        <v>10314</v>
      </c>
      <c r="M50" s="64">
        <v>1408</v>
      </c>
      <c r="N50" s="64">
        <v>5575</v>
      </c>
      <c r="O50" s="64">
        <v>-205</v>
      </c>
      <c r="P50" s="64">
        <v>1830223</v>
      </c>
    </row>
    <row r="51" spans="1:16">
      <c r="A51" s="22">
        <v>44</v>
      </c>
      <c r="B51" s="23" t="s">
        <v>59</v>
      </c>
      <c r="C51" s="64">
        <v>1720953</v>
      </c>
      <c r="D51" s="64">
        <v>525246</v>
      </c>
      <c r="E51" s="64">
        <v>138388</v>
      </c>
      <c r="F51" s="64">
        <v>55095</v>
      </c>
      <c r="G51" s="64">
        <v>65245</v>
      </c>
      <c r="H51" s="64">
        <v>3545</v>
      </c>
      <c r="I51" s="64">
        <v>0</v>
      </c>
      <c r="J51" s="64">
        <v>45369</v>
      </c>
      <c r="K51" s="64">
        <v>25359</v>
      </c>
      <c r="L51" s="64">
        <v>13795</v>
      </c>
      <c r="M51" s="64">
        <v>1883</v>
      </c>
      <c r="N51" s="64">
        <v>7456</v>
      </c>
      <c r="O51" s="64">
        <v>-287</v>
      </c>
      <c r="P51" s="64">
        <v>2602047</v>
      </c>
    </row>
    <row r="52" spans="1:16">
      <c r="A52" s="22">
        <v>45</v>
      </c>
      <c r="B52" s="23" t="s">
        <v>60</v>
      </c>
      <c r="C52" s="64">
        <v>1204844</v>
      </c>
      <c r="D52" s="64">
        <v>367726</v>
      </c>
      <c r="E52" s="64">
        <v>87407</v>
      </c>
      <c r="F52" s="64">
        <v>38572</v>
      </c>
      <c r="G52" s="64">
        <v>45678</v>
      </c>
      <c r="H52" s="64">
        <v>2482</v>
      </c>
      <c r="I52" s="64">
        <v>0</v>
      </c>
      <c r="J52" s="64">
        <v>15607</v>
      </c>
      <c r="K52" s="64">
        <v>17754</v>
      </c>
      <c r="L52" s="64">
        <v>9658</v>
      </c>
      <c r="M52" s="64">
        <v>1318</v>
      </c>
      <c r="N52" s="64">
        <v>5220</v>
      </c>
      <c r="O52" s="64">
        <v>-200</v>
      </c>
      <c r="P52" s="64">
        <v>1796066</v>
      </c>
    </row>
    <row r="53" spans="1:16">
      <c r="A53" s="22">
        <v>46</v>
      </c>
      <c r="B53" s="23" t="s">
        <v>61</v>
      </c>
      <c r="C53" s="64">
        <v>1275232</v>
      </c>
      <c r="D53" s="64">
        <v>389209</v>
      </c>
      <c r="E53" s="64">
        <v>0</v>
      </c>
      <c r="F53" s="64">
        <v>40826</v>
      </c>
      <c r="G53" s="64">
        <v>48346</v>
      </c>
      <c r="H53" s="64">
        <v>2627</v>
      </c>
      <c r="I53" s="64">
        <v>0</v>
      </c>
      <c r="J53" s="64">
        <v>21387</v>
      </c>
      <c r="K53" s="64">
        <v>18791</v>
      </c>
      <c r="L53" s="64">
        <v>10222</v>
      </c>
      <c r="M53" s="64">
        <v>1395</v>
      </c>
      <c r="N53" s="64">
        <v>5525</v>
      </c>
      <c r="O53" s="64">
        <v>-203</v>
      </c>
      <c r="P53" s="64">
        <v>1813357</v>
      </c>
    </row>
    <row r="54" spans="1:16">
      <c r="A54" s="22">
        <v>47</v>
      </c>
      <c r="B54" s="23" t="s">
        <v>62</v>
      </c>
      <c r="C54" s="64">
        <v>1561297</v>
      </c>
      <c r="D54" s="64">
        <v>476518</v>
      </c>
      <c r="E54" s="64">
        <v>122384</v>
      </c>
      <c r="F54" s="64">
        <v>49984</v>
      </c>
      <c r="G54" s="64">
        <v>59192</v>
      </c>
      <c r="H54" s="64">
        <v>3216</v>
      </c>
      <c r="I54" s="64">
        <v>0</v>
      </c>
      <c r="J54" s="64">
        <v>38536</v>
      </c>
      <c r="K54" s="64">
        <v>23006</v>
      </c>
      <c r="L54" s="64">
        <v>12515</v>
      </c>
      <c r="M54" s="64">
        <v>1708</v>
      </c>
      <c r="N54" s="64">
        <v>6764</v>
      </c>
      <c r="O54" s="64">
        <v>-260</v>
      </c>
      <c r="P54" s="64">
        <v>2354860</v>
      </c>
    </row>
    <row r="55" spans="1:16">
      <c r="A55" s="22">
        <v>48</v>
      </c>
      <c r="B55" s="23" t="s">
        <v>63</v>
      </c>
      <c r="C55" s="64">
        <v>3459718</v>
      </c>
      <c r="D55" s="64">
        <v>1055928</v>
      </c>
      <c r="E55" s="64">
        <v>307781</v>
      </c>
      <c r="F55" s="64">
        <v>110761</v>
      </c>
      <c r="G55" s="64">
        <v>131164</v>
      </c>
      <c r="H55" s="64">
        <v>7127</v>
      </c>
      <c r="I55" s="64">
        <v>0</v>
      </c>
      <c r="J55" s="64">
        <v>144922</v>
      </c>
      <c r="K55" s="64">
        <v>50980</v>
      </c>
      <c r="L55" s="64">
        <v>27732</v>
      </c>
      <c r="M55" s="64">
        <v>3786</v>
      </c>
      <c r="N55" s="64">
        <v>14990</v>
      </c>
      <c r="O55" s="64">
        <v>-579</v>
      </c>
      <c r="P55" s="64">
        <v>5314310</v>
      </c>
    </row>
    <row r="56" spans="1:16">
      <c r="A56" s="22">
        <v>49</v>
      </c>
      <c r="B56" s="23" t="s">
        <v>64</v>
      </c>
      <c r="C56" s="64">
        <v>1358459</v>
      </c>
      <c r="D56" s="64">
        <v>414610</v>
      </c>
      <c r="E56" s="64">
        <v>101875</v>
      </c>
      <c r="F56" s="64">
        <v>43490</v>
      </c>
      <c r="G56" s="64">
        <v>51502</v>
      </c>
      <c r="H56" s="64">
        <v>2798</v>
      </c>
      <c r="I56" s="64">
        <v>0</v>
      </c>
      <c r="J56" s="64">
        <v>30707</v>
      </c>
      <c r="K56" s="64">
        <v>20017</v>
      </c>
      <c r="L56" s="64">
        <v>10889</v>
      </c>
      <c r="M56" s="64">
        <v>1487</v>
      </c>
      <c r="N56" s="64">
        <v>5886</v>
      </c>
      <c r="O56" s="64">
        <v>-226</v>
      </c>
      <c r="P56" s="64">
        <v>2041494</v>
      </c>
    </row>
    <row r="57" spans="1:16">
      <c r="A57" s="22">
        <v>50</v>
      </c>
      <c r="B57" s="23" t="s">
        <v>65</v>
      </c>
      <c r="C57" s="64">
        <v>122890420</v>
      </c>
      <c r="D57" s="64">
        <v>37506945</v>
      </c>
      <c r="E57" s="64">
        <v>0</v>
      </c>
      <c r="F57" s="64">
        <v>3934265</v>
      </c>
      <c r="G57" s="64">
        <v>4659005</v>
      </c>
      <c r="H57" s="64">
        <v>253137</v>
      </c>
      <c r="I57" s="64">
        <v>9412513</v>
      </c>
      <c r="J57" s="64">
        <v>4579713</v>
      </c>
      <c r="K57" s="64">
        <v>1810811</v>
      </c>
      <c r="L57" s="64">
        <v>985050</v>
      </c>
      <c r="M57" s="64">
        <v>134475</v>
      </c>
      <c r="N57" s="64">
        <v>532435</v>
      </c>
      <c r="O57" s="64">
        <v>-19556</v>
      </c>
      <c r="P57" s="64">
        <v>186679213</v>
      </c>
    </row>
    <row r="58" spans="1:16">
      <c r="A58" s="22">
        <v>51</v>
      </c>
      <c r="B58" s="23" t="s">
        <v>66</v>
      </c>
      <c r="C58" s="64">
        <v>1291086</v>
      </c>
      <c r="D58" s="64">
        <v>394048</v>
      </c>
      <c r="E58" s="64">
        <v>0</v>
      </c>
      <c r="F58" s="64">
        <v>41333</v>
      </c>
      <c r="G58" s="64">
        <v>48947</v>
      </c>
      <c r="H58" s="64">
        <v>2659</v>
      </c>
      <c r="I58" s="64">
        <v>0</v>
      </c>
      <c r="J58" s="64">
        <v>19342</v>
      </c>
      <c r="K58" s="64">
        <v>19024</v>
      </c>
      <c r="L58" s="64">
        <v>10349</v>
      </c>
      <c r="M58" s="64">
        <v>1413</v>
      </c>
      <c r="N58" s="64">
        <v>5594</v>
      </c>
      <c r="O58" s="64">
        <v>-205</v>
      </c>
      <c r="P58" s="64">
        <v>1833590</v>
      </c>
    </row>
    <row r="59" spans="1:16">
      <c r="A59" s="22">
        <v>52</v>
      </c>
      <c r="B59" s="23" t="s">
        <v>67</v>
      </c>
      <c r="C59" s="64">
        <v>4963775</v>
      </c>
      <c r="D59" s="64">
        <v>1514976</v>
      </c>
      <c r="E59" s="64">
        <v>478633</v>
      </c>
      <c r="F59" s="64">
        <v>158912</v>
      </c>
      <c r="G59" s="64">
        <v>188186</v>
      </c>
      <c r="H59" s="64">
        <v>10225</v>
      </c>
      <c r="I59" s="64">
        <v>0</v>
      </c>
      <c r="J59" s="64">
        <v>214111</v>
      </c>
      <c r="K59" s="64">
        <v>73142</v>
      </c>
      <c r="L59" s="64">
        <v>39788</v>
      </c>
      <c r="M59" s="64">
        <v>5432</v>
      </c>
      <c r="N59" s="64">
        <v>21506</v>
      </c>
      <c r="O59" s="64">
        <v>-834</v>
      </c>
      <c r="P59" s="64">
        <v>7667852</v>
      </c>
    </row>
    <row r="60" spans="1:16">
      <c r="A60" s="22">
        <v>53</v>
      </c>
      <c r="B60" s="23" t="s">
        <v>68</v>
      </c>
      <c r="C60" s="64">
        <v>2341644</v>
      </c>
      <c r="D60" s="64">
        <v>714685</v>
      </c>
      <c r="E60" s="64">
        <v>199782</v>
      </c>
      <c r="F60" s="64">
        <v>74966</v>
      </c>
      <c r="G60" s="64">
        <v>88776</v>
      </c>
      <c r="H60" s="64">
        <v>4823</v>
      </c>
      <c r="I60" s="64">
        <v>0</v>
      </c>
      <c r="J60" s="64">
        <v>76724</v>
      </c>
      <c r="K60" s="64">
        <v>34505</v>
      </c>
      <c r="L60" s="64">
        <v>18770</v>
      </c>
      <c r="M60" s="64">
        <v>2562</v>
      </c>
      <c r="N60" s="64">
        <v>10145</v>
      </c>
      <c r="O60" s="64">
        <v>-391</v>
      </c>
      <c r="P60" s="64">
        <v>3566991</v>
      </c>
    </row>
    <row r="61" spans="1:16">
      <c r="A61" s="22">
        <v>54</v>
      </c>
      <c r="B61" s="23" t="s">
        <v>69</v>
      </c>
      <c r="C61" s="64">
        <v>1241175</v>
      </c>
      <c r="D61" s="64">
        <v>378815</v>
      </c>
      <c r="E61" s="64">
        <v>91557</v>
      </c>
      <c r="F61" s="64">
        <v>39736</v>
      </c>
      <c r="G61" s="64">
        <v>47055</v>
      </c>
      <c r="H61" s="64">
        <v>2557</v>
      </c>
      <c r="I61" s="64">
        <v>0</v>
      </c>
      <c r="J61" s="64">
        <v>17957</v>
      </c>
      <c r="K61" s="64">
        <v>18289</v>
      </c>
      <c r="L61" s="64">
        <v>9949</v>
      </c>
      <c r="M61" s="64">
        <v>1358</v>
      </c>
      <c r="N61" s="64">
        <v>5378</v>
      </c>
      <c r="O61" s="64">
        <v>-206</v>
      </c>
      <c r="P61" s="64">
        <v>1853620</v>
      </c>
    </row>
    <row r="62" spans="1:16">
      <c r="A62" s="22">
        <v>55</v>
      </c>
      <c r="B62" s="23" t="s">
        <v>70</v>
      </c>
      <c r="C62" s="64">
        <v>1672546</v>
      </c>
      <c r="D62" s="64">
        <v>510472</v>
      </c>
      <c r="E62" s="64">
        <v>0</v>
      </c>
      <c r="F62" s="64">
        <v>53546</v>
      </c>
      <c r="G62" s="64">
        <v>63409</v>
      </c>
      <c r="H62" s="64">
        <v>3445</v>
      </c>
      <c r="I62" s="64">
        <v>0</v>
      </c>
      <c r="J62" s="64">
        <v>42814</v>
      </c>
      <c r="K62" s="64">
        <v>24645</v>
      </c>
      <c r="L62" s="64">
        <v>13407</v>
      </c>
      <c r="M62" s="64">
        <v>1830</v>
      </c>
      <c r="N62" s="64">
        <v>7246</v>
      </c>
      <c r="O62" s="64">
        <v>-266</v>
      </c>
      <c r="P62" s="64">
        <v>2393094</v>
      </c>
    </row>
    <row r="63" spans="1:16">
      <c r="A63" s="22">
        <v>56</v>
      </c>
      <c r="B63" s="23" t="s">
        <v>71</v>
      </c>
      <c r="C63" s="64">
        <v>4563256</v>
      </c>
      <c r="D63" s="64">
        <v>1392735</v>
      </c>
      <c r="E63" s="64">
        <v>0</v>
      </c>
      <c r="F63" s="64">
        <v>146090</v>
      </c>
      <c r="G63" s="64">
        <v>173002</v>
      </c>
      <c r="H63" s="64">
        <v>9400</v>
      </c>
      <c r="I63" s="64">
        <v>0</v>
      </c>
      <c r="J63" s="64">
        <v>206697</v>
      </c>
      <c r="K63" s="64">
        <v>67240</v>
      </c>
      <c r="L63" s="64">
        <v>36578</v>
      </c>
      <c r="M63" s="64">
        <v>4993</v>
      </c>
      <c r="N63" s="64">
        <v>19771</v>
      </c>
      <c r="O63" s="64">
        <v>-726</v>
      </c>
      <c r="P63" s="64">
        <v>6619036</v>
      </c>
    </row>
    <row r="64" spans="1:16">
      <c r="A64" s="22">
        <v>57</v>
      </c>
      <c r="B64" s="23" t="s">
        <v>72</v>
      </c>
      <c r="C64" s="64">
        <v>1749607</v>
      </c>
      <c r="D64" s="64">
        <v>533991</v>
      </c>
      <c r="E64" s="64">
        <v>143286</v>
      </c>
      <c r="F64" s="64">
        <v>56013</v>
      </c>
      <c r="G64" s="64">
        <v>66331</v>
      </c>
      <c r="H64" s="64">
        <v>3604</v>
      </c>
      <c r="I64" s="64">
        <v>0</v>
      </c>
      <c r="J64" s="64">
        <v>45497</v>
      </c>
      <c r="K64" s="64">
        <v>25781</v>
      </c>
      <c r="L64" s="64">
        <v>14024</v>
      </c>
      <c r="M64" s="64">
        <v>1915</v>
      </c>
      <c r="N64" s="64">
        <v>7580</v>
      </c>
      <c r="O64" s="64">
        <v>-292</v>
      </c>
      <c r="P64" s="64">
        <v>2647337</v>
      </c>
    </row>
    <row r="65" spans="1:16">
      <c r="A65" s="22">
        <v>58</v>
      </c>
      <c r="B65" s="23" t="s">
        <v>73</v>
      </c>
      <c r="C65" s="64">
        <v>3698473</v>
      </c>
      <c r="D65" s="64">
        <v>1128798</v>
      </c>
      <c r="E65" s="64">
        <v>338659</v>
      </c>
      <c r="F65" s="64">
        <v>118404</v>
      </c>
      <c r="G65" s="64">
        <v>140216</v>
      </c>
      <c r="H65" s="64">
        <v>7618</v>
      </c>
      <c r="I65" s="64">
        <v>0</v>
      </c>
      <c r="J65" s="64">
        <v>158867</v>
      </c>
      <c r="K65" s="64">
        <v>54498</v>
      </c>
      <c r="L65" s="64">
        <v>29646</v>
      </c>
      <c r="M65" s="64">
        <v>4047</v>
      </c>
      <c r="N65" s="64">
        <v>16024</v>
      </c>
      <c r="O65" s="64">
        <v>-620</v>
      </c>
      <c r="P65" s="64">
        <v>5694630</v>
      </c>
    </row>
    <row r="66" spans="1:16">
      <c r="A66" s="22">
        <v>59</v>
      </c>
      <c r="B66" s="23" t="s">
        <v>74</v>
      </c>
      <c r="C66" s="64">
        <v>8775268</v>
      </c>
      <c r="D66" s="64">
        <v>2678268</v>
      </c>
      <c r="E66" s="64">
        <v>1129978</v>
      </c>
      <c r="F66" s="64">
        <v>280935</v>
      </c>
      <c r="G66" s="64">
        <v>332687</v>
      </c>
      <c r="H66" s="64">
        <v>18076</v>
      </c>
      <c r="I66" s="64">
        <v>561536</v>
      </c>
      <c r="J66" s="64">
        <v>338993</v>
      </c>
      <c r="K66" s="64">
        <v>129305</v>
      </c>
      <c r="L66" s="64">
        <v>70340</v>
      </c>
      <c r="M66" s="64">
        <v>9602</v>
      </c>
      <c r="N66" s="64">
        <v>38020</v>
      </c>
      <c r="O66" s="64">
        <v>-1500</v>
      </c>
      <c r="P66" s="64">
        <v>14361508</v>
      </c>
    </row>
    <row r="67" spans="1:16">
      <c r="A67" s="22">
        <v>60</v>
      </c>
      <c r="B67" s="23" t="s">
        <v>75</v>
      </c>
      <c r="C67" s="64">
        <v>1026740</v>
      </c>
      <c r="D67" s="64">
        <v>313368</v>
      </c>
      <c r="E67" s="64">
        <v>69999</v>
      </c>
      <c r="F67" s="64">
        <v>32870</v>
      </c>
      <c r="G67" s="64">
        <v>38926</v>
      </c>
      <c r="H67" s="64">
        <v>2115</v>
      </c>
      <c r="I67" s="64">
        <v>0</v>
      </c>
      <c r="J67" s="64">
        <v>5991</v>
      </c>
      <c r="K67" s="64">
        <v>15129</v>
      </c>
      <c r="L67" s="64">
        <v>8230</v>
      </c>
      <c r="M67" s="64">
        <v>1124</v>
      </c>
      <c r="N67" s="64">
        <v>4448</v>
      </c>
      <c r="O67" s="64">
        <v>-170</v>
      </c>
      <c r="P67" s="64">
        <v>1518770</v>
      </c>
    </row>
    <row r="68" spans="1:16">
      <c r="A68" s="22">
        <v>61</v>
      </c>
      <c r="B68" s="23" t="s">
        <v>76</v>
      </c>
      <c r="C68" s="64">
        <v>1347379</v>
      </c>
      <c r="D68" s="64">
        <v>411229</v>
      </c>
      <c r="E68" s="64">
        <v>0</v>
      </c>
      <c r="F68" s="64">
        <v>43136</v>
      </c>
      <c r="G68" s="64">
        <v>51082</v>
      </c>
      <c r="H68" s="64">
        <v>2775</v>
      </c>
      <c r="I68" s="64">
        <v>0</v>
      </c>
      <c r="J68" s="64">
        <v>23623</v>
      </c>
      <c r="K68" s="64">
        <v>19854</v>
      </c>
      <c r="L68" s="64">
        <v>10800</v>
      </c>
      <c r="M68" s="64">
        <v>1474</v>
      </c>
      <c r="N68" s="64">
        <v>5838</v>
      </c>
      <c r="O68" s="64">
        <v>-214</v>
      </c>
      <c r="P68" s="64">
        <v>1916976</v>
      </c>
    </row>
    <row r="69" spans="1:16">
      <c r="A69" s="22">
        <v>62</v>
      </c>
      <c r="B69" s="23" t="s">
        <v>77</v>
      </c>
      <c r="C69" s="64">
        <v>1448560</v>
      </c>
      <c r="D69" s="64">
        <v>442110</v>
      </c>
      <c r="E69" s="64">
        <v>111492</v>
      </c>
      <c r="F69" s="64">
        <v>46375</v>
      </c>
      <c r="G69" s="64">
        <v>54918</v>
      </c>
      <c r="H69" s="64">
        <v>2984</v>
      </c>
      <c r="I69" s="64">
        <v>0</v>
      </c>
      <c r="J69" s="64">
        <v>29874</v>
      </c>
      <c r="K69" s="64">
        <v>21345</v>
      </c>
      <c r="L69" s="64">
        <v>11611</v>
      </c>
      <c r="M69" s="64">
        <v>1585</v>
      </c>
      <c r="N69" s="64">
        <v>6276</v>
      </c>
      <c r="O69" s="64">
        <v>-241</v>
      </c>
      <c r="P69" s="64">
        <v>2176889</v>
      </c>
    </row>
    <row r="70" spans="1:16">
      <c r="A70" s="22">
        <v>63</v>
      </c>
      <c r="B70" s="23" t="s">
        <v>78</v>
      </c>
      <c r="C70" s="64">
        <v>1519910</v>
      </c>
      <c r="D70" s="64">
        <v>463886</v>
      </c>
      <c r="E70" s="64">
        <v>118566</v>
      </c>
      <c r="F70" s="64">
        <v>48659</v>
      </c>
      <c r="G70" s="64">
        <v>57623</v>
      </c>
      <c r="H70" s="64">
        <v>3131</v>
      </c>
      <c r="I70" s="64">
        <v>0</v>
      </c>
      <c r="J70" s="64">
        <v>34028</v>
      </c>
      <c r="K70" s="64">
        <v>22396</v>
      </c>
      <c r="L70" s="64">
        <v>12183</v>
      </c>
      <c r="M70" s="64">
        <v>1663</v>
      </c>
      <c r="N70" s="64">
        <v>6585</v>
      </c>
      <c r="O70" s="64">
        <v>-253</v>
      </c>
      <c r="P70" s="64">
        <v>2288377</v>
      </c>
    </row>
    <row r="71" spans="1:16">
      <c r="A71" s="22">
        <v>64</v>
      </c>
      <c r="B71" s="23" t="s">
        <v>79</v>
      </c>
      <c r="C71" s="64">
        <v>1102890</v>
      </c>
      <c r="D71" s="64">
        <v>336609</v>
      </c>
      <c r="E71" s="64">
        <v>77388</v>
      </c>
      <c r="F71" s="64">
        <v>35308</v>
      </c>
      <c r="G71" s="64">
        <v>41813</v>
      </c>
      <c r="H71" s="64">
        <v>2272</v>
      </c>
      <c r="I71" s="64">
        <v>0</v>
      </c>
      <c r="J71" s="64">
        <v>10249</v>
      </c>
      <c r="K71" s="64">
        <v>16251</v>
      </c>
      <c r="L71" s="64">
        <v>8840</v>
      </c>
      <c r="M71" s="64">
        <v>1207</v>
      </c>
      <c r="N71" s="64">
        <v>4778</v>
      </c>
      <c r="O71" s="64">
        <v>-183</v>
      </c>
      <c r="P71" s="64">
        <v>1637422</v>
      </c>
    </row>
    <row r="72" spans="1:16">
      <c r="A72" s="22">
        <v>65</v>
      </c>
      <c r="B72" s="23" t="s">
        <v>80</v>
      </c>
      <c r="C72" s="64">
        <v>1145698</v>
      </c>
      <c r="D72" s="64">
        <v>349674</v>
      </c>
      <c r="E72" s="64">
        <v>0</v>
      </c>
      <c r="F72" s="64">
        <v>36679</v>
      </c>
      <c r="G72" s="64">
        <v>43436</v>
      </c>
      <c r="H72" s="64">
        <v>2360</v>
      </c>
      <c r="I72" s="64">
        <v>0</v>
      </c>
      <c r="J72" s="64">
        <v>11740</v>
      </c>
      <c r="K72" s="64">
        <v>16882</v>
      </c>
      <c r="L72" s="64">
        <v>9184</v>
      </c>
      <c r="M72" s="64">
        <v>1254</v>
      </c>
      <c r="N72" s="64">
        <v>4964</v>
      </c>
      <c r="O72" s="64">
        <v>-182</v>
      </c>
      <c r="P72" s="64">
        <v>1621689</v>
      </c>
    </row>
    <row r="73" spans="1:16">
      <c r="A73" s="22">
        <v>66</v>
      </c>
      <c r="B73" s="23" t="s">
        <v>81</v>
      </c>
      <c r="C73" s="64">
        <v>1378437</v>
      </c>
      <c r="D73" s="64">
        <v>420708</v>
      </c>
      <c r="E73" s="64">
        <v>105560</v>
      </c>
      <c r="F73" s="64">
        <v>44130</v>
      </c>
      <c r="G73" s="64">
        <v>52259</v>
      </c>
      <c r="H73" s="64">
        <v>2839</v>
      </c>
      <c r="I73" s="64">
        <v>0</v>
      </c>
      <c r="J73" s="64">
        <v>27356</v>
      </c>
      <c r="K73" s="64">
        <v>20312</v>
      </c>
      <c r="L73" s="64">
        <v>11049</v>
      </c>
      <c r="M73" s="64">
        <v>1508</v>
      </c>
      <c r="N73" s="64">
        <v>5972</v>
      </c>
      <c r="O73" s="64">
        <v>-229</v>
      </c>
      <c r="P73" s="64">
        <v>2069901</v>
      </c>
    </row>
    <row r="74" spans="1:16">
      <c r="A74" s="22">
        <v>67</v>
      </c>
      <c r="B74" s="23" t="s">
        <v>82</v>
      </c>
      <c r="C74" s="64">
        <v>1977168</v>
      </c>
      <c r="D74" s="64">
        <v>603445</v>
      </c>
      <c r="E74" s="64">
        <v>0</v>
      </c>
      <c r="F74" s="64">
        <v>63298</v>
      </c>
      <c r="G74" s="64">
        <v>74958</v>
      </c>
      <c r="H74" s="64">
        <v>4073</v>
      </c>
      <c r="I74" s="64">
        <v>0</v>
      </c>
      <c r="J74" s="64">
        <v>56792</v>
      </c>
      <c r="K74" s="64">
        <v>29134</v>
      </c>
      <c r="L74" s="64">
        <v>15848</v>
      </c>
      <c r="M74" s="64">
        <v>2164</v>
      </c>
      <c r="N74" s="64">
        <v>8566</v>
      </c>
      <c r="O74" s="64">
        <v>-315</v>
      </c>
      <c r="P74" s="64">
        <v>2835131</v>
      </c>
    </row>
    <row r="75" spans="1:16">
      <c r="A75" s="22">
        <v>68</v>
      </c>
      <c r="B75" s="23" t="s">
        <v>83</v>
      </c>
      <c r="C75" s="64">
        <v>1310304</v>
      </c>
      <c r="D75" s="64">
        <v>399913</v>
      </c>
      <c r="E75" s="64">
        <v>0</v>
      </c>
      <c r="F75" s="64">
        <v>41949</v>
      </c>
      <c r="G75" s="64">
        <v>49676</v>
      </c>
      <c r="H75" s="64">
        <v>2699</v>
      </c>
      <c r="I75" s="64">
        <v>0</v>
      </c>
      <c r="J75" s="64">
        <v>18958</v>
      </c>
      <c r="K75" s="64">
        <v>19308</v>
      </c>
      <c r="L75" s="64">
        <v>10503</v>
      </c>
      <c r="M75" s="64">
        <v>1434</v>
      </c>
      <c r="N75" s="64">
        <v>5677</v>
      </c>
      <c r="O75" s="64">
        <v>-209</v>
      </c>
      <c r="P75" s="64">
        <v>1860212</v>
      </c>
    </row>
    <row r="76" spans="1:16">
      <c r="A76" s="22">
        <v>69</v>
      </c>
      <c r="B76" s="23" t="s">
        <v>84</v>
      </c>
      <c r="C76" s="64">
        <v>1879196</v>
      </c>
      <c r="D76" s="64">
        <v>573543</v>
      </c>
      <c r="E76" s="64">
        <v>153002</v>
      </c>
      <c r="F76" s="64">
        <v>60161</v>
      </c>
      <c r="G76" s="64">
        <v>71244</v>
      </c>
      <c r="H76" s="64">
        <v>3871</v>
      </c>
      <c r="I76" s="64">
        <v>0</v>
      </c>
      <c r="J76" s="64">
        <v>57549</v>
      </c>
      <c r="K76" s="64">
        <v>27690</v>
      </c>
      <c r="L76" s="64">
        <v>15063</v>
      </c>
      <c r="M76" s="64">
        <v>2056</v>
      </c>
      <c r="N76" s="64">
        <v>8142</v>
      </c>
      <c r="O76" s="64">
        <v>-313</v>
      </c>
      <c r="P76" s="64">
        <v>2851204</v>
      </c>
    </row>
    <row r="77" spans="1:16">
      <c r="A77" s="22">
        <v>70</v>
      </c>
      <c r="B77" s="23" t="s">
        <v>85</v>
      </c>
      <c r="C77" s="64">
        <v>1346828</v>
      </c>
      <c r="D77" s="64">
        <v>411060</v>
      </c>
      <c r="E77" s="64">
        <v>102926</v>
      </c>
      <c r="F77" s="64">
        <v>43118</v>
      </c>
      <c r="G77" s="64">
        <v>51061</v>
      </c>
      <c r="H77" s="64">
        <v>2774</v>
      </c>
      <c r="I77" s="64">
        <v>0</v>
      </c>
      <c r="J77" s="64">
        <v>23259</v>
      </c>
      <c r="K77" s="64">
        <v>19846</v>
      </c>
      <c r="L77" s="64">
        <v>10796</v>
      </c>
      <c r="M77" s="64">
        <v>1474</v>
      </c>
      <c r="N77" s="64">
        <v>5835</v>
      </c>
      <c r="O77" s="64">
        <v>-224</v>
      </c>
      <c r="P77" s="64">
        <v>2018753</v>
      </c>
    </row>
    <row r="78" spans="1:16">
      <c r="A78" s="22">
        <v>71</v>
      </c>
      <c r="B78" s="23" t="s">
        <v>86</v>
      </c>
      <c r="C78" s="64">
        <v>1131280</v>
      </c>
      <c r="D78" s="64">
        <v>345274</v>
      </c>
      <c r="E78" s="64">
        <v>80199</v>
      </c>
      <c r="F78" s="64">
        <v>36217</v>
      </c>
      <c r="G78" s="64">
        <v>42889</v>
      </c>
      <c r="H78" s="64">
        <v>2330</v>
      </c>
      <c r="I78" s="64">
        <v>0</v>
      </c>
      <c r="J78" s="64">
        <v>12524</v>
      </c>
      <c r="K78" s="64">
        <v>16670</v>
      </c>
      <c r="L78" s="64">
        <v>9068</v>
      </c>
      <c r="M78" s="64">
        <v>1238</v>
      </c>
      <c r="N78" s="64">
        <v>4901</v>
      </c>
      <c r="O78" s="64">
        <v>-187</v>
      </c>
      <c r="P78" s="64">
        <v>1682403</v>
      </c>
    </row>
    <row r="79" spans="1:16">
      <c r="A79" s="22">
        <v>72</v>
      </c>
      <c r="B79" s="23" t="s">
        <v>87</v>
      </c>
      <c r="C79" s="64">
        <v>1118714</v>
      </c>
      <c r="D79" s="64">
        <v>341439</v>
      </c>
      <c r="E79" s="64">
        <v>79257</v>
      </c>
      <c r="F79" s="64">
        <v>35815</v>
      </c>
      <c r="G79" s="64">
        <v>42413</v>
      </c>
      <c r="H79" s="64">
        <v>2304</v>
      </c>
      <c r="I79" s="64">
        <v>0</v>
      </c>
      <c r="J79" s="64">
        <v>10523</v>
      </c>
      <c r="K79" s="64">
        <v>16484</v>
      </c>
      <c r="L79" s="64">
        <v>8967</v>
      </c>
      <c r="M79" s="64">
        <v>1224</v>
      </c>
      <c r="N79" s="64">
        <v>4847</v>
      </c>
      <c r="O79" s="64">
        <v>-185</v>
      </c>
      <c r="P79" s="64">
        <v>1661802</v>
      </c>
    </row>
    <row r="80" spans="1:16">
      <c r="A80" s="22">
        <v>73</v>
      </c>
      <c r="B80" s="23" t="s">
        <v>88</v>
      </c>
      <c r="C80" s="64">
        <v>1555912</v>
      </c>
      <c r="D80" s="64">
        <v>474874</v>
      </c>
      <c r="E80" s="64">
        <v>121140</v>
      </c>
      <c r="F80" s="64">
        <v>49812</v>
      </c>
      <c r="G80" s="64">
        <v>58988</v>
      </c>
      <c r="H80" s="64">
        <v>3205</v>
      </c>
      <c r="I80" s="64">
        <v>0</v>
      </c>
      <c r="J80" s="64">
        <v>41303</v>
      </c>
      <c r="K80" s="64">
        <v>22927</v>
      </c>
      <c r="L80" s="64">
        <v>12472</v>
      </c>
      <c r="M80" s="64">
        <v>1703</v>
      </c>
      <c r="N80" s="64">
        <v>6741</v>
      </c>
      <c r="O80" s="64">
        <v>-259</v>
      </c>
      <c r="P80" s="64">
        <v>2348818</v>
      </c>
    </row>
    <row r="81" spans="1:16">
      <c r="A81" s="22">
        <v>74</v>
      </c>
      <c r="B81" s="23" t="s">
        <v>89</v>
      </c>
      <c r="C81" s="64">
        <v>1323750</v>
      </c>
      <c r="D81" s="64">
        <v>404017</v>
      </c>
      <c r="E81" s="64">
        <v>0</v>
      </c>
      <c r="F81" s="64">
        <v>42379</v>
      </c>
      <c r="G81" s="64">
        <v>50186</v>
      </c>
      <c r="H81" s="64">
        <v>2727</v>
      </c>
      <c r="I81" s="64">
        <v>0</v>
      </c>
      <c r="J81" s="64">
        <v>23120</v>
      </c>
      <c r="K81" s="64">
        <v>19506</v>
      </c>
      <c r="L81" s="64">
        <v>10611</v>
      </c>
      <c r="M81" s="64">
        <v>1449</v>
      </c>
      <c r="N81" s="64">
        <v>5735</v>
      </c>
      <c r="O81" s="64">
        <v>-211</v>
      </c>
      <c r="P81" s="64">
        <v>1883269</v>
      </c>
    </row>
    <row r="82" spans="1:16">
      <c r="A82" s="22">
        <v>75</v>
      </c>
      <c r="B82" s="23" t="s">
        <v>90</v>
      </c>
      <c r="C82" s="64">
        <v>1666857</v>
      </c>
      <c r="D82" s="64">
        <v>508735</v>
      </c>
      <c r="E82" s="64">
        <v>132121</v>
      </c>
      <c r="F82" s="64">
        <v>53363</v>
      </c>
      <c r="G82" s="64">
        <v>63194</v>
      </c>
      <c r="H82" s="64">
        <v>3433</v>
      </c>
      <c r="I82" s="64">
        <v>0</v>
      </c>
      <c r="J82" s="64">
        <v>46865</v>
      </c>
      <c r="K82" s="64">
        <v>24561</v>
      </c>
      <c r="L82" s="64">
        <v>13361</v>
      </c>
      <c r="M82" s="64">
        <v>1824</v>
      </c>
      <c r="N82" s="64">
        <v>7222</v>
      </c>
      <c r="O82" s="64">
        <v>-277</v>
      </c>
      <c r="P82" s="64">
        <v>2521259</v>
      </c>
    </row>
    <row r="83" spans="1:16">
      <c r="A83" s="22">
        <v>76</v>
      </c>
      <c r="B83" s="23" t="s">
        <v>91</v>
      </c>
      <c r="C83" s="64">
        <v>2828595</v>
      </c>
      <c r="D83" s="64">
        <v>863305</v>
      </c>
      <c r="E83" s="64">
        <v>246098</v>
      </c>
      <c r="F83" s="64">
        <v>90556</v>
      </c>
      <c r="G83" s="64">
        <v>107237</v>
      </c>
      <c r="H83" s="64">
        <v>5827</v>
      </c>
      <c r="I83" s="64">
        <v>0</v>
      </c>
      <c r="J83" s="64">
        <v>111668</v>
      </c>
      <c r="K83" s="64">
        <v>41680</v>
      </c>
      <c r="L83" s="64">
        <v>22673</v>
      </c>
      <c r="M83" s="64">
        <v>3095</v>
      </c>
      <c r="N83" s="64">
        <v>12255</v>
      </c>
      <c r="O83" s="64">
        <v>-473</v>
      </c>
      <c r="P83" s="64">
        <v>4332516</v>
      </c>
    </row>
    <row r="84" spans="1:16">
      <c r="A84" s="22">
        <v>77</v>
      </c>
      <c r="B84" s="23" t="s">
        <v>92</v>
      </c>
      <c r="C84" s="64">
        <v>1211615</v>
      </c>
      <c r="D84" s="64">
        <v>369793</v>
      </c>
      <c r="E84" s="64">
        <v>0</v>
      </c>
      <c r="F84" s="64">
        <v>38789</v>
      </c>
      <c r="G84" s="64">
        <v>45935</v>
      </c>
      <c r="H84" s="64">
        <v>2496</v>
      </c>
      <c r="I84" s="64">
        <v>0</v>
      </c>
      <c r="J84" s="64">
        <v>18161</v>
      </c>
      <c r="K84" s="64">
        <v>17853</v>
      </c>
      <c r="L84" s="64">
        <v>9712</v>
      </c>
      <c r="M84" s="64">
        <v>1326</v>
      </c>
      <c r="N84" s="64">
        <v>5249</v>
      </c>
      <c r="O84" s="64">
        <v>-193</v>
      </c>
      <c r="P84" s="64">
        <v>1720736</v>
      </c>
    </row>
    <row r="85" spans="1:16">
      <c r="A85" s="22">
        <v>78</v>
      </c>
      <c r="B85" s="23" t="s">
        <v>93</v>
      </c>
      <c r="C85" s="64">
        <v>1322704</v>
      </c>
      <c r="D85" s="64">
        <v>403698</v>
      </c>
      <c r="E85" s="64">
        <v>99148</v>
      </c>
      <c r="F85" s="64">
        <v>42346</v>
      </c>
      <c r="G85" s="64">
        <v>50146</v>
      </c>
      <c r="H85" s="64">
        <v>2725</v>
      </c>
      <c r="I85" s="64">
        <v>0</v>
      </c>
      <c r="J85" s="64">
        <v>23579</v>
      </c>
      <c r="K85" s="64">
        <v>19490</v>
      </c>
      <c r="L85" s="64">
        <v>10602</v>
      </c>
      <c r="M85" s="64">
        <v>1447</v>
      </c>
      <c r="N85" s="64">
        <v>5731</v>
      </c>
      <c r="O85" s="64">
        <v>-220</v>
      </c>
      <c r="P85" s="64">
        <v>1981396</v>
      </c>
    </row>
    <row r="86" spans="1:16">
      <c r="A86" s="22">
        <v>79</v>
      </c>
      <c r="B86" s="23" t="s">
        <v>94</v>
      </c>
      <c r="C86" s="64">
        <v>5710253</v>
      </c>
      <c r="D86" s="64">
        <v>1742806</v>
      </c>
      <c r="E86" s="64">
        <v>534622</v>
      </c>
      <c r="F86" s="64">
        <v>182810</v>
      </c>
      <c r="G86" s="64">
        <v>216486</v>
      </c>
      <c r="H86" s="64">
        <v>11762</v>
      </c>
      <c r="I86" s="64">
        <v>0</v>
      </c>
      <c r="J86" s="64">
        <v>271974</v>
      </c>
      <c r="K86" s="64">
        <v>84142</v>
      </c>
      <c r="L86" s="64">
        <v>45772</v>
      </c>
      <c r="M86" s="64">
        <v>6249</v>
      </c>
      <c r="N86" s="64">
        <v>24740</v>
      </c>
      <c r="O86" s="64">
        <v>-958</v>
      </c>
      <c r="P86" s="64">
        <v>8830658</v>
      </c>
    </row>
    <row r="87" spans="1:16">
      <c r="A87" s="22">
        <v>80</v>
      </c>
      <c r="B87" s="23" t="s">
        <v>95</v>
      </c>
      <c r="C87" s="64">
        <v>2085592</v>
      </c>
      <c r="D87" s="64">
        <v>636536</v>
      </c>
      <c r="E87" s="64">
        <v>173413</v>
      </c>
      <c r="F87" s="64">
        <v>66769</v>
      </c>
      <c r="G87" s="64">
        <v>79069</v>
      </c>
      <c r="H87" s="64">
        <v>4296</v>
      </c>
      <c r="I87" s="64">
        <v>0</v>
      </c>
      <c r="J87" s="64">
        <v>65607</v>
      </c>
      <c r="K87" s="64">
        <v>30732</v>
      </c>
      <c r="L87" s="64">
        <v>16717</v>
      </c>
      <c r="M87" s="64">
        <v>2282</v>
      </c>
      <c r="N87" s="64">
        <v>9036</v>
      </c>
      <c r="O87" s="64">
        <v>-348</v>
      </c>
      <c r="P87" s="64">
        <v>3169701</v>
      </c>
    </row>
    <row r="88" spans="1:16">
      <c r="A88" s="22">
        <v>81</v>
      </c>
      <c r="B88" s="23" t="s">
        <v>96</v>
      </c>
      <c r="C88" s="64">
        <v>1283240</v>
      </c>
      <c r="D88" s="64">
        <v>391653</v>
      </c>
      <c r="E88" s="64">
        <v>94872</v>
      </c>
      <c r="F88" s="64">
        <v>41082</v>
      </c>
      <c r="G88" s="64">
        <v>48650</v>
      </c>
      <c r="H88" s="64">
        <v>2643</v>
      </c>
      <c r="I88" s="64">
        <v>17696</v>
      </c>
      <c r="J88" s="64">
        <v>22504</v>
      </c>
      <c r="K88" s="64">
        <v>18909</v>
      </c>
      <c r="L88" s="64">
        <v>10286</v>
      </c>
      <c r="M88" s="64">
        <v>1404</v>
      </c>
      <c r="N88" s="64">
        <v>5560</v>
      </c>
      <c r="O88" s="64">
        <v>-213</v>
      </c>
      <c r="P88" s="64">
        <v>1938286</v>
      </c>
    </row>
    <row r="89" spans="1:16">
      <c r="A89" s="22">
        <v>82</v>
      </c>
      <c r="B89" s="23" t="s">
        <v>97</v>
      </c>
      <c r="C89" s="64">
        <v>1292623</v>
      </c>
      <c r="D89" s="64">
        <v>394517</v>
      </c>
      <c r="E89" s="64">
        <v>96422</v>
      </c>
      <c r="F89" s="64">
        <v>41383</v>
      </c>
      <c r="G89" s="64">
        <v>49006</v>
      </c>
      <c r="H89" s="64">
        <v>2663</v>
      </c>
      <c r="I89" s="64">
        <v>0</v>
      </c>
      <c r="J89" s="64">
        <v>19902</v>
      </c>
      <c r="K89" s="64">
        <v>19047</v>
      </c>
      <c r="L89" s="64">
        <v>10361</v>
      </c>
      <c r="M89" s="64">
        <v>1414</v>
      </c>
      <c r="N89" s="64">
        <v>5600</v>
      </c>
      <c r="O89" s="64">
        <v>-215</v>
      </c>
      <c r="P89" s="64">
        <v>1932723</v>
      </c>
    </row>
    <row r="90" spans="1:16">
      <c r="A90" s="22">
        <v>83</v>
      </c>
      <c r="B90" s="23" t="s">
        <v>98</v>
      </c>
      <c r="C90" s="64">
        <v>1172650</v>
      </c>
      <c r="D90" s="64">
        <v>357900</v>
      </c>
      <c r="E90" s="64">
        <v>0</v>
      </c>
      <c r="F90" s="64">
        <v>37542</v>
      </c>
      <c r="G90" s="64">
        <v>44457</v>
      </c>
      <c r="H90" s="64">
        <v>2415</v>
      </c>
      <c r="I90" s="64">
        <v>0</v>
      </c>
      <c r="J90" s="64">
        <v>10898</v>
      </c>
      <c r="K90" s="64">
        <v>17279</v>
      </c>
      <c r="L90" s="64">
        <v>9400</v>
      </c>
      <c r="M90" s="64">
        <v>1283</v>
      </c>
      <c r="N90" s="64">
        <v>5081</v>
      </c>
      <c r="O90" s="64">
        <v>-187</v>
      </c>
      <c r="P90" s="64">
        <v>1658718</v>
      </c>
    </row>
    <row r="91" spans="1:16">
      <c r="A91" s="22">
        <v>84</v>
      </c>
      <c r="B91" s="23" t="s">
        <v>99</v>
      </c>
      <c r="C91" s="64">
        <v>1669477</v>
      </c>
      <c r="D91" s="64">
        <v>509535</v>
      </c>
      <c r="E91" s="64">
        <v>132850</v>
      </c>
      <c r="F91" s="64">
        <v>53447</v>
      </c>
      <c r="G91" s="64">
        <v>63293</v>
      </c>
      <c r="H91" s="64">
        <v>3439</v>
      </c>
      <c r="I91" s="64">
        <v>0</v>
      </c>
      <c r="J91" s="64">
        <v>43297</v>
      </c>
      <c r="K91" s="64">
        <v>24600</v>
      </c>
      <c r="L91" s="64">
        <v>13382</v>
      </c>
      <c r="M91" s="64">
        <v>1827</v>
      </c>
      <c r="N91" s="64">
        <v>7233</v>
      </c>
      <c r="O91" s="64">
        <v>-278</v>
      </c>
      <c r="P91" s="64">
        <v>2522102</v>
      </c>
    </row>
    <row r="92" spans="1:16">
      <c r="A92" s="22">
        <v>85</v>
      </c>
      <c r="B92" s="23" t="s">
        <v>100</v>
      </c>
      <c r="C92" s="64">
        <v>2706008</v>
      </c>
      <c r="D92" s="64">
        <v>825891</v>
      </c>
      <c r="E92" s="64">
        <v>233624</v>
      </c>
      <c r="F92" s="64">
        <v>86631</v>
      </c>
      <c r="G92" s="64">
        <v>102590</v>
      </c>
      <c r="H92" s="64">
        <v>5574</v>
      </c>
      <c r="I92" s="64">
        <v>0</v>
      </c>
      <c r="J92" s="64">
        <v>108685</v>
      </c>
      <c r="K92" s="64">
        <v>39873</v>
      </c>
      <c r="L92" s="64">
        <v>21690</v>
      </c>
      <c r="M92" s="64">
        <v>2961</v>
      </c>
      <c r="N92" s="64">
        <v>11724</v>
      </c>
      <c r="O92" s="64">
        <v>-452</v>
      </c>
      <c r="P92" s="64">
        <v>4144799</v>
      </c>
    </row>
    <row r="93" spans="1:16">
      <c r="A93" s="22">
        <v>86</v>
      </c>
      <c r="B93" s="23" t="s">
        <v>101</v>
      </c>
      <c r="C93" s="64">
        <v>1152765</v>
      </c>
      <c r="D93" s="64">
        <v>351831</v>
      </c>
      <c r="E93" s="64">
        <v>82255</v>
      </c>
      <c r="F93" s="64">
        <v>36905</v>
      </c>
      <c r="G93" s="64">
        <v>43703</v>
      </c>
      <c r="H93" s="64">
        <v>2375</v>
      </c>
      <c r="I93" s="64">
        <v>0</v>
      </c>
      <c r="J93" s="64">
        <v>14464</v>
      </c>
      <c r="K93" s="64">
        <v>16986</v>
      </c>
      <c r="L93" s="64">
        <v>9240</v>
      </c>
      <c r="M93" s="64">
        <v>1261</v>
      </c>
      <c r="N93" s="64">
        <v>4994</v>
      </c>
      <c r="O93" s="64">
        <v>-191</v>
      </c>
      <c r="P93" s="64">
        <v>1716588</v>
      </c>
    </row>
    <row r="94" spans="1:16">
      <c r="A94" s="22">
        <v>87</v>
      </c>
      <c r="B94" s="23" t="s">
        <v>102</v>
      </c>
      <c r="C94" s="64">
        <v>1513868</v>
      </c>
      <c r="D94" s="64">
        <v>462042</v>
      </c>
      <c r="E94" s="64">
        <v>118789</v>
      </c>
      <c r="F94" s="64">
        <v>48466</v>
      </c>
      <c r="G94" s="64">
        <v>57394</v>
      </c>
      <c r="H94" s="64">
        <v>3118</v>
      </c>
      <c r="I94" s="64">
        <v>0</v>
      </c>
      <c r="J94" s="64">
        <v>36381</v>
      </c>
      <c r="K94" s="64">
        <v>22307</v>
      </c>
      <c r="L94" s="64">
        <v>12135</v>
      </c>
      <c r="M94" s="64">
        <v>1657</v>
      </c>
      <c r="N94" s="64">
        <v>6559</v>
      </c>
      <c r="O94" s="64">
        <v>-252</v>
      </c>
      <c r="P94" s="64">
        <v>2282464</v>
      </c>
    </row>
    <row r="95" spans="1:16">
      <c r="A95" s="22">
        <v>88</v>
      </c>
      <c r="B95" s="23" t="s">
        <v>103</v>
      </c>
      <c r="C95" s="64">
        <v>1127390</v>
      </c>
      <c r="D95" s="64">
        <v>344087</v>
      </c>
      <c r="E95" s="64">
        <v>79821</v>
      </c>
      <c r="F95" s="64">
        <v>36093</v>
      </c>
      <c r="G95" s="64">
        <v>42741</v>
      </c>
      <c r="H95" s="64">
        <v>2322</v>
      </c>
      <c r="I95" s="64">
        <v>0</v>
      </c>
      <c r="J95" s="64">
        <v>12135</v>
      </c>
      <c r="K95" s="64">
        <v>16612</v>
      </c>
      <c r="L95" s="64">
        <v>9037</v>
      </c>
      <c r="M95" s="64">
        <v>1234</v>
      </c>
      <c r="N95" s="64">
        <v>4885</v>
      </c>
      <c r="O95" s="64">
        <v>-187</v>
      </c>
      <c r="P95" s="64">
        <v>1676170</v>
      </c>
    </row>
    <row r="96" spans="1:16">
      <c r="A96" s="22">
        <v>89</v>
      </c>
      <c r="B96" s="23" t="s">
        <v>104</v>
      </c>
      <c r="C96" s="64">
        <v>5195666</v>
      </c>
      <c r="D96" s="64">
        <v>1585751</v>
      </c>
      <c r="E96" s="64">
        <v>491352</v>
      </c>
      <c r="F96" s="64">
        <v>166336</v>
      </c>
      <c r="G96" s="64">
        <v>196977</v>
      </c>
      <c r="H96" s="64">
        <v>10702</v>
      </c>
      <c r="I96" s="64">
        <v>0</v>
      </c>
      <c r="J96" s="64">
        <v>223256</v>
      </c>
      <c r="K96" s="64">
        <v>76559</v>
      </c>
      <c r="L96" s="64">
        <v>41647</v>
      </c>
      <c r="M96" s="64">
        <v>5685</v>
      </c>
      <c r="N96" s="64">
        <v>22511</v>
      </c>
      <c r="O96" s="64">
        <v>-872</v>
      </c>
      <c r="P96" s="64">
        <v>8015570</v>
      </c>
    </row>
    <row r="97" spans="1:16">
      <c r="A97" s="22">
        <v>90</v>
      </c>
      <c r="B97" s="23" t="s">
        <v>105</v>
      </c>
      <c r="C97" s="64">
        <v>1724292</v>
      </c>
      <c r="D97" s="64">
        <v>526265</v>
      </c>
      <c r="E97" s="64">
        <v>137872</v>
      </c>
      <c r="F97" s="64">
        <v>55202</v>
      </c>
      <c r="G97" s="64">
        <v>65371</v>
      </c>
      <c r="H97" s="64">
        <v>3552</v>
      </c>
      <c r="I97" s="64">
        <v>0</v>
      </c>
      <c r="J97" s="64">
        <v>48649</v>
      </c>
      <c r="K97" s="64">
        <v>25408</v>
      </c>
      <c r="L97" s="64">
        <v>13821</v>
      </c>
      <c r="M97" s="64">
        <v>1887</v>
      </c>
      <c r="N97" s="64">
        <v>7471</v>
      </c>
      <c r="O97" s="64">
        <v>-287</v>
      </c>
      <c r="P97" s="64">
        <v>2609503</v>
      </c>
    </row>
    <row r="98" spans="1:16">
      <c r="A98" s="22">
        <v>91</v>
      </c>
      <c r="B98" s="23" t="s">
        <v>106</v>
      </c>
      <c r="C98" s="64">
        <v>2272322</v>
      </c>
      <c r="D98" s="64">
        <v>693527</v>
      </c>
      <c r="E98" s="64">
        <v>0</v>
      </c>
      <c r="F98" s="64">
        <v>72747</v>
      </c>
      <c r="G98" s="64">
        <v>86148</v>
      </c>
      <c r="H98" s="64">
        <v>4681</v>
      </c>
      <c r="I98" s="64">
        <v>0</v>
      </c>
      <c r="J98" s="64">
        <v>77677</v>
      </c>
      <c r="K98" s="64">
        <v>33483</v>
      </c>
      <c r="L98" s="64">
        <v>18214</v>
      </c>
      <c r="M98" s="64">
        <v>2487</v>
      </c>
      <c r="N98" s="64">
        <v>9845</v>
      </c>
      <c r="O98" s="64">
        <v>-362</v>
      </c>
      <c r="P98" s="64">
        <v>3270769</v>
      </c>
    </row>
    <row r="99" spans="1:16">
      <c r="A99" s="22">
        <v>92</v>
      </c>
      <c r="B99" s="23" t="s">
        <v>107</v>
      </c>
      <c r="C99" s="64">
        <v>1778057</v>
      </c>
      <c r="D99" s="64">
        <v>542675</v>
      </c>
      <c r="E99" s="64">
        <v>142624</v>
      </c>
      <c r="F99" s="64">
        <v>56923</v>
      </c>
      <c r="G99" s="64">
        <v>67409</v>
      </c>
      <c r="H99" s="64">
        <v>3663</v>
      </c>
      <c r="I99" s="64">
        <v>0</v>
      </c>
      <c r="J99" s="64">
        <v>56577</v>
      </c>
      <c r="K99" s="64">
        <v>26200</v>
      </c>
      <c r="L99" s="64">
        <v>14252</v>
      </c>
      <c r="M99" s="64">
        <v>1946</v>
      </c>
      <c r="N99" s="64">
        <v>7704</v>
      </c>
      <c r="O99" s="64">
        <v>-296</v>
      </c>
      <c r="P99" s="64">
        <v>2697734</v>
      </c>
    </row>
    <row r="100" spans="1:16">
      <c r="A100" s="22">
        <v>93</v>
      </c>
      <c r="B100" s="23" t="s">
        <v>108</v>
      </c>
      <c r="C100" s="64">
        <v>2841353</v>
      </c>
      <c r="D100" s="64">
        <v>867199</v>
      </c>
      <c r="E100" s="64">
        <v>0</v>
      </c>
      <c r="F100" s="64">
        <v>90964</v>
      </c>
      <c r="G100" s="64">
        <v>107721</v>
      </c>
      <c r="H100" s="64">
        <v>5853</v>
      </c>
      <c r="I100" s="64">
        <v>0</v>
      </c>
      <c r="J100" s="64">
        <v>98112</v>
      </c>
      <c r="K100" s="64">
        <v>41868</v>
      </c>
      <c r="L100" s="64">
        <v>22775</v>
      </c>
      <c r="M100" s="64">
        <v>3109</v>
      </c>
      <c r="N100" s="64">
        <v>12310</v>
      </c>
      <c r="O100" s="64">
        <v>-452</v>
      </c>
      <c r="P100" s="64">
        <v>4090812</v>
      </c>
    </row>
    <row r="101" spans="1:16">
      <c r="A101" s="22">
        <v>94</v>
      </c>
      <c r="B101" s="23" t="s">
        <v>164</v>
      </c>
      <c r="C101" s="64">
        <v>1508731</v>
      </c>
      <c r="D101" s="64">
        <v>460474</v>
      </c>
      <c r="E101" s="64">
        <v>0</v>
      </c>
      <c r="F101" s="64">
        <v>48301</v>
      </c>
      <c r="G101" s="64">
        <v>57199</v>
      </c>
      <c r="H101" s="64">
        <v>3108</v>
      </c>
      <c r="I101" s="64">
        <v>0</v>
      </c>
      <c r="J101" s="64">
        <v>37053</v>
      </c>
      <c r="K101" s="64">
        <v>22231</v>
      </c>
      <c r="L101" s="64">
        <v>12093</v>
      </c>
      <c r="M101" s="64">
        <v>1651</v>
      </c>
      <c r="N101" s="64">
        <v>6537</v>
      </c>
      <c r="O101" s="64">
        <v>-240</v>
      </c>
      <c r="P101" s="64">
        <v>2157138</v>
      </c>
    </row>
    <row r="102" spans="1:16">
      <c r="A102" s="22">
        <v>95</v>
      </c>
      <c r="B102" s="23" t="s">
        <v>109</v>
      </c>
      <c r="C102" s="64">
        <v>1523529</v>
      </c>
      <c r="D102" s="64">
        <v>464991</v>
      </c>
      <c r="E102" s="64">
        <v>119421</v>
      </c>
      <c r="F102" s="64">
        <v>48775</v>
      </c>
      <c r="G102" s="64">
        <v>57760</v>
      </c>
      <c r="H102" s="64">
        <v>3138</v>
      </c>
      <c r="I102" s="64">
        <v>0</v>
      </c>
      <c r="J102" s="64">
        <v>32738</v>
      </c>
      <c r="K102" s="64">
        <v>22449</v>
      </c>
      <c r="L102" s="64">
        <v>12212</v>
      </c>
      <c r="M102" s="64">
        <v>1667</v>
      </c>
      <c r="N102" s="64">
        <v>6601</v>
      </c>
      <c r="O102" s="64">
        <v>-253</v>
      </c>
      <c r="P102" s="64">
        <v>2293028</v>
      </c>
    </row>
    <row r="103" spans="1:16">
      <c r="A103" s="22">
        <v>96</v>
      </c>
      <c r="B103" s="23" t="s">
        <v>110</v>
      </c>
      <c r="C103" s="64">
        <v>9669083</v>
      </c>
      <c r="D103" s="64">
        <v>2951066</v>
      </c>
      <c r="E103" s="64">
        <v>973140</v>
      </c>
      <c r="F103" s="64">
        <v>309550</v>
      </c>
      <c r="G103" s="64">
        <v>366573</v>
      </c>
      <c r="H103" s="64">
        <v>19917</v>
      </c>
      <c r="I103" s="64">
        <v>0</v>
      </c>
      <c r="J103" s="64">
        <v>494105</v>
      </c>
      <c r="K103" s="64">
        <v>142476</v>
      </c>
      <c r="L103" s="64">
        <v>77504</v>
      </c>
      <c r="M103" s="64">
        <v>10581</v>
      </c>
      <c r="N103" s="64">
        <v>41892</v>
      </c>
      <c r="O103" s="64">
        <v>-1628</v>
      </c>
      <c r="P103" s="64">
        <v>15054259</v>
      </c>
    </row>
    <row r="104" spans="1:16">
      <c r="A104" s="22">
        <v>97</v>
      </c>
      <c r="B104" s="23" t="s">
        <v>111</v>
      </c>
      <c r="C104" s="64">
        <v>1317489</v>
      </c>
      <c r="D104" s="64">
        <v>402106</v>
      </c>
      <c r="E104" s="64">
        <v>98300</v>
      </c>
      <c r="F104" s="64">
        <v>42179</v>
      </c>
      <c r="G104" s="64">
        <v>49948</v>
      </c>
      <c r="H104" s="64">
        <v>2714</v>
      </c>
      <c r="I104" s="64">
        <v>0</v>
      </c>
      <c r="J104" s="64">
        <v>24184</v>
      </c>
      <c r="K104" s="64">
        <v>19413</v>
      </c>
      <c r="L104" s="64">
        <v>10561</v>
      </c>
      <c r="M104" s="64">
        <v>1442</v>
      </c>
      <c r="N104" s="64">
        <v>5708</v>
      </c>
      <c r="O104" s="64">
        <v>-219</v>
      </c>
      <c r="P104" s="64">
        <v>1973825</v>
      </c>
    </row>
    <row r="105" spans="1:16">
      <c r="A105" s="22">
        <v>98</v>
      </c>
      <c r="B105" s="23" t="s">
        <v>112</v>
      </c>
      <c r="C105" s="64">
        <v>2547882</v>
      </c>
      <c r="D105" s="64">
        <v>777630</v>
      </c>
      <c r="E105" s="64">
        <v>218259</v>
      </c>
      <c r="F105" s="64">
        <v>81569</v>
      </c>
      <c r="G105" s="64">
        <v>96595</v>
      </c>
      <c r="H105" s="64">
        <v>5248</v>
      </c>
      <c r="I105" s="64">
        <v>0</v>
      </c>
      <c r="J105" s="64">
        <v>94034</v>
      </c>
      <c r="K105" s="64">
        <v>37543</v>
      </c>
      <c r="L105" s="64">
        <v>20423</v>
      </c>
      <c r="M105" s="64">
        <v>2788</v>
      </c>
      <c r="N105" s="64">
        <v>11039</v>
      </c>
      <c r="O105" s="64">
        <v>-426</v>
      </c>
      <c r="P105" s="64">
        <v>3892584</v>
      </c>
    </row>
    <row r="106" spans="1:16">
      <c r="A106" s="22">
        <v>99</v>
      </c>
      <c r="B106" s="23" t="s">
        <v>113</v>
      </c>
      <c r="C106" s="64">
        <v>1375853</v>
      </c>
      <c r="D106" s="64">
        <v>419919</v>
      </c>
      <c r="E106" s="64">
        <v>103787</v>
      </c>
      <c r="F106" s="64">
        <v>44047</v>
      </c>
      <c r="G106" s="64">
        <v>52161</v>
      </c>
      <c r="H106" s="64">
        <v>2834</v>
      </c>
      <c r="I106" s="64">
        <v>0</v>
      </c>
      <c r="J106" s="64">
        <v>29334</v>
      </c>
      <c r="K106" s="64">
        <v>20273</v>
      </c>
      <c r="L106" s="64">
        <v>11028</v>
      </c>
      <c r="M106" s="64">
        <v>1506</v>
      </c>
      <c r="N106" s="64">
        <v>5961</v>
      </c>
      <c r="O106" s="64">
        <v>-229</v>
      </c>
      <c r="P106" s="64">
        <v>2066474</v>
      </c>
    </row>
    <row r="107" spans="1:16">
      <c r="A107" s="22">
        <v>100</v>
      </c>
      <c r="B107" s="23" t="s">
        <v>114</v>
      </c>
      <c r="C107" s="64">
        <v>1355311</v>
      </c>
      <c r="D107" s="64">
        <v>413650</v>
      </c>
      <c r="E107" s="64">
        <v>0</v>
      </c>
      <c r="F107" s="64">
        <v>43389</v>
      </c>
      <c r="G107" s="64">
        <v>51382</v>
      </c>
      <c r="H107" s="64">
        <v>2792</v>
      </c>
      <c r="I107" s="64">
        <v>0</v>
      </c>
      <c r="J107" s="64">
        <v>23886</v>
      </c>
      <c r="K107" s="64">
        <v>19971</v>
      </c>
      <c r="L107" s="64">
        <v>10864</v>
      </c>
      <c r="M107" s="64">
        <v>1483</v>
      </c>
      <c r="N107" s="64">
        <v>5872</v>
      </c>
      <c r="O107" s="64">
        <v>-216</v>
      </c>
      <c r="P107" s="64">
        <v>1928384</v>
      </c>
    </row>
    <row r="108" spans="1:16">
      <c r="A108" s="22">
        <v>101</v>
      </c>
      <c r="B108" s="23" t="s">
        <v>115</v>
      </c>
      <c r="C108" s="64">
        <v>8479115</v>
      </c>
      <c r="D108" s="64">
        <v>2587880</v>
      </c>
      <c r="E108" s="64">
        <v>912697</v>
      </c>
      <c r="F108" s="64">
        <v>271454</v>
      </c>
      <c r="G108" s="64">
        <v>321459</v>
      </c>
      <c r="H108" s="64">
        <v>17466</v>
      </c>
      <c r="I108" s="64">
        <v>0</v>
      </c>
      <c r="J108" s="64">
        <v>363169</v>
      </c>
      <c r="K108" s="64">
        <v>124941</v>
      </c>
      <c r="L108" s="64">
        <v>67966</v>
      </c>
      <c r="M108" s="64">
        <v>9278</v>
      </c>
      <c r="N108" s="64">
        <v>36737</v>
      </c>
      <c r="O108" s="64">
        <v>-1433</v>
      </c>
      <c r="P108" s="64">
        <v>13190729</v>
      </c>
    </row>
    <row r="109" spans="1:16">
      <c r="A109" s="22">
        <v>102</v>
      </c>
      <c r="B109" s="23" t="s">
        <v>116</v>
      </c>
      <c r="C109" s="64">
        <v>10329757</v>
      </c>
      <c r="D109" s="64">
        <v>3152708</v>
      </c>
      <c r="E109" s="64">
        <v>1099704</v>
      </c>
      <c r="F109" s="64">
        <v>330701</v>
      </c>
      <c r="G109" s="64">
        <v>391620</v>
      </c>
      <c r="H109" s="64">
        <v>21278</v>
      </c>
      <c r="I109" s="64">
        <v>0</v>
      </c>
      <c r="J109" s="64">
        <v>501382</v>
      </c>
      <c r="K109" s="64">
        <v>152211</v>
      </c>
      <c r="L109" s="64">
        <v>82800</v>
      </c>
      <c r="M109" s="64">
        <v>11304</v>
      </c>
      <c r="N109" s="64">
        <v>44755</v>
      </c>
      <c r="O109" s="64">
        <v>-1745</v>
      </c>
      <c r="P109" s="64">
        <v>16116475</v>
      </c>
    </row>
    <row r="110" spans="1:16">
      <c r="A110" s="22">
        <v>103</v>
      </c>
      <c r="B110" s="23" t="s">
        <v>117</v>
      </c>
      <c r="C110" s="64">
        <v>1292556</v>
      </c>
      <c r="D110" s="64">
        <v>394496</v>
      </c>
      <c r="E110" s="64">
        <v>95820</v>
      </c>
      <c r="F110" s="64">
        <v>41380</v>
      </c>
      <c r="G110" s="64">
        <v>49003</v>
      </c>
      <c r="H110" s="64">
        <v>2662</v>
      </c>
      <c r="I110" s="64">
        <v>0</v>
      </c>
      <c r="J110" s="64">
        <v>22717</v>
      </c>
      <c r="K110" s="64">
        <v>19046</v>
      </c>
      <c r="L110" s="64">
        <v>10361</v>
      </c>
      <c r="M110" s="64">
        <v>1414</v>
      </c>
      <c r="N110" s="64">
        <v>5600</v>
      </c>
      <c r="O110" s="64">
        <v>-215</v>
      </c>
      <c r="P110" s="64">
        <v>1934840</v>
      </c>
    </row>
    <row r="111" spans="1:16">
      <c r="A111" s="22">
        <v>104</v>
      </c>
      <c r="B111" s="23" t="s">
        <v>118</v>
      </c>
      <c r="C111" s="64">
        <v>2692870</v>
      </c>
      <c r="D111" s="64">
        <v>821881</v>
      </c>
      <c r="E111" s="64">
        <v>231675</v>
      </c>
      <c r="F111" s="64">
        <v>86211</v>
      </c>
      <c r="G111" s="64">
        <v>102092</v>
      </c>
      <c r="H111" s="64">
        <v>5547</v>
      </c>
      <c r="I111" s="64">
        <v>0</v>
      </c>
      <c r="J111" s="64">
        <v>115806</v>
      </c>
      <c r="K111" s="64">
        <v>39680</v>
      </c>
      <c r="L111" s="64">
        <v>21585</v>
      </c>
      <c r="M111" s="64">
        <v>2947</v>
      </c>
      <c r="N111" s="64">
        <v>11667</v>
      </c>
      <c r="O111" s="64">
        <v>-450</v>
      </c>
      <c r="P111" s="64">
        <v>4131511</v>
      </c>
    </row>
    <row r="112" spans="1:16">
      <c r="A112" s="22">
        <v>105</v>
      </c>
      <c r="B112" s="23" t="s">
        <v>119</v>
      </c>
      <c r="C112" s="64">
        <v>1271431</v>
      </c>
      <c r="D112" s="64">
        <v>388049</v>
      </c>
      <c r="E112" s="64">
        <v>0</v>
      </c>
      <c r="F112" s="64">
        <v>40704</v>
      </c>
      <c r="G112" s="64">
        <v>48202</v>
      </c>
      <c r="H112" s="64">
        <v>2619</v>
      </c>
      <c r="I112" s="64">
        <v>0</v>
      </c>
      <c r="J112" s="64">
        <v>18320</v>
      </c>
      <c r="K112" s="64">
        <v>18735</v>
      </c>
      <c r="L112" s="64">
        <v>10191</v>
      </c>
      <c r="M112" s="64">
        <v>1391</v>
      </c>
      <c r="N112" s="64">
        <v>5509</v>
      </c>
      <c r="O112" s="64">
        <v>-202</v>
      </c>
      <c r="P112" s="64">
        <v>1804949</v>
      </c>
    </row>
    <row r="113" spans="1:16">
      <c r="A113" s="22">
        <v>106</v>
      </c>
      <c r="B113" s="23" t="s">
        <v>120</v>
      </c>
      <c r="C113" s="64">
        <v>1162484</v>
      </c>
      <c r="D113" s="64">
        <v>354798</v>
      </c>
      <c r="E113" s="64">
        <v>84992</v>
      </c>
      <c r="F113" s="64">
        <v>37216</v>
      </c>
      <c r="G113" s="64">
        <v>44072</v>
      </c>
      <c r="H113" s="64">
        <v>2395</v>
      </c>
      <c r="I113" s="64">
        <v>0</v>
      </c>
      <c r="J113" s="64">
        <v>13079</v>
      </c>
      <c r="K113" s="64">
        <v>17130</v>
      </c>
      <c r="L113" s="64">
        <v>9319</v>
      </c>
      <c r="M113" s="64">
        <v>1273</v>
      </c>
      <c r="N113" s="64">
        <v>5037</v>
      </c>
      <c r="O113" s="64">
        <v>-193</v>
      </c>
      <c r="P113" s="64">
        <v>1731602</v>
      </c>
    </row>
    <row r="114" spans="1:16">
      <c r="A114" s="32" t="s">
        <v>158</v>
      </c>
      <c r="B114" s="33" t="s">
        <v>158</v>
      </c>
      <c r="C114" s="28">
        <v>362505278</v>
      </c>
      <c r="D114" s="28">
        <v>110638939</v>
      </c>
      <c r="E114" s="28">
        <v>17752078</v>
      </c>
      <c r="F114" s="28">
        <v>11605390</v>
      </c>
      <c r="G114" s="28">
        <v>13743254</v>
      </c>
      <c r="H114" s="28">
        <v>746714</v>
      </c>
      <c r="I114" s="28">
        <v>12356281</v>
      </c>
      <c r="J114" s="28">
        <v>12389731</v>
      </c>
      <c r="K114" s="28">
        <v>5341579</v>
      </c>
      <c r="L114" s="28">
        <v>2905727</v>
      </c>
      <c r="M114" s="28">
        <v>396678</v>
      </c>
      <c r="N114" s="28">
        <v>1570588</v>
      </c>
      <c r="O114" s="28">
        <v>-59327</v>
      </c>
      <c r="P114" s="28">
        <v>551892910</v>
      </c>
    </row>
    <row r="116" spans="1:16" ht="15.75" customHeight="1">
      <c r="A116" s="20"/>
      <c r="B116" s="67" t="s">
        <v>159</v>
      </c>
      <c r="C116" s="67"/>
      <c r="D116" s="67"/>
      <c r="E116" s="67"/>
      <c r="F116" s="67"/>
      <c r="G116" s="67"/>
      <c r="H116" s="67"/>
      <c r="I116" s="67"/>
      <c r="J116" s="67"/>
      <c r="K116" s="67"/>
      <c r="L116" s="67"/>
      <c r="M116" s="67"/>
      <c r="N116" s="67"/>
      <c r="O116" s="67"/>
      <c r="P116" s="67"/>
    </row>
    <row r="117" spans="1:16" ht="15" customHeight="1">
      <c r="A117" s="20"/>
      <c r="B117" s="67"/>
      <c r="C117" s="67"/>
      <c r="D117" s="67"/>
      <c r="E117" s="67"/>
      <c r="F117" s="67"/>
      <c r="G117" s="67"/>
      <c r="H117" s="67"/>
      <c r="I117" s="67"/>
      <c r="J117" s="67"/>
      <c r="K117" s="67"/>
      <c r="L117" s="67"/>
      <c r="M117" s="67"/>
      <c r="N117" s="67"/>
      <c r="O117" s="67"/>
      <c r="P117" s="67"/>
    </row>
  </sheetData>
  <mergeCells count="9">
    <mergeCell ref="A7:B7"/>
    <mergeCell ref="B116:P117"/>
    <mergeCell ref="B6:P6"/>
    <mergeCell ref="B1:P1"/>
    <mergeCell ref="B2:P2"/>
    <mergeCell ref="B3:P3"/>
    <mergeCell ref="B4:P4"/>
    <mergeCell ref="B5:P5"/>
    <mergeCell ref="A114:B114"/>
  </mergeCells>
  <printOptions horizontalCentered="1"/>
  <pageMargins left="0.78740157480314965" right="0.39370078740157483" top="0.39370078740157483" bottom="0.39370078740157483" header="0.31496062992125984" footer="0.31496062992125984"/>
  <pageSetup paperSize="5" scale="5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ACUMULADO AL 1ER TRIMESTRE</vt:lpstr>
      <vt:lpstr>RESUMEN</vt:lpstr>
      <vt:lpstr>ENERO</vt:lpstr>
      <vt:lpstr>FEBRERO</vt:lpstr>
      <vt:lpstr>MARZO</vt:lpstr>
      <vt:lpstr>RESUMEN!Área_de_impresión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Eddie Salvatore Pat Rosel</dc:creator>
  <cp:keywords/>
  <dc:description/>
  <cp:lastModifiedBy>Ruben Moises Canul Alcocer</cp:lastModifiedBy>
  <cp:revision/>
  <cp:lastPrinted>2024-04-09T18:57:21Z</cp:lastPrinted>
  <dcterms:created xsi:type="dcterms:W3CDTF">2022-07-06T20:40:11Z</dcterms:created>
  <dcterms:modified xsi:type="dcterms:W3CDTF">2024-04-17T21:01:24Z</dcterms:modified>
  <cp:category/>
  <cp:contentStatus/>
</cp:coreProperties>
</file>