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uben.canul\Documents\"/>
    </mc:Choice>
  </mc:AlternateContent>
  <xr:revisionPtr revIDLastSave="0" documentId="8_{2177BB52-92BE-40B3-A1F9-52D494597BF1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CONCENTRADO ENERO-MARZO" sheetId="2" r:id="rId1"/>
    <sheet name="AMPLIACIONES FF PROPIOS" sheetId="1" r:id="rId2"/>
  </sheets>
  <definedNames>
    <definedName name="_xlnm.Print_Area" localSheetId="1">'AMPLIACIONES FF PROPIOS'!$A$4:$R$9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D8" i="1"/>
  <c r="D7" i="1"/>
  <c r="C8" i="1"/>
  <c r="B8" i="1"/>
  <c r="C7" i="1"/>
  <c r="B7" i="1"/>
  <c r="B6" i="1" s="1"/>
  <c r="Q8" i="1"/>
  <c r="M8" i="1"/>
  <c r="I8" i="1"/>
  <c r="Q7" i="1"/>
  <c r="Q6" i="1" s="1"/>
  <c r="M7" i="1"/>
  <c r="M6" i="1" s="1"/>
  <c r="I7" i="1"/>
  <c r="I6" i="1" s="1"/>
  <c r="P6" i="1"/>
  <c r="P9" i="1" s="1"/>
  <c r="O6" i="1"/>
  <c r="O9" i="1" s="1"/>
  <c r="N6" i="1"/>
  <c r="N9" i="1" s="1"/>
  <c r="L6" i="1"/>
  <c r="L9" i="1" s="1"/>
  <c r="K6" i="1"/>
  <c r="K9" i="1" s="1"/>
  <c r="J6" i="1"/>
  <c r="J9" i="1" s="1"/>
  <c r="H6" i="1"/>
  <c r="H9" i="1" s="1"/>
  <c r="G6" i="1"/>
  <c r="G9" i="1" s="1"/>
  <c r="F6" i="1"/>
  <c r="F9" i="1" s="1"/>
  <c r="D6" i="1"/>
  <c r="D9" i="1" s="1"/>
  <c r="C6" i="1"/>
  <c r="C9" i="1" s="1"/>
  <c r="E7" i="1" l="1"/>
  <c r="E8" i="1"/>
  <c r="B9" i="1"/>
  <c r="I9" i="1"/>
  <c r="M9" i="1"/>
  <c r="Q9" i="1"/>
  <c r="R7" i="1"/>
  <c r="R6" i="1" s="1"/>
  <c r="E6" i="1"/>
  <c r="E9" i="1" l="1"/>
  <c r="R9" i="1"/>
</calcChain>
</file>

<file path=xl/sharedStrings.xml><?xml version="1.0" encoding="utf-8"?>
<sst xmlns="http://schemas.openxmlformats.org/spreadsheetml/2006/main" count="67" uniqueCount="63">
  <si>
    <t>AMPLIACIONES NETAS AUTORIZADAS</t>
  </si>
  <si>
    <t>(Millones de pesos)</t>
  </si>
  <si>
    <t>CONCEPTO</t>
  </si>
  <si>
    <t>ENERO</t>
  </si>
  <si>
    <t>FEBRERO</t>
  </si>
  <si>
    <t>MARZO</t>
  </si>
  <si>
    <t>TOTAL I TRIM</t>
  </si>
  <si>
    <t>ABRIL</t>
  </si>
  <si>
    <t>MAYO</t>
  </si>
  <si>
    <t>JUNIO</t>
  </si>
  <si>
    <t>TOTAL II TRIM</t>
  </si>
  <si>
    <t>JULIO</t>
  </si>
  <si>
    <t>AGOSTO</t>
  </si>
  <si>
    <t>SEPTIEMBRE</t>
  </si>
  <si>
    <t>TOTAL III TRIM</t>
  </si>
  <si>
    <t>OCTUBRE</t>
  </si>
  <si>
    <t>NOVIEMBRE</t>
  </si>
  <si>
    <t>DICIEMBRE</t>
  </si>
  <si>
    <t>TOTAL IV TRIM</t>
  </si>
  <si>
    <t>AMPLIACIONES BRUTAS</t>
  </si>
  <si>
    <t>COMPENSADAS CON INGRESOS</t>
  </si>
  <si>
    <t>REDUCIONES</t>
  </si>
  <si>
    <t>AMPLIACIONES NETAS</t>
  </si>
  <si>
    <t>PODER Y ENTES AUTÓNOMOS</t>
  </si>
  <si>
    <t>UNIVERSIDAD AUTÓNOMA DE YUCATÁN</t>
  </si>
  <si>
    <t>GASTO NO PROGRAMABLE</t>
  </si>
  <si>
    <t>PARTICIPACIONES, APORTACIONES Y TRANSFERENCIAS A MUNICIPIOS</t>
  </si>
  <si>
    <t>DEUDA PÚBLICA</t>
  </si>
  <si>
    <t>PODER EJECUTIVO Y ENTIDADES PARAESTATALES</t>
  </si>
  <si>
    <t>INSTITUTO PARA EL DESARROLLO Y CERTIFICACIÓN DE LA INFRAESTRUCTURA FÍSICA EDUCATIVA Y ELECTRICA DE YUCATÁN</t>
  </si>
  <si>
    <t>INSTITUTO DE INFRAESTRUCTURA CARRETERA DE YUCATÁN</t>
  </si>
  <si>
    <t>INSTITUTO PARA LA CONSTRUCCIÓN Y CONSERVACIÓN DE OBRA PÚBLICA EN YUCATÁN</t>
  </si>
  <si>
    <t>INSTITUTO DE VIVIENDA DEL ESTADO DE YUCATÁN</t>
  </si>
  <si>
    <t>SECRETARÍA DE SEGURIDAD PÚBLICA</t>
  </si>
  <si>
    <t>SECRETARÍA DE EDUCACIÓN</t>
  </si>
  <si>
    <t>COLEGIO DE BACHILLERES DEL ESTADO DE YUCATÁN</t>
  </si>
  <si>
    <t>COLEGIO DE ESTUDIOS CIENTÍFICOS Y TECNOLÓGICOS DEL ESTADO DE YUCATÁN</t>
  </si>
  <si>
    <t>SECRETARÍA DE DESARROLLO RURAL</t>
  </si>
  <si>
    <t>INSTITUTO YUCATECO DE EMPRENDEDORES</t>
  </si>
  <si>
    <t>SECRETARÍA DE FOMENTO TURÍSTICO</t>
  </si>
  <si>
    <t>SECRETARÍA DE DESARROLLO SUSTENTABLE</t>
  </si>
  <si>
    <t>INSTITUTO DE MOVILIDAD Y DESARROLLO URBANO TERRITORIAL</t>
  </si>
  <si>
    <t>SECRETARÍA DE LA CONTRALORÍA GENERAL</t>
  </si>
  <si>
    <t>SECRETARÍA DE DESARROLLO SOCIAL</t>
  </si>
  <si>
    <t>SISTEMA PARA EL DESARROLLO INTEGRAL DE LA FAMILIA EN YUCATÁN</t>
  </si>
  <si>
    <t>OPD SERVICIOS DE SALUD DE YUCATÁN</t>
  </si>
  <si>
    <t>FIDEICOMISO PÚBLICO PARA LA ADMINISTRACIÓN DEL PALACIO DE LA MÚSICA</t>
  </si>
  <si>
    <t>SECRETARÍA DE ADMINISTRACIÓN Y FINANZAS</t>
  </si>
  <si>
    <t>SECRETARIA DE INVESTIGACIÓN, INNOVACIÓN Y EDUCACIÓN SUPERIOR</t>
  </si>
  <si>
    <t>UNIVERSIDAD TECNOLÓGICA METROPOLITANA</t>
  </si>
  <si>
    <t>UNIVERSIDAD TECNOLÓGICA DEL CENTRO</t>
  </si>
  <si>
    <t>UNIVERSIDAD TECNOLÓGICA DEL MAYAB</t>
  </si>
  <si>
    <t>UNIVERSIDAD TECNOLÓGICA DEL PONIENTE</t>
  </si>
  <si>
    <t>UNIVERSIDAD TECNOLÓGICA REGIONAL DEL SUR</t>
  </si>
  <si>
    <t>UNIVERSIDAD POLITÉCNICA DE YUCATÁN</t>
  </si>
  <si>
    <t>Total general</t>
  </si>
  <si>
    <t>RAMO</t>
  </si>
  <si>
    <t>TOTAL TRIMESTRE ENERO-MARZO</t>
  </si>
  <si>
    <t>TOTAL GENERAL</t>
  </si>
  <si>
    <t>AMPLIACIONES Y DISMINUCIONES AUTORIZADAS</t>
  </si>
  <si>
    <t>TRIMESTRE ENERO - MARZO 2024</t>
  </si>
  <si>
    <t>ENERO- MARZO 2024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</si>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</sst>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 tint="0.249977111117893"/>
      <name val="Helvetica LT Std"/>
      <family val="2"/>
    </font>
    <font>
      <b/>
      <sz val="10"/>
      <color theme="0"/>
      <name val="Helvetica LT Std Light"/>
      <family val="2"/>
    </font>
    <font>
      <b/>
      <sz val="10"/>
      <color theme="1" tint="0.249977111117893"/>
      <name val="Helvetica LT Std Light"/>
      <family val="2"/>
    </font>
    <font>
      <b/>
      <sz val="10"/>
      <name val="Helvetica LT Std Light"/>
      <family val="2"/>
    </font>
    <font>
      <sz val="10"/>
      <color theme="1" tint="0.249977111117893"/>
      <name val="Helvetica LT Std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79B9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/>
    <xf numFmtId="0" fontId="0" fillId="0" borderId="0" xfId="2" applyFont="1"/>
    <xf numFmtId="43" fontId="1" fillId="0" borderId="0" xfId="2" applyNumberFormat="1"/>
    <xf numFmtId="43" fontId="1" fillId="0" borderId="0" xfId="1"/>
    <xf numFmtId="164" fontId="1" fillId="0" borderId="0" xfId="2" applyNumberFormat="1"/>
    <xf numFmtId="43" fontId="1" fillId="0" borderId="0" xfId="1" applyFill="1"/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4" fontId="5" fillId="6" borderId="0" xfId="0" applyNumberFormat="1" applyFont="1" applyFill="1" applyAlignment="1">
      <alignment horizontal="left" vertical="center" wrapText="1"/>
    </xf>
    <xf numFmtId="4" fontId="5" fillId="6" borderId="0" xfId="0" applyNumberFormat="1" applyFont="1" applyFill="1" applyAlignment="1">
      <alignment vertical="center" wrapText="1"/>
    </xf>
    <xf numFmtId="4" fontId="5" fillId="6" borderId="0" xfId="1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Alignment="1">
      <alignment horizontal="left" vertical="center" wrapText="1"/>
    </xf>
    <xf numFmtId="4" fontId="4" fillId="3" borderId="0" xfId="1" applyNumberFormat="1" applyFont="1" applyFill="1" applyBorder="1" applyAlignment="1">
      <alignment horizontal="right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wrapText="1"/>
    </xf>
    <xf numFmtId="4" fontId="4" fillId="0" borderId="3" xfId="2" applyNumberFormat="1" applyFont="1" applyBorder="1" applyAlignment="1">
      <alignment horizontal="right" wrapText="1"/>
    </xf>
    <xf numFmtId="4" fontId="4" fillId="7" borderId="3" xfId="2" applyNumberFormat="1" applyFont="1" applyFill="1" applyBorder="1" applyAlignment="1">
      <alignment horizontal="right" wrapText="1"/>
    </xf>
    <xf numFmtId="4" fontId="4" fillId="0" borderId="4" xfId="2" applyNumberFormat="1" applyFont="1" applyBorder="1" applyAlignment="1">
      <alignment horizontal="right" wrapText="1"/>
    </xf>
    <xf numFmtId="0" fontId="6" fillId="0" borderId="2" xfId="2" applyFont="1" applyBorder="1" applyAlignment="1">
      <alignment horizontal="left" wrapText="1"/>
    </xf>
    <xf numFmtId="4" fontId="6" fillId="0" borderId="3" xfId="2" applyNumberFormat="1" applyFont="1" applyBorder="1" applyAlignment="1">
      <alignment horizontal="right" wrapText="1"/>
    </xf>
    <xf numFmtId="4" fontId="6" fillId="7" borderId="3" xfId="2" applyNumberFormat="1" applyFont="1" applyFill="1" applyBorder="1" applyAlignment="1">
      <alignment horizontal="right" wrapText="1"/>
    </xf>
    <xf numFmtId="4" fontId="6" fillId="0" borderId="4" xfId="2" applyNumberFormat="1" applyFont="1" applyBorder="1" applyAlignment="1">
      <alignment horizontal="right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2F2F2"/>
      <color rgb="FFD9D9D9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2171690</xdr:colOff>
      <xdr:row>2</xdr:row>
      <xdr:rowOff>205650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C69FBA-3C3A-4CB0-BB0B-53399F9F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70509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28575</xdr:colOff>
      <xdr:row>2</xdr:row>
      <xdr:rowOff>162153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AD620F-6DA1-4A5E-8671-5B94DEB7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2076450" cy="55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A2" sqref="A2:F2"/>
    </sheetView>
  </sheetViews>
  <sheetFormatPr baseColWidth="10" defaultRowHeight="15" x14ac:dyDescent="0.25"/>
  <cols>
    <col min="1" max="1" width="8.5703125" style="10" customWidth="1"/>
    <col min="2" max="2" width="60.28515625" style="10" customWidth="1"/>
    <col min="3" max="3" width="20" style="10" customWidth="1"/>
    <col min="4" max="6" width="21.42578125" style="10" customWidth="1"/>
    <col min="7" max="16384" width="11.42578125" style="9"/>
  </cols>
  <sheetData>
    <row r="1" spans="1:6" ht="24" customHeight="1" x14ac:dyDescent="0.25">
      <c r="A1" s="7" t="s">
        <v>59</v>
      </c>
      <c r="B1" s="7"/>
      <c r="C1" s="7"/>
      <c r="D1" s="7"/>
      <c r="E1" s="7"/>
      <c r="F1" s="7"/>
    </row>
    <row r="2" spans="1:6" ht="20.25" customHeight="1" x14ac:dyDescent="0.25">
      <c r="A2" s="7" t="s">
        <v>60</v>
      </c>
      <c r="B2" s="7"/>
      <c r="C2" s="7"/>
      <c r="D2" s="7"/>
      <c r="E2" s="7"/>
      <c r="F2" s="7"/>
    </row>
    <row r="3" spans="1:6" ht="21" customHeight="1" x14ac:dyDescent="0.25">
      <c r="A3" s="7" t="s">
        <v>1</v>
      </c>
      <c r="B3" s="7"/>
      <c r="C3" s="7"/>
      <c r="D3" s="7"/>
      <c r="E3" s="7"/>
      <c r="F3" s="7"/>
    </row>
    <row r="4" spans="1:6" ht="25.5" x14ac:dyDescent="0.25">
      <c r="A4" s="8" t="s">
        <v>56</v>
      </c>
      <c r="B4" s="8"/>
      <c r="C4" s="8" t="s">
        <v>3</v>
      </c>
      <c r="D4" s="8" t="s">
        <v>4</v>
      </c>
      <c r="E4" s="8" t="s">
        <v>5</v>
      </c>
      <c r="F4" s="8" t="s">
        <v>57</v>
      </c>
    </row>
    <row r="5" spans="1:6" x14ac:dyDescent="0.25">
      <c r="A5" s="11">
        <v>1</v>
      </c>
      <c r="B5" s="12" t="s">
        <v>23</v>
      </c>
      <c r="C5" s="13">
        <v>0</v>
      </c>
      <c r="D5" s="13">
        <v>0</v>
      </c>
      <c r="E5" s="13">
        <v>2.6729999999999999E-4</v>
      </c>
      <c r="F5" s="13">
        <v>2.6729999999999999E-4</v>
      </c>
    </row>
    <row r="6" spans="1:6" x14ac:dyDescent="0.25">
      <c r="A6" s="14">
        <v>53</v>
      </c>
      <c r="B6" s="14" t="s">
        <v>24</v>
      </c>
      <c r="C6" s="15">
        <v>0</v>
      </c>
      <c r="D6" s="15">
        <v>0</v>
      </c>
      <c r="E6" s="15">
        <v>2.6729999999999999E-4</v>
      </c>
      <c r="F6" s="15">
        <v>2.6729999999999999E-4</v>
      </c>
    </row>
    <row r="7" spans="1:6" x14ac:dyDescent="0.25">
      <c r="A7" s="11">
        <v>2</v>
      </c>
      <c r="B7" s="12" t="s">
        <v>25</v>
      </c>
      <c r="C7" s="13">
        <v>427.58817217999996</v>
      </c>
      <c r="D7" s="13">
        <v>13.932900999999998</v>
      </c>
      <c r="E7" s="13">
        <v>12.15354799</v>
      </c>
      <c r="F7" s="13">
        <v>453.67462116999997</v>
      </c>
    </row>
    <row r="8" spans="1:6" ht="25.5" x14ac:dyDescent="0.25">
      <c r="A8" s="14">
        <v>32</v>
      </c>
      <c r="B8" s="14" t="s">
        <v>26</v>
      </c>
      <c r="C8" s="15">
        <v>118.52648746</v>
      </c>
      <c r="D8" s="15">
        <v>4.8451833899999999</v>
      </c>
      <c r="E8" s="15">
        <v>3.4117655499999997</v>
      </c>
      <c r="F8" s="15">
        <v>126.78343639999999</v>
      </c>
    </row>
    <row r="9" spans="1:6" x14ac:dyDescent="0.25">
      <c r="A9" s="14">
        <v>49</v>
      </c>
      <c r="B9" s="14" t="s">
        <v>27</v>
      </c>
      <c r="C9" s="15">
        <v>309.06168471999996</v>
      </c>
      <c r="D9" s="15">
        <v>9.0877176099999986</v>
      </c>
      <c r="E9" s="15">
        <v>8.7417824399999997</v>
      </c>
      <c r="F9" s="15">
        <v>326.89118477</v>
      </c>
    </row>
    <row r="10" spans="1:6" x14ac:dyDescent="0.25">
      <c r="A10" s="11">
        <v>3</v>
      </c>
      <c r="B10" s="12" t="s">
        <v>28</v>
      </c>
      <c r="C10" s="13">
        <v>1160.8614783</v>
      </c>
      <c r="D10" s="13">
        <v>309.5762024</v>
      </c>
      <c r="E10" s="13">
        <v>39.631304070000006</v>
      </c>
      <c r="F10" s="13">
        <v>1510.06898477</v>
      </c>
    </row>
    <row r="11" spans="1:6" ht="38.25" x14ac:dyDescent="0.25">
      <c r="A11" s="14">
        <v>7.14</v>
      </c>
      <c r="B11" s="14" t="s">
        <v>29</v>
      </c>
      <c r="C11" s="15">
        <v>18</v>
      </c>
      <c r="D11" s="15">
        <v>0</v>
      </c>
      <c r="E11" s="15">
        <v>0</v>
      </c>
      <c r="F11" s="15">
        <v>18</v>
      </c>
    </row>
    <row r="12" spans="1:6" x14ac:dyDescent="0.25">
      <c r="A12" s="14">
        <v>7.15</v>
      </c>
      <c r="B12" s="14" t="s">
        <v>30</v>
      </c>
      <c r="C12" s="15">
        <v>0</v>
      </c>
      <c r="D12" s="15">
        <v>15</v>
      </c>
      <c r="E12" s="15">
        <v>0</v>
      </c>
      <c r="F12" s="15">
        <v>15</v>
      </c>
    </row>
    <row r="13" spans="1:6" ht="25.5" x14ac:dyDescent="0.25">
      <c r="A13" s="14">
        <v>7.18</v>
      </c>
      <c r="B13" s="14" t="s">
        <v>31</v>
      </c>
      <c r="C13" s="15">
        <v>181.6</v>
      </c>
      <c r="D13" s="15">
        <v>50</v>
      </c>
      <c r="E13" s="15">
        <v>0</v>
      </c>
      <c r="F13" s="15">
        <v>231.6</v>
      </c>
    </row>
    <row r="14" spans="1:6" x14ac:dyDescent="0.25">
      <c r="A14" s="14">
        <v>7.21</v>
      </c>
      <c r="B14" s="14" t="s">
        <v>32</v>
      </c>
      <c r="C14" s="15">
        <v>0</v>
      </c>
      <c r="D14" s="15">
        <v>-36.574919000000001</v>
      </c>
      <c r="E14" s="15">
        <v>0</v>
      </c>
      <c r="F14" s="15">
        <v>-36.574919000000001</v>
      </c>
    </row>
    <row r="15" spans="1:6" x14ac:dyDescent="0.25">
      <c r="A15" s="14">
        <v>8</v>
      </c>
      <c r="B15" s="14" t="s">
        <v>33</v>
      </c>
      <c r="C15" s="15">
        <v>131.79722198000002</v>
      </c>
      <c r="D15" s="15">
        <v>0</v>
      </c>
      <c r="E15" s="15">
        <v>1.2374075</v>
      </c>
      <c r="F15" s="15">
        <v>133.03462948000001</v>
      </c>
    </row>
    <row r="16" spans="1:6" x14ac:dyDescent="0.25">
      <c r="A16" s="14">
        <v>9</v>
      </c>
      <c r="B16" s="14" t="s">
        <v>34</v>
      </c>
      <c r="C16" s="15">
        <v>0</v>
      </c>
      <c r="D16" s="15">
        <v>0</v>
      </c>
      <c r="E16" s="15">
        <v>5.6158664099999989</v>
      </c>
      <c r="F16" s="15">
        <v>5.6158664099999989</v>
      </c>
    </row>
    <row r="17" spans="1:6" x14ac:dyDescent="0.25">
      <c r="A17" s="14">
        <v>9.4600000000000009</v>
      </c>
      <c r="B17" s="14" t="s">
        <v>35</v>
      </c>
      <c r="C17" s="15">
        <v>-4.6526554999999998</v>
      </c>
      <c r="D17" s="15">
        <v>0</v>
      </c>
      <c r="E17" s="15">
        <v>0</v>
      </c>
      <c r="F17" s="15">
        <v>-4.6526554999999998</v>
      </c>
    </row>
    <row r="18" spans="1:6" ht="25.5" x14ac:dyDescent="0.25">
      <c r="A18" s="14">
        <v>9.4700000000000006</v>
      </c>
      <c r="B18" s="14" t="s">
        <v>36</v>
      </c>
      <c r="C18" s="15">
        <v>0</v>
      </c>
      <c r="D18" s="15">
        <v>-0.64328050000000003</v>
      </c>
      <c r="E18" s="15">
        <v>0</v>
      </c>
      <c r="F18" s="15">
        <v>-0.64328050000000003</v>
      </c>
    </row>
    <row r="19" spans="1:6" x14ac:dyDescent="0.25">
      <c r="A19" s="14">
        <v>11</v>
      </c>
      <c r="B19" s="14" t="s">
        <v>37</v>
      </c>
      <c r="C19" s="15">
        <v>0</v>
      </c>
      <c r="D19" s="15">
        <v>0</v>
      </c>
      <c r="E19" s="15">
        <v>29.945</v>
      </c>
      <c r="F19" s="15">
        <v>29.945</v>
      </c>
    </row>
    <row r="20" spans="1:6" x14ac:dyDescent="0.25">
      <c r="A20" s="14">
        <v>12.16</v>
      </c>
      <c r="B20" s="14" t="s">
        <v>38</v>
      </c>
      <c r="C20" s="15">
        <v>0.38</v>
      </c>
      <c r="D20" s="15">
        <v>0</v>
      </c>
      <c r="E20" s="15">
        <v>0</v>
      </c>
      <c r="F20" s="15">
        <v>0.38</v>
      </c>
    </row>
    <row r="21" spans="1:6" x14ac:dyDescent="0.25">
      <c r="A21" s="14">
        <v>13</v>
      </c>
      <c r="B21" s="14" t="s">
        <v>39</v>
      </c>
      <c r="C21" s="15">
        <v>0</v>
      </c>
      <c r="D21" s="15">
        <v>2</v>
      </c>
      <c r="E21" s="15">
        <v>0</v>
      </c>
      <c r="F21" s="15">
        <v>2</v>
      </c>
    </row>
    <row r="22" spans="1:6" x14ac:dyDescent="0.25">
      <c r="A22" s="14">
        <v>14</v>
      </c>
      <c r="B22" s="14" t="s">
        <v>40</v>
      </c>
      <c r="C22" s="15">
        <v>5.1664291599999999</v>
      </c>
      <c r="D22" s="15">
        <v>22.417252399999999</v>
      </c>
      <c r="E22" s="15">
        <v>0</v>
      </c>
      <c r="F22" s="15">
        <v>27.583681559999999</v>
      </c>
    </row>
    <row r="23" spans="1:6" ht="25.5" x14ac:dyDescent="0.25">
      <c r="A23" s="14">
        <v>14.13</v>
      </c>
      <c r="B23" s="14" t="s">
        <v>41</v>
      </c>
      <c r="C23" s="15">
        <v>807.35791798000002</v>
      </c>
      <c r="D23" s="15">
        <v>6.0060000000000002</v>
      </c>
      <c r="E23" s="15">
        <v>0</v>
      </c>
      <c r="F23" s="15">
        <v>813.36391798</v>
      </c>
    </row>
    <row r="24" spans="1:6" x14ac:dyDescent="0.25">
      <c r="A24" s="14">
        <v>15</v>
      </c>
      <c r="B24" s="14" t="s">
        <v>42</v>
      </c>
      <c r="C24" s="15">
        <v>0</v>
      </c>
      <c r="D24" s="15">
        <v>4.2269575000000001</v>
      </c>
      <c r="E24" s="15">
        <v>0</v>
      </c>
      <c r="F24" s="15">
        <v>4.2269575000000001</v>
      </c>
    </row>
    <row r="25" spans="1:6" x14ac:dyDescent="0.25">
      <c r="A25" s="14">
        <v>17</v>
      </c>
      <c r="B25" s="14" t="s">
        <v>43</v>
      </c>
      <c r="C25" s="15">
        <v>8.75</v>
      </c>
      <c r="D25" s="15">
        <v>48.267054000000002</v>
      </c>
      <c r="E25" s="15">
        <v>0</v>
      </c>
      <c r="F25" s="15">
        <v>57.017054000000002</v>
      </c>
    </row>
    <row r="26" spans="1:6" ht="25.5" x14ac:dyDescent="0.25">
      <c r="A26" s="14">
        <v>17.14</v>
      </c>
      <c r="B26" s="14" t="s">
        <v>44</v>
      </c>
      <c r="C26" s="15">
        <v>0</v>
      </c>
      <c r="D26" s="15">
        <v>-1.4728619999999999</v>
      </c>
      <c r="E26" s="15">
        <v>0</v>
      </c>
      <c r="F26" s="15">
        <v>-1.4728619999999999</v>
      </c>
    </row>
    <row r="27" spans="1:6" x14ac:dyDescent="0.25">
      <c r="A27" s="14">
        <v>18.2</v>
      </c>
      <c r="B27" s="14" t="s">
        <v>45</v>
      </c>
      <c r="C27" s="15">
        <v>0</v>
      </c>
      <c r="D27" s="15">
        <v>200</v>
      </c>
      <c r="E27" s="15">
        <v>7.6471600000000001E-3</v>
      </c>
      <c r="F27" s="15">
        <v>200.00764716</v>
      </c>
    </row>
    <row r="28" spans="1:6" ht="25.5" x14ac:dyDescent="0.25">
      <c r="A28" s="14">
        <v>54.2</v>
      </c>
      <c r="B28" s="14" t="s">
        <v>46</v>
      </c>
      <c r="C28" s="15">
        <v>6.2564679999999998E-2</v>
      </c>
      <c r="D28" s="15">
        <v>0</v>
      </c>
      <c r="E28" s="15">
        <v>0</v>
      </c>
      <c r="F28" s="15">
        <v>6.2564679999999998E-2</v>
      </c>
    </row>
    <row r="29" spans="1:6" x14ac:dyDescent="0.25">
      <c r="A29" s="14">
        <v>55</v>
      </c>
      <c r="B29" s="14" t="s">
        <v>47</v>
      </c>
      <c r="C29" s="15">
        <v>12.4</v>
      </c>
      <c r="D29" s="15">
        <v>0</v>
      </c>
      <c r="E29" s="15">
        <v>0</v>
      </c>
      <c r="F29" s="15">
        <v>12.4</v>
      </c>
    </row>
    <row r="30" spans="1:6" ht="25.5" x14ac:dyDescent="0.25">
      <c r="A30" s="14">
        <v>56</v>
      </c>
      <c r="B30" s="14" t="s">
        <v>48</v>
      </c>
      <c r="C30" s="15">
        <v>0</v>
      </c>
      <c r="D30" s="15">
        <v>0.35</v>
      </c>
      <c r="E30" s="15">
        <v>0</v>
      </c>
      <c r="F30" s="15">
        <v>0.35</v>
      </c>
    </row>
    <row r="31" spans="1:6" x14ac:dyDescent="0.25">
      <c r="A31" s="14">
        <v>56.12</v>
      </c>
      <c r="B31" s="14" t="s">
        <v>49</v>
      </c>
      <c r="C31" s="15">
        <v>0</v>
      </c>
      <c r="D31" s="15">
        <v>0</v>
      </c>
      <c r="E31" s="15">
        <v>0.89127699999999999</v>
      </c>
      <c r="F31" s="15">
        <v>0.89127699999999999</v>
      </c>
    </row>
    <row r="32" spans="1:6" x14ac:dyDescent="0.25">
      <c r="A32" s="14">
        <v>56.14</v>
      </c>
      <c r="B32" s="14" t="s">
        <v>50</v>
      </c>
      <c r="C32" s="15">
        <v>0</v>
      </c>
      <c r="D32" s="15">
        <v>0</v>
      </c>
      <c r="E32" s="15">
        <v>0.24663399999999999</v>
      </c>
      <c r="F32" s="15">
        <v>0.24663399999999999</v>
      </c>
    </row>
    <row r="33" spans="1:6" x14ac:dyDescent="0.25">
      <c r="A33" s="14">
        <v>56.15</v>
      </c>
      <c r="B33" s="14" t="s">
        <v>51</v>
      </c>
      <c r="C33" s="15">
        <v>0</v>
      </c>
      <c r="D33" s="15">
        <v>0</v>
      </c>
      <c r="E33" s="15">
        <v>0.41242699999999999</v>
      </c>
      <c r="F33" s="15">
        <v>0.41242699999999999</v>
      </c>
    </row>
    <row r="34" spans="1:6" x14ac:dyDescent="0.25">
      <c r="A34" s="14">
        <v>56.16</v>
      </c>
      <c r="B34" s="14" t="s">
        <v>52</v>
      </c>
      <c r="C34" s="15">
        <v>0</v>
      </c>
      <c r="D34" s="15">
        <v>0</v>
      </c>
      <c r="E34" s="15">
        <v>0.53852199999999995</v>
      </c>
      <c r="F34" s="15">
        <v>0.53852199999999995</v>
      </c>
    </row>
    <row r="35" spans="1:6" x14ac:dyDescent="0.25">
      <c r="A35" s="14">
        <v>56.22</v>
      </c>
      <c r="B35" s="14" t="s">
        <v>53</v>
      </c>
      <c r="C35" s="15">
        <v>0</v>
      </c>
      <c r="D35" s="15">
        <v>0</v>
      </c>
      <c r="E35" s="15">
        <v>0.58262700000000001</v>
      </c>
      <c r="F35" s="15">
        <v>0.58262700000000001</v>
      </c>
    </row>
    <row r="36" spans="1:6" x14ac:dyDescent="0.25">
      <c r="A36" s="14">
        <v>56.23</v>
      </c>
      <c r="B36" s="14" t="s">
        <v>54</v>
      </c>
      <c r="C36" s="15">
        <v>0</v>
      </c>
      <c r="D36" s="15">
        <v>0</v>
      </c>
      <c r="E36" s="15">
        <v>0.15389600000000001</v>
      </c>
      <c r="F36" s="15">
        <v>0.15389600000000001</v>
      </c>
    </row>
    <row r="37" spans="1:6" ht="15" customHeight="1" x14ac:dyDescent="0.25">
      <c r="A37" s="16" t="s">
        <v>58</v>
      </c>
      <c r="B37" s="17" t="s">
        <v>55</v>
      </c>
      <c r="C37" s="18">
        <v>1588.4496504799999</v>
      </c>
      <c r="D37" s="18">
        <v>323.50910340000001</v>
      </c>
      <c r="E37" s="18">
        <v>51.78511936000001</v>
      </c>
      <c r="F37" s="18">
        <v>1963.7438732400001</v>
      </c>
    </row>
  </sheetData>
  <mergeCells count="4">
    <mergeCell ref="A37:B37"/>
    <mergeCell ref="A1:F1"/>
    <mergeCell ref="A2:F2"/>
    <mergeCell ref="A3:F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9"/>
  <sheetViews>
    <sheetView showGridLines="0" workbookViewId="0">
      <selection sqref="A1:R1"/>
    </sheetView>
  </sheetViews>
  <sheetFormatPr baseColWidth="10" defaultColWidth="11.42578125" defaultRowHeight="15" x14ac:dyDescent="0.25"/>
  <cols>
    <col min="1" max="1" width="31.140625" style="1" customWidth="1"/>
    <col min="2" max="2" width="7.42578125" style="1" bestFit="1" customWidth="1"/>
    <col min="3" max="3" width="9.7109375" style="1" bestFit="1" customWidth="1"/>
    <col min="4" max="4" width="7.7109375" style="1" bestFit="1" customWidth="1"/>
    <col min="5" max="5" width="9.42578125" style="1" customWidth="1"/>
    <col min="6" max="6" width="6.5703125" style="1" bestFit="1" customWidth="1"/>
    <col min="7" max="7" width="6.42578125" style="1" bestFit="1" customWidth="1"/>
    <col min="8" max="8" width="6.85546875" style="1" bestFit="1" customWidth="1"/>
    <col min="9" max="9" width="8.7109375" style="1" customWidth="1"/>
    <col min="10" max="10" width="6.5703125" style="1" bestFit="1" customWidth="1"/>
    <col min="11" max="11" width="8.85546875" style="1" bestFit="1" customWidth="1"/>
    <col min="12" max="12" width="12.5703125" style="1" bestFit="1" customWidth="1"/>
    <col min="13" max="13" width="10.28515625" style="1" customWidth="1"/>
    <col min="14" max="14" width="10.140625" style="1" bestFit="1" customWidth="1"/>
    <col min="15" max="15" width="12" style="1" bestFit="1" customWidth="1"/>
    <col min="16" max="16" width="11.42578125" style="1" bestFit="1" customWidth="1"/>
    <col min="17" max="17" width="9.7109375" style="1" customWidth="1"/>
    <col min="18" max="18" width="12.42578125" style="1" customWidth="1"/>
    <col min="19" max="19" width="20.5703125" style="1" customWidth="1"/>
    <col min="20" max="20" width="15.140625" style="1" bestFit="1" customWidth="1"/>
    <col min="21" max="21" width="14.140625" style="1" bestFit="1" customWidth="1"/>
    <col min="22" max="16384" width="11.42578125" style="1"/>
  </cols>
  <sheetData>
    <row r="1" spans="1:21" ht="16.899999999999999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1" ht="16.899999999999999" customHeight="1" x14ac:dyDescent="0.25">
      <c r="A2" s="19" t="s">
        <v>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1" ht="16.899999999999999" customHeight="1" x14ac:dyDescent="0.25">
      <c r="A3" s="19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1" ht="15" customHeight="1" x14ac:dyDescent="0.2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2" t="s">
        <v>12</v>
      </c>
      <c r="L4" s="22" t="s">
        <v>13</v>
      </c>
      <c r="M4" s="22" t="s">
        <v>14</v>
      </c>
      <c r="N4" s="22" t="s">
        <v>15</v>
      </c>
      <c r="O4" s="22" t="s">
        <v>16</v>
      </c>
      <c r="P4" s="22" t="s">
        <v>17</v>
      </c>
      <c r="Q4" s="22" t="s">
        <v>18</v>
      </c>
      <c r="R4" s="22" t="s">
        <v>62</v>
      </c>
    </row>
    <row r="5" spans="1:2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21" x14ac:dyDescent="0.25">
      <c r="A6" s="24" t="s">
        <v>19</v>
      </c>
      <c r="B6" s="25">
        <f t="shared" ref="B6:P6" si="0">SUM(B7:B7)</f>
        <v>660.20180278999999</v>
      </c>
      <c r="C6" s="25">
        <f>SUM(C7:C7)</f>
        <v>357.33621533999997</v>
      </c>
      <c r="D6" s="25">
        <f>SUM(D7:D7)</f>
        <v>39.957412490000003</v>
      </c>
      <c r="E6" s="26">
        <f>SUM(E7:E7)</f>
        <v>1057.49543062</v>
      </c>
      <c r="F6" s="25">
        <f t="shared" si="0"/>
        <v>0</v>
      </c>
      <c r="G6" s="25">
        <f t="shared" si="0"/>
        <v>0</v>
      </c>
      <c r="H6" s="25">
        <f>SUM(H7:H7)</f>
        <v>0</v>
      </c>
      <c r="I6" s="26">
        <f>SUM(I7:I7)</f>
        <v>0</v>
      </c>
      <c r="J6" s="25">
        <f>SUM(J7:J7)</f>
        <v>0</v>
      </c>
      <c r="K6" s="25">
        <f t="shared" si="0"/>
        <v>0</v>
      </c>
      <c r="L6" s="25">
        <f t="shared" si="0"/>
        <v>0</v>
      </c>
      <c r="M6" s="26">
        <f>SUM(M7:M7)</f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6">
        <f>SUM(Q7:Q7)</f>
        <v>0</v>
      </c>
      <c r="R6" s="27">
        <f>SUM(R7:R7)</f>
        <v>1057.49543062</v>
      </c>
    </row>
    <row r="7" spans="1:21" x14ac:dyDescent="0.25">
      <c r="A7" s="28" t="s">
        <v>20</v>
      </c>
      <c r="B7" s="29">
        <f>660201802.79/1000000</f>
        <v>660.20180278999999</v>
      </c>
      <c r="C7" s="29">
        <f>357336215.34/1000000</f>
        <v>357.33621533999997</v>
      </c>
      <c r="D7" s="29">
        <f>39957412.49/1000000</f>
        <v>39.957412490000003</v>
      </c>
      <c r="E7" s="30">
        <f>B7+C7+D7</f>
        <v>1057.49543062</v>
      </c>
      <c r="F7" s="29">
        <v>0</v>
      </c>
      <c r="G7" s="29">
        <v>0</v>
      </c>
      <c r="H7" s="29">
        <v>0</v>
      </c>
      <c r="I7" s="30">
        <f>SUM(F7:H7)</f>
        <v>0</v>
      </c>
      <c r="J7" s="29">
        <v>0</v>
      </c>
      <c r="K7" s="29">
        <v>0</v>
      </c>
      <c r="L7" s="29">
        <v>0</v>
      </c>
      <c r="M7" s="30">
        <f>SUM(J7:L7)</f>
        <v>0</v>
      </c>
      <c r="N7" s="29">
        <v>0</v>
      </c>
      <c r="O7" s="29">
        <v>0</v>
      </c>
      <c r="P7" s="29">
        <v>0</v>
      </c>
      <c r="Q7" s="30">
        <f>SUM(N7:P7)</f>
        <v>0</v>
      </c>
      <c r="R7" s="31">
        <f>SUM(E7+I7+M7+Q7)</f>
        <v>1057.49543062</v>
      </c>
      <c r="S7" s="2"/>
      <c r="U7" s="3"/>
    </row>
    <row r="8" spans="1:21" ht="15.75" customHeight="1" x14ac:dyDescent="0.25">
      <c r="A8" s="24" t="s">
        <v>21</v>
      </c>
      <c r="B8" s="25">
        <f>6254636.77/1000000</f>
        <v>6.2546367699999994</v>
      </c>
      <c r="C8" s="25">
        <f>0/1000000</f>
        <v>0</v>
      </c>
      <c r="D8" s="25">
        <f>0/1000000</f>
        <v>0</v>
      </c>
      <c r="E8" s="26">
        <f>SUM(B8:D8)</f>
        <v>6.2546367699999994</v>
      </c>
      <c r="F8" s="25">
        <v>0</v>
      </c>
      <c r="G8" s="25">
        <v>0</v>
      </c>
      <c r="H8" s="25">
        <v>0</v>
      </c>
      <c r="I8" s="26">
        <f>SUM(F8:H8)</f>
        <v>0</v>
      </c>
      <c r="J8" s="25">
        <v>0</v>
      </c>
      <c r="K8" s="25">
        <v>0</v>
      </c>
      <c r="L8" s="25">
        <v>0</v>
      </c>
      <c r="M8" s="26">
        <f>SUM(J8:L8)</f>
        <v>0</v>
      </c>
      <c r="N8" s="25">
        <v>0</v>
      </c>
      <c r="O8" s="25">
        <v>0</v>
      </c>
      <c r="P8" s="25">
        <v>0</v>
      </c>
      <c r="Q8" s="26">
        <f>SUM(N8:P8)</f>
        <v>0</v>
      </c>
      <c r="R8" s="27">
        <f>SUM(E8+I8+M8+Q8)</f>
        <v>6.2546367699999994</v>
      </c>
    </row>
    <row r="9" spans="1:21" x14ac:dyDescent="0.25">
      <c r="A9" s="24" t="s">
        <v>22</v>
      </c>
      <c r="B9" s="25">
        <f t="shared" ref="B9:R9" si="1">+B6-B8</f>
        <v>653.94716601999994</v>
      </c>
      <c r="C9" s="25">
        <f>+C6-C8</f>
        <v>357.33621533999997</v>
      </c>
      <c r="D9" s="25">
        <f>+D6-D8</f>
        <v>39.957412490000003</v>
      </c>
      <c r="E9" s="26">
        <f t="shared" si="1"/>
        <v>1051.24079385</v>
      </c>
      <c r="F9" s="25">
        <f>+F6-F8</f>
        <v>0</v>
      </c>
      <c r="G9" s="25">
        <f>+G6-G8</f>
        <v>0</v>
      </c>
      <c r="H9" s="25">
        <f>+H6-H8</f>
        <v>0</v>
      </c>
      <c r="I9" s="26">
        <f>+I6-I8</f>
        <v>0</v>
      </c>
      <c r="J9" s="25">
        <f>+J6-J8</f>
        <v>0</v>
      </c>
      <c r="K9" s="25">
        <f t="shared" si="1"/>
        <v>0</v>
      </c>
      <c r="L9" s="25">
        <f t="shared" si="1"/>
        <v>0</v>
      </c>
      <c r="M9" s="26">
        <f t="shared" si="1"/>
        <v>0</v>
      </c>
      <c r="N9" s="25">
        <f>+N6-N8</f>
        <v>0</v>
      </c>
      <c r="O9" s="25">
        <f t="shared" si="1"/>
        <v>0</v>
      </c>
      <c r="P9" s="25">
        <f>+P6-P8</f>
        <v>0</v>
      </c>
      <c r="Q9" s="26">
        <f>+Q6-Q8</f>
        <v>0</v>
      </c>
      <c r="R9" s="27">
        <f t="shared" si="1"/>
        <v>1051.24079385</v>
      </c>
    </row>
    <row r="11" spans="1:21" x14ac:dyDescent="0.25">
      <c r="A11" s="4"/>
      <c r="M11" s="5"/>
      <c r="S11" s="6"/>
      <c r="T11" s="6"/>
      <c r="U11" s="6"/>
    </row>
    <row r="12" spans="1:21" x14ac:dyDescent="0.25">
      <c r="Q12" s="6"/>
      <c r="S12" s="6"/>
      <c r="T12" s="6"/>
      <c r="U12" s="6"/>
    </row>
    <row r="13" spans="1:21" x14ac:dyDescent="0.25">
      <c r="A13" s="3"/>
      <c r="N13" s="6"/>
      <c r="O13" s="6"/>
      <c r="P13" s="6"/>
    </row>
    <row r="16" spans="1:21" x14ac:dyDescent="0.25">
      <c r="H16" s="6"/>
      <c r="J16" s="6"/>
      <c r="K16" s="2"/>
      <c r="L16" s="6"/>
      <c r="M16" s="3"/>
      <c r="P16" s="6"/>
      <c r="Q16" s="3"/>
    </row>
    <row r="17" spans="8:16" x14ac:dyDescent="0.25">
      <c r="K17" s="2"/>
      <c r="L17" s="6"/>
      <c r="M17" s="3"/>
    </row>
    <row r="18" spans="8:16" x14ac:dyDescent="0.25">
      <c r="H18" s="3"/>
      <c r="I18" s="3"/>
      <c r="J18" s="3"/>
      <c r="K18" s="3"/>
      <c r="L18" s="3"/>
    </row>
    <row r="19" spans="8:16" x14ac:dyDescent="0.25">
      <c r="P19" s="6"/>
    </row>
  </sheetData>
  <mergeCells count="21">
    <mergeCell ref="A1:R1"/>
    <mergeCell ref="A2:R2"/>
    <mergeCell ref="A3:R3"/>
    <mergeCell ref="N4:N5"/>
    <mergeCell ref="O4:O5"/>
    <mergeCell ref="P4:P5"/>
    <mergeCell ref="Q4:Q5"/>
    <mergeCell ref="R4:R5"/>
    <mergeCell ref="M4:M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CONCENTRADO ENERO-MARZO</vt:lpstr>
      <vt:lpstr>AMPLIACIONES FF PROPIOS</vt:lpstr>
      <vt:lpstr>'AMPLIACIONES FF PROPIOS'!Área_de_impresión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Chi Fernandez</dc:creator>
  <cp:lastModifiedBy>Ruben Moises Canul Alcocer</cp:lastModifiedBy>
  <dcterms:created xsi:type="dcterms:W3CDTF">2024-04-24T18:03:21Z</dcterms:created>
  <dcterms:modified xsi:type="dcterms:W3CDTF">2024-04-26T17:30:50Z</dcterms:modified>
</cp:coreProperties>
</file>