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vid.lunafan\Desktop\2023 II TRIM\"/>
    </mc:Choice>
  </mc:AlternateContent>
  <bookViews>
    <workbookView xWindow="0" yWindow="0" windowWidth="20490" windowHeight="7530" tabRatio="598"/>
  </bookViews>
  <sheets>
    <sheet name="ACUMULADO AL 2° TRIMESTRE" sheetId="7" r:id="rId1"/>
    <sheet name="RESUMEN" sheetId="6" r:id="rId2"/>
    <sheet name="ABRIL" sheetId="5" r:id="rId3"/>
    <sheet name="MAYO" sheetId="4" r:id="rId4"/>
    <sheet name="JUNIO" sheetId="2"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7" l="1"/>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6"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K7" i="7" l="1"/>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6" i="7"/>
  <c r="R7" i="7" l="1"/>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6" i="7"/>
  <c r="Q113" i="7"/>
  <c r="B41" i="6" s="1"/>
  <c r="P113" i="7"/>
  <c r="B39" i="6" s="1"/>
  <c r="B43" i="6" l="1"/>
  <c r="J113" i="7"/>
  <c r="B24" i="6" s="1"/>
  <c r="N113" i="7"/>
  <c r="B28" i="6" s="1"/>
  <c r="H113" i="7"/>
  <c r="B22" i="6" s="1"/>
  <c r="O113" i="7"/>
  <c r="B29" i="6" s="1"/>
  <c r="D113" i="7"/>
  <c r="B18" i="6" s="1"/>
  <c r="I113" i="7"/>
  <c r="B23" i="6" s="1"/>
  <c r="L113" i="7"/>
  <c r="B26" i="6" s="1"/>
  <c r="G113" i="7"/>
  <c r="B21" i="6" s="1"/>
  <c r="E113" i="7"/>
  <c r="B19" i="6" s="1"/>
  <c r="K113" i="7"/>
  <c r="B25" i="6" s="1"/>
  <c r="F113" i="7"/>
  <c r="B20" i="6" s="1"/>
  <c r="M113" i="7"/>
  <c r="B27" i="6" s="1"/>
  <c r="C113" i="7"/>
  <c r="B17" i="6" s="1"/>
  <c r="B31" i="6" l="1"/>
  <c r="B63" i="6" s="1"/>
  <c r="R113" i="7"/>
</calcChain>
</file>

<file path=xl/sharedStrings.xml><?xml version="1.0" encoding="utf-8"?>
<sst xmlns="http://schemas.openxmlformats.org/spreadsheetml/2006/main" count="539" uniqueCount="175">
  <si>
    <t>GOBIERNO DEL ESTADO DE YUCATÁN</t>
  </si>
  <si>
    <t>Participaciones y Aportaciones a Municipios</t>
  </si>
  <si>
    <t>MUNICIPIO</t>
  </si>
  <si>
    <t>FALTANTE INICIAL (FEIEF)</t>
  </si>
  <si>
    <t>FONDO DE FOMENTO MUNICIPAL</t>
  </si>
  <si>
    <t>FONDO DE FOMENTO MUNICIPAL (30%)</t>
  </si>
  <si>
    <t>FONDO I.S.R.</t>
  </si>
  <si>
    <t>IMPUESTO ESPECIAL SOBRE PRODUCCIÓN Y SERVICIOS</t>
  </si>
  <si>
    <t>FONDO DE FISCALIZACIÓN Y RECAUDACIÓN</t>
  </si>
  <si>
    <t>I.S.A.N</t>
  </si>
  <si>
    <t>FONDO DE COMPENSACIÓN DEL I.S.A.N</t>
  </si>
  <si>
    <t>IMPUESTOS ESTATALES</t>
  </si>
  <si>
    <t>IMPUESTO ESTATAL (VENTA SOBRE BEBIDAS CON CONTENIDO ALCOHÓLICO)</t>
  </si>
  <si>
    <t>IMPUESTO ESPECIAL SOBRE LA VENTA FINAL DE GASOLINA Y DIÉSEL</t>
  </si>
  <si>
    <t>ENAJENACIÓN ENAJENACIÓN DE BIENES INMUEBLES</t>
  </si>
  <si>
    <t>FONDO DE APORTACIONES PARA LA INFRAESTRUCTURA SOCIAL MUNICIPAL</t>
  </si>
  <si>
    <t>FONDO DE APORTACIONES PARA EL FORTALECIMIENTO DE LOS MUNICIPIOS</t>
  </si>
  <si>
    <t>TOTAL</t>
  </si>
  <si>
    <t>ABALÁ</t>
  </si>
  <si>
    <t>ACANCEH</t>
  </si>
  <si>
    <t>AKIL</t>
  </si>
  <si>
    <t>BACA</t>
  </si>
  <si>
    <t>BOKOBÁ</t>
  </si>
  <si>
    <t>BUCTZOTZ</t>
  </si>
  <si>
    <t>CACALCHÉN</t>
  </si>
  <si>
    <t>CALOTMUL</t>
  </si>
  <si>
    <t>CANSAHCAB</t>
  </si>
  <si>
    <t>CANTAMAYEC</t>
  </si>
  <si>
    <t>CELESTÚN</t>
  </si>
  <si>
    <t>CENOTILLO</t>
  </si>
  <si>
    <t>CONKAL</t>
  </si>
  <si>
    <t>CUNCUNUL</t>
  </si>
  <si>
    <t>CUZAMÁ</t>
  </si>
  <si>
    <t>CHACSINKÍN</t>
  </si>
  <si>
    <t>CHANKOM</t>
  </si>
  <si>
    <t>CHAPAB</t>
  </si>
  <si>
    <t>CHEMAX</t>
  </si>
  <si>
    <t>CHICXULUB PUEBLO</t>
  </si>
  <si>
    <t>CHICHIMILÁ</t>
  </si>
  <si>
    <t>CHIKINDZONOT</t>
  </si>
  <si>
    <t>CHOCHOLÁ</t>
  </si>
  <si>
    <t>CHUMAYEL</t>
  </si>
  <si>
    <t>DZAN</t>
  </si>
  <si>
    <t>DZEMUL</t>
  </si>
  <si>
    <t>DZIDZANTÚN</t>
  </si>
  <si>
    <t>DZILAM DE BRAVO</t>
  </si>
  <si>
    <t>DZILAM GONZÁLEZ</t>
  </si>
  <si>
    <t>DZITÁS</t>
  </si>
  <si>
    <t>DZONCAUICH</t>
  </si>
  <si>
    <t>ESPITA</t>
  </si>
  <si>
    <t>HALACHÓ</t>
  </si>
  <si>
    <t>HOCABÁ</t>
  </si>
  <si>
    <t>HOCTÚN</t>
  </si>
  <si>
    <t>HOMÚN</t>
  </si>
  <si>
    <t>HUHÍ</t>
  </si>
  <si>
    <t>HUNUCMÁ</t>
  </si>
  <si>
    <t>IXIL</t>
  </si>
  <si>
    <t>IZAMAL</t>
  </si>
  <si>
    <t>KANASÍN</t>
  </si>
  <si>
    <t>KANTUNIL</t>
  </si>
  <si>
    <t>KAUA</t>
  </si>
  <si>
    <t>KINCHIL</t>
  </si>
  <si>
    <t>KOPOMÁ</t>
  </si>
  <si>
    <t>MAMA</t>
  </si>
  <si>
    <t>MANÍ</t>
  </si>
  <si>
    <t>MAXCANÚ</t>
  </si>
  <si>
    <t>MAYAPÁN</t>
  </si>
  <si>
    <t>MÉRIDA</t>
  </si>
  <si>
    <t>MOCOCHÁ</t>
  </si>
  <si>
    <t>MOTUL</t>
  </si>
  <si>
    <t>MUNA</t>
  </si>
  <si>
    <t>MUXUPIP</t>
  </si>
  <si>
    <t>OPICHÉN</t>
  </si>
  <si>
    <t>OXKUTZCAB</t>
  </si>
  <si>
    <t>PANABÁ</t>
  </si>
  <si>
    <t>PETO</t>
  </si>
  <si>
    <t>PROGRESO</t>
  </si>
  <si>
    <t>QUINTANA ROO</t>
  </si>
  <si>
    <t>RÍO LAGARTOS</t>
  </si>
  <si>
    <t>SACALUM</t>
  </si>
  <si>
    <t>SAMAHIL</t>
  </si>
  <si>
    <t>SANAHCAT</t>
  </si>
  <si>
    <t>SAN FELIPE</t>
  </si>
  <si>
    <t>SANTA ELENA</t>
  </si>
  <si>
    <t>SEYÉ</t>
  </si>
  <si>
    <t>SINANCHÉ</t>
  </si>
  <si>
    <t>SOTUTA</t>
  </si>
  <si>
    <t>SUCILÁ</t>
  </si>
  <si>
    <t>SUDZAL</t>
  </si>
  <si>
    <t>SUMA</t>
  </si>
  <si>
    <t>TAHDZIÚ</t>
  </si>
  <si>
    <t>TAHMEK</t>
  </si>
  <si>
    <t>TEABO</t>
  </si>
  <si>
    <t>TECOH</t>
  </si>
  <si>
    <t>TEKAL DE VENEGAS</t>
  </si>
  <si>
    <t>TEKANTÓ</t>
  </si>
  <si>
    <t>TEKAX</t>
  </si>
  <si>
    <t>TEKIT</t>
  </si>
  <si>
    <t>TEKOM</t>
  </si>
  <si>
    <t>TELCHAC PUEBLO</t>
  </si>
  <si>
    <t>TELCHAC PUERTO</t>
  </si>
  <si>
    <t>TEMAX</t>
  </si>
  <si>
    <t>TEMOZÓN</t>
  </si>
  <si>
    <t>TEPAKÁN</t>
  </si>
  <si>
    <t>TETÍZ</t>
  </si>
  <si>
    <t>TEYA</t>
  </si>
  <si>
    <t>TICUL</t>
  </si>
  <si>
    <t>TIMUCUY</t>
  </si>
  <si>
    <t>TINUM</t>
  </si>
  <si>
    <t>TIXCACALCUPUL</t>
  </si>
  <si>
    <t>TIXKOKOB</t>
  </si>
  <si>
    <t>TIXPÉHUAL</t>
  </si>
  <si>
    <t>TIZIMÍN</t>
  </si>
  <si>
    <t>TUNKÁS</t>
  </si>
  <si>
    <t>TZUCACAB</t>
  </si>
  <si>
    <t>UAYMA</t>
  </si>
  <si>
    <t>UCÚ</t>
  </si>
  <si>
    <t>UMÁN</t>
  </si>
  <si>
    <t>VALLADOLID</t>
  </si>
  <si>
    <t>XOCCHEL</t>
  </si>
  <si>
    <t>YAXCABÁ</t>
  </si>
  <si>
    <t>YAXKUKUL</t>
  </si>
  <si>
    <t>YOBAÍN</t>
  </si>
  <si>
    <t>TOTALES</t>
  </si>
  <si>
    <t>Los montos de las participaciones federales que correspondan a los municipios se presentan en pesos, sin decimales, en cumplimiento a  los numerales 5, fracciones II,inciso c), y III inciso g), de los Lineamientos para la publicación de la información a que se refiere el artículo 6o. de la Ley de Coordinación Fiscal; por lo que la suma de los montos puede no coincidir por cuestión de redondeo.</t>
  </si>
  <si>
    <t xml:space="preserve"> </t>
  </si>
  <si>
    <t>Gobierno del Estado de Yucatán</t>
  </si>
  <si>
    <t>Poder Ejecutivo</t>
  </si>
  <si>
    <t>Concepto</t>
  </si>
  <si>
    <t>Importe</t>
  </si>
  <si>
    <t>Fondo General de Participaciones</t>
  </si>
  <si>
    <t>Dismininución Faltante Inicial (FEIEF)</t>
  </si>
  <si>
    <t>Fondo de Fomento Municipal</t>
  </si>
  <si>
    <t>Fondo de Fomento Municipal  (30%)</t>
  </si>
  <si>
    <t>Fondo I.S.R.</t>
  </si>
  <si>
    <t>IEPS (impuesto especial sobre producción y servicios)</t>
  </si>
  <si>
    <t>Fondo de Fiscalización y Recaudación</t>
  </si>
  <si>
    <t>ISAN (impuesto sobre automóviles nuevos)</t>
  </si>
  <si>
    <t>Fondo de Compensación del Impuesto sobre Automóviles Nuevos</t>
  </si>
  <si>
    <t>impuestos estatales</t>
  </si>
  <si>
    <t>impuestos estatales (venta de bebidas con contenido alcohólico)</t>
  </si>
  <si>
    <t>impuesto especial sobre la venta final de gasolina y diésel</t>
  </si>
  <si>
    <t>Enajenación de Bienes Inmuebles</t>
  </si>
  <si>
    <t>Suma</t>
  </si>
  <si>
    <t>Fondo de Aportaciones para la Infraestructura Social Municipal</t>
  </si>
  <si>
    <t>Fondo de Aportaciones para el Fortalecimiento de los Municipios</t>
  </si>
  <si>
    <t xml:space="preserve"> Total</t>
  </si>
  <si>
    <t>SECRETARÍA DE ADMINISTRACIÓN Y FINANZAS</t>
  </si>
  <si>
    <t>TESORERÍA GENERAL DEL ESTADO</t>
  </si>
  <si>
    <t>DEPARTAMENTO DE PARTICIPACIONES</t>
  </si>
  <si>
    <t>FONDO GENERAL</t>
  </si>
  <si>
    <t xml:space="preserve">FONDO DE FOMENTO MUNICIPAL </t>
  </si>
  <si>
    <t xml:space="preserve">FONDO DE FOMENTO MUNICIPAL 30% </t>
  </si>
  <si>
    <t xml:space="preserve">FONDO DE FISCALIZACIÓN Y RECAUDACIÓN </t>
  </si>
  <si>
    <t>FONDO DE COMPENSACIÓN DEL I.S.A.N.</t>
  </si>
  <si>
    <t>IEPS. SOBRE VENTA FINAL DE GASOLINA Y DIESEL</t>
  </si>
  <si>
    <t>IMPUESTO SOBRE AUTOMOVILES NUEVOS</t>
  </si>
  <si>
    <t xml:space="preserve">IMPUESTOS ESTATALES </t>
  </si>
  <si>
    <t xml:space="preserve">IMPUESTOS ESTATALES(VENTA DE BEBIDAS ALC) </t>
  </si>
  <si>
    <t>ENAJENACIÒN DE BIENES INMUEBLES</t>
  </si>
  <si>
    <t>FONDO GENERAL DISMINUCION FALTANTE INICIAL FEIEF</t>
  </si>
  <si>
    <t>TOTAL DE PARTICIPACIONES FEDERALES Y ESTATALES MINISTRADAS</t>
  </si>
  <si>
    <t>TOTAL GENERAL</t>
  </si>
  <si>
    <t>Los montos de las participaciones federales que correspondan a los municipios se presentan en pesos, sin decimales, en cumplimiento a  los numerales 5, fracciones II, inciso c), y III inciso g), de los Lineamientos para la publicación de la información a que se refiere el artículo 6o. de la Ley de Coordinación Fiscal.</t>
  </si>
  <si>
    <t>FONDO DE FOMENTO MUNICIPAL 30%</t>
  </si>
  <si>
    <t>FONDO DE COMPENSACIÓN  DEL ISAN</t>
  </si>
  <si>
    <t>FONDO ISR 100 %</t>
  </si>
  <si>
    <t>I. ESTATALES (VTA. BEBIDAS C/CONTENIDO ALCOHÓLICO)</t>
  </si>
  <si>
    <t>TIXMÉHUAC</t>
  </si>
  <si>
    <t>Trimestre Abril - Junio</t>
  </si>
  <si>
    <t>ANEXO VII PARTICIPACIONES FEDERALES Y ESTATALES MINISTRADAS A LOS MUNICIPIOS EN EL MES DE ABRIL DEL EJERCICIO FISCAL 2023</t>
  </si>
  <si>
    <t>OK</t>
  </si>
  <si>
    <t>ANEXO VII PARTICIPACIONES FEDERALES Y ESTATALES MINISTRADAS A LOS MUNICIPIOS EN EL MES DE JUNIO DEL EJERCICIO FISCAL 2023</t>
  </si>
  <si>
    <t>ANEXO VII PARTICIPACIONES FEDERALES Y ESTATALES MINISTRADAS A LOS MUNICIPIOS EN EL MES DE MAYO DEL EJERCICIO FISCAL 2023</t>
  </si>
  <si>
    <t>DIRECCIÓN GENERAL DE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</si>
</sst>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quot;$&quot;* #,##0.00_);_(&quot;$&quot;* \(#,##0.00\);_(&quot;$&quot;* &quot;-&quot;??_);_(@_)"/>
    <numFmt numFmtId="165" formatCode="#,##0.00_ ;\-#,##0.00\ "/>
  </numFmts>
  <fonts count="4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indexed="8"/>
      <name val="Calibri"/>
      <family val="2"/>
      <scheme val="minor"/>
    </font>
    <font>
      <sz val="10"/>
      <name val="Arial"/>
      <family val="2"/>
    </font>
    <font>
      <sz val="10"/>
      <color theme="1"/>
      <name val="Calibri"/>
      <family val="2"/>
      <scheme val="minor"/>
    </font>
    <font>
      <b/>
      <sz val="12"/>
      <name val="Arial"/>
      <family val="2"/>
    </font>
    <font>
      <b/>
      <sz val="16"/>
      <name val="Arial"/>
      <family val="2"/>
    </font>
    <font>
      <sz val="11"/>
      <name val="Arial"/>
      <family val="2"/>
    </font>
    <font>
      <sz val="16"/>
      <name val="Arial"/>
      <family val="2"/>
    </font>
    <font>
      <b/>
      <sz val="9"/>
      <name val="Arial"/>
      <family val="2"/>
    </font>
    <font>
      <b/>
      <sz val="11"/>
      <name val="Arial"/>
      <family val="2"/>
    </font>
    <font>
      <b/>
      <sz val="10"/>
      <color theme="0"/>
      <name val="Barlow"/>
      <family val="3"/>
    </font>
    <font>
      <sz val="10"/>
      <color theme="1" tint="0.249977111117893"/>
      <name val="Barlow"/>
      <family val="3"/>
    </font>
    <font>
      <b/>
      <sz val="10"/>
      <color theme="1" tint="0.249977111117893"/>
      <name val="Barlow"/>
      <family val="3"/>
    </font>
    <font>
      <sz val="10"/>
      <color theme="1"/>
      <name val="Barlow"/>
      <family val="3"/>
    </font>
    <font>
      <b/>
      <sz val="16"/>
      <color theme="0"/>
      <name val="Gill Sans Extra Bold"/>
      <family val="2"/>
    </font>
    <font>
      <b/>
      <sz val="12"/>
      <color theme="1"/>
      <name val="Barlow"/>
      <family val="3"/>
    </font>
    <font>
      <b/>
      <sz val="12"/>
      <color indexed="8"/>
      <name val="Barlow"/>
      <family val="3"/>
    </font>
    <font>
      <sz val="11"/>
      <name val="Barlow"/>
    </font>
    <font>
      <b/>
      <sz val="11"/>
      <name val="Barlow"/>
    </font>
    <font>
      <b/>
      <sz val="12"/>
      <color theme="0"/>
      <name val="Barlow"/>
    </font>
    <font>
      <b/>
      <sz val="11"/>
      <color theme="0"/>
      <name val="Barlow"/>
    </font>
    <font>
      <sz val="11"/>
      <color theme="1"/>
      <name val="Barlow"/>
    </font>
    <font>
      <b/>
      <sz val="12"/>
      <name val="Barlow"/>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268DAD"/>
        <bgColor indexed="64"/>
      </patternFill>
    </fill>
    <fill>
      <patternFill patternType="solid">
        <fgColor rgb="FFFFFFFF"/>
        <bgColor indexed="64"/>
      </patternFill>
    </fill>
    <fill>
      <patternFill patternType="solid">
        <fgColor rgb="FFDAEEF3"/>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double">
        <color indexed="8"/>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4">
    <xf numFmtId="0" fontId="0" fillId="0" borderId="0" xfId="0"/>
    <xf numFmtId="0" fontId="18" fillId="0" borderId="0" xfId="0" applyFont="1"/>
    <xf numFmtId="164" fontId="1" fillId="0" borderId="0" xfId="42" applyNumberFormat="1" applyFont="1"/>
    <xf numFmtId="164" fontId="1" fillId="33" borderId="0" xfId="42" applyNumberFormat="1" applyFont="1" applyFill="1" applyBorder="1" applyAlignment="1">
      <alignment horizontal="right" vertical="center"/>
    </xf>
    <xf numFmtId="0" fontId="21" fillId="0" borderId="0" xfId="0" applyFont="1"/>
    <xf numFmtId="4" fontId="0" fillId="0" borderId="0" xfId="0" applyNumberFormat="1" applyAlignment="1">
      <alignment horizontal="right"/>
    </xf>
    <xf numFmtId="4" fontId="0" fillId="0" borderId="0" xfId="0" applyNumberFormat="1"/>
    <xf numFmtId="3" fontId="0" fillId="0" borderId="0" xfId="0" applyNumberFormat="1"/>
    <xf numFmtId="164" fontId="0" fillId="0" borderId="0" xfId="0" applyNumberFormat="1"/>
    <xf numFmtId="0" fontId="26" fillId="0" borderId="0" xfId="0" applyFont="1" applyAlignment="1">
      <alignment horizontal="justify" vertical="justify"/>
    </xf>
    <xf numFmtId="0" fontId="0" fillId="0" borderId="0" xfId="0" applyAlignment="1">
      <alignment horizontal="justify" vertical="justify"/>
    </xf>
    <xf numFmtId="0" fontId="23" fillId="0" borderId="12" xfId="0" applyFont="1" applyBorder="1" applyAlignment="1">
      <alignment horizontal="center"/>
    </xf>
    <xf numFmtId="4" fontId="27" fillId="0" borderId="13" xfId="0" applyNumberFormat="1" applyFont="1" applyBorder="1" applyAlignment="1">
      <alignment horizontal="center"/>
    </xf>
    <xf numFmtId="0" fontId="23" fillId="0" borderId="15" xfId="0" applyFont="1" applyBorder="1" applyAlignment="1">
      <alignment horizontal="center"/>
    </xf>
    <xf numFmtId="4" fontId="27" fillId="0" borderId="16" xfId="0" applyNumberFormat="1" applyFont="1" applyBorder="1" applyAlignment="1">
      <alignment horizontal="center"/>
    </xf>
    <xf numFmtId="4" fontId="27" fillId="0" borderId="17" xfId="0" applyNumberFormat="1" applyFont="1" applyBorder="1" applyAlignment="1">
      <alignment horizontal="center"/>
    </xf>
    <xf numFmtId="0" fontId="0" fillId="0" borderId="0" xfId="0" applyAlignment="1">
      <alignment vertical="top"/>
    </xf>
    <xf numFmtId="165" fontId="28" fillId="34" borderId="0" xfId="0" applyNumberFormat="1" applyFont="1" applyFill="1" applyAlignment="1">
      <alignment horizontal="center"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4" fontId="29" fillId="0" borderId="19" xfId="43" applyNumberFormat="1" applyFont="1" applyFill="1" applyBorder="1" applyAlignment="1">
      <alignment horizontal="right" vertical="center" wrapText="1"/>
    </xf>
    <xf numFmtId="0" fontId="0" fillId="34" borderId="0" xfId="0" applyFill="1" applyAlignment="1">
      <alignment horizontal="centerContinuous"/>
    </xf>
    <xf numFmtId="0" fontId="25" fillId="34" borderId="0" xfId="0" applyFont="1" applyFill="1" applyAlignment="1">
      <alignment horizontal="centerContinuous"/>
    </xf>
    <xf numFmtId="0" fontId="0" fillId="34" borderId="0" xfId="0" applyFill="1"/>
    <xf numFmtId="0" fontId="32" fillId="34" borderId="0" xfId="0" applyFont="1" applyFill="1" applyAlignment="1">
      <alignment horizontal="centerContinuous"/>
    </xf>
    <xf numFmtId="165" fontId="29" fillId="0" borderId="19" xfId="0" applyNumberFormat="1" applyFont="1" applyBorder="1" applyAlignment="1">
      <alignment vertical="center"/>
    </xf>
    <xf numFmtId="165" fontId="30" fillId="36" borderId="19" xfId="0" applyNumberFormat="1" applyFont="1" applyFill="1" applyBorder="1" applyAlignment="1">
      <alignment vertical="center"/>
    </xf>
    <xf numFmtId="0" fontId="30" fillId="36" borderId="18" xfId="0" applyFont="1" applyFill="1" applyBorder="1" applyAlignment="1">
      <alignment vertical="center" wrapText="1"/>
    </xf>
    <xf numFmtId="165" fontId="28" fillId="34" borderId="0" xfId="0" applyNumberFormat="1" applyFont="1" applyFill="1" applyAlignment="1">
      <alignment horizontal="center" vertical="center" wrapText="1"/>
    </xf>
    <xf numFmtId="0" fontId="23" fillId="0" borderId="0" xfId="0" applyFont="1" applyAlignment="1">
      <alignment horizontal="center"/>
    </xf>
    <xf numFmtId="165" fontId="28" fillId="34" borderId="0" xfId="0" applyNumberFormat="1" applyFont="1" applyFill="1" applyAlignment="1">
      <alignment horizontal="center" vertical="center" wrapText="1"/>
    </xf>
    <xf numFmtId="0" fontId="33" fillId="0" borderId="0" xfId="0" applyFont="1" applyAlignment="1">
      <alignment horizontal="center"/>
    </xf>
    <xf numFmtId="0" fontId="22" fillId="0" borderId="0" xfId="0" applyFont="1" applyAlignment="1">
      <alignment horizontal="center"/>
    </xf>
    <xf numFmtId="0" fontId="20" fillId="0" borderId="0" xfId="0" applyFont="1" applyAlignment="1">
      <alignment horizontal="center"/>
    </xf>
    <xf numFmtId="0" fontId="24" fillId="0" borderId="0" xfId="0" applyFont="1" applyAlignment="1">
      <alignment horizontal="center"/>
    </xf>
    <xf numFmtId="4" fontId="20" fillId="0" borderId="0" xfId="0" applyNumberFormat="1" applyFont="1" applyAlignment="1">
      <alignment horizontal="center"/>
    </xf>
    <xf numFmtId="0" fontId="35" fillId="0" borderId="12" xfId="0" applyFont="1" applyBorder="1" applyAlignment="1">
      <alignment horizontal="left"/>
    </xf>
    <xf numFmtId="164" fontId="35" fillId="0" borderId="13" xfId="42" applyNumberFormat="1" applyFont="1" applyFill="1" applyBorder="1" applyAlignment="1"/>
    <xf numFmtId="0" fontId="35" fillId="0" borderId="12" xfId="0" applyFont="1" applyBorder="1"/>
    <xf numFmtId="0" fontId="35" fillId="0" borderId="12" xfId="0" applyFont="1" applyBorder="1" applyAlignment="1">
      <alignment horizontal="justify"/>
    </xf>
    <xf numFmtId="0" fontId="36" fillId="0" borderId="12" xfId="0" applyFont="1" applyBorder="1" applyAlignment="1">
      <alignment horizontal="left"/>
    </xf>
    <xf numFmtId="4" fontId="36" fillId="0" borderId="13" xfId="0" applyNumberFormat="1" applyFont="1" applyBorder="1"/>
    <xf numFmtId="164" fontId="38" fillId="34" borderId="10" xfId="42" applyNumberFormat="1" applyFont="1" applyFill="1" applyBorder="1"/>
    <xf numFmtId="0" fontId="37" fillId="34" borderId="10" xfId="0" applyFont="1" applyFill="1" applyBorder="1" applyAlignment="1">
      <alignment horizontal="center" vertical="center"/>
    </xf>
    <xf numFmtId="0" fontId="35" fillId="0" borderId="14" xfId="0" applyFont="1" applyBorder="1" applyAlignment="1">
      <alignment horizontal="justify"/>
    </xf>
    <xf numFmtId="164" fontId="35" fillId="0" borderId="10" xfId="42" applyNumberFormat="1" applyFont="1" applyFill="1" applyBorder="1" applyAlignment="1"/>
    <xf numFmtId="0" fontId="35" fillId="0" borderId="12" xfId="0" applyFont="1" applyBorder="1" applyAlignment="1">
      <alignment horizontal="center"/>
    </xf>
    <xf numFmtId="0" fontId="39" fillId="0" borderId="13" xfId="0" applyFont="1" applyBorder="1"/>
    <xf numFmtId="0" fontId="40" fillId="0" borderId="12" xfId="0" applyFont="1" applyBorder="1" applyAlignment="1">
      <alignment horizontal="left"/>
    </xf>
    <xf numFmtId="3" fontId="40" fillId="0" borderId="15" xfId="0" applyNumberFormat="1" applyFont="1" applyBorder="1" applyAlignment="1">
      <alignment horizontal="center"/>
    </xf>
    <xf numFmtId="0" fontId="39" fillId="0" borderId="16" xfId="0" applyFont="1" applyBorder="1"/>
    <xf numFmtId="3" fontId="40" fillId="0" borderId="12" xfId="0" applyNumberFormat="1" applyFont="1" applyBorder="1" applyAlignment="1">
      <alignment horizontal="center"/>
    </xf>
    <xf numFmtId="4" fontId="36" fillId="0" borderId="17" xfId="0" applyNumberFormat="1" applyFont="1" applyBorder="1"/>
    <xf numFmtId="0" fontId="39" fillId="0" borderId="0" xfId="0" applyFont="1" applyAlignment="1">
      <alignment horizontal="left" vertical="center" readingOrder="1"/>
    </xf>
    <xf numFmtId="3" fontId="38" fillId="34" borderId="14" xfId="0" applyNumberFormat="1" applyFont="1" applyFill="1" applyBorder="1" applyAlignment="1">
      <alignment horizontal="left"/>
    </xf>
    <xf numFmtId="3" fontId="38" fillId="34" borderId="15" xfId="0" applyNumberFormat="1" applyFont="1" applyFill="1" applyBorder="1" applyAlignment="1">
      <alignment horizontal="left"/>
    </xf>
    <xf numFmtId="0" fontId="33" fillId="35" borderId="0" xfId="0" applyFont="1" applyFill="1" applyAlignment="1">
      <alignment horizontal="center"/>
    </xf>
    <xf numFmtId="0" fontId="31" fillId="0" borderId="0" xfId="0" applyFont="1" applyAlignment="1">
      <alignment horizontal="center" vertical="center" wrapText="1"/>
    </xf>
    <xf numFmtId="165" fontId="28" fillId="34" borderId="0" xfId="0" applyNumberFormat="1" applyFont="1" applyFill="1" applyAlignment="1">
      <alignment horizontal="center" vertical="center" wrapText="1"/>
    </xf>
    <xf numFmtId="0" fontId="30" fillId="36" borderId="0" xfId="0" applyFont="1" applyFill="1" applyAlignment="1">
      <alignment horizontal="center" vertical="center" wrapText="1"/>
    </xf>
    <xf numFmtId="0" fontId="33" fillId="0" borderId="0" xfId="0" applyFont="1" applyAlignment="1">
      <alignment horizontal="center"/>
    </xf>
    <xf numFmtId="0" fontId="34" fillId="0" borderId="0" xfId="0" applyFont="1" applyAlignment="1">
      <alignment horizontal="center"/>
    </xf>
    <xf numFmtId="0" fontId="19" fillId="0" borderId="11" xfId="0" applyFont="1" applyBorder="1" applyAlignment="1">
      <alignment horizontal="center" wrapText="1"/>
    </xf>
    <xf numFmtId="0" fontId="19" fillId="0" borderId="0" xfId="0" applyFont="1" applyAlignment="1">
      <alignment horizontal="center"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3" builtinId="3"/>
    <cellStyle name="Moneda" xfId="42" builtinId="4"/>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268DA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2</xdr:col>
      <xdr:colOff>1703069</xdr:colOff>
      <xdr:row>3</xdr:row>
      <xdr:rowOff>121919</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7620"/>
          <a:ext cx="3261359" cy="70865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1581150</xdr:colOff>
      <xdr:row>4</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0" y="0"/>
          <a:ext cx="7086600" cy="914400"/>
        </a:xfrm>
        <a:prstGeom prst="rect">
          <a:avLst/>
        </a:prstGeom>
        <a:noFill/>
        <a:ln w="9525">
          <a:solidFill>
            <a:srgbClr val="000000"/>
          </a:solidFill>
          <a:miter lim="800000"/>
          <a:headEnd/>
          <a:tailEnd/>
        </a:ln>
        <a:effectLst>
          <a:outerShdw dist="35921" dir="2700000" algn="ctr" rotWithShape="0">
            <a:srgbClr val="000000"/>
          </a:outerShdw>
        </a:effectLst>
      </xdr:spPr>
    </xdr:sp>
    <xdr:clientData/>
  </xdr:twoCellAnchor>
  <xdr:twoCellAnchor>
    <xdr:from>
      <xdr:col>0</xdr:col>
      <xdr:colOff>0</xdr:colOff>
      <xdr:row>31</xdr:row>
      <xdr:rowOff>57146</xdr:rowOff>
    </xdr:from>
    <xdr:to>
      <xdr:col>1</xdr:col>
      <xdr:colOff>1585854</xdr:colOff>
      <xdr:row>37</xdr:row>
      <xdr:rowOff>257175</xdr:rowOff>
    </xdr:to>
    <xdr:sp macro="" textlink="">
      <xdr:nvSpPr>
        <xdr:cNvPr id="3" name="Texto 6">
          <a:extLst>
            <a:ext uri="{FF2B5EF4-FFF2-40B4-BE49-F238E27FC236}">
              <a16:creationId xmlns:a16="http://schemas.microsoft.com/office/drawing/2014/main" id="{00000000-0008-0000-0100-000003000000}"/>
            </a:ext>
          </a:extLst>
        </xdr:cNvPr>
        <xdr:cNvSpPr txBox="1">
          <a:spLocks noChangeArrowheads="1"/>
        </xdr:cNvSpPr>
      </xdr:nvSpPr>
      <xdr:spPr bwMode="auto">
        <a:xfrm>
          <a:off x="0" y="6848471"/>
          <a:ext cx="7091304" cy="2562229"/>
        </a:xfrm>
        <a:prstGeom prst="rect">
          <a:avLst/>
        </a:prstGeom>
        <a:solidFill>
          <a:sysClr val="window" lastClr="FFFFFF"/>
        </a:solid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ts val="1000"/>
            </a:lnSpc>
            <a:spcBef>
              <a:spcPts val="0"/>
            </a:spcBef>
            <a:spcAft>
              <a:spcPts val="0"/>
            </a:spcAft>
            <a:buClrTx/>
            <a:buSzTx/>
            <a:buFontTx/>
            <a:buNone/>
            <a:tabLst/>
            <a:defRPr sz="1000"/>
          </a:pPr>
          <a:r>
            <a:rPr lang="es-MX" sz="1100">
              <a:solidFill>
                <a:sysClr val="windowText" lastClr="000000"/>
              </a:solidFill>
              <a:latin typeface="Barlow" panose="00000500000000000000" pitchFamily="2" charset="0"/>
              <a:ea typeface="+mn-ea"/>
              <a:cs typeface="Arial" pitchFamily="34" charset="0"/>
            </a:rPr>
            <a:t>Las proporciones y conceptos de las participaciones federales y estatales que correspondieron a los municipios</a:t>
          </a:r>
          <a:r>
            <a:rPr lang="es-MX" sz="1100" baseline="0">
              <a:solidFill>
                <a:sysClr val="windowText" lastClr="000000"/>
              </a:solidFill>
              <a:latin typeface="Barlow" panose="00000500000000000000" pitchFamily="2" charset="0"/>
              <a:ea typeface="+mn-ea"/>
              <a:cs typeface="Arial" pitchFamily="34" charset="0"/>
            </a:rPr>
            <a:t> </a:t>
          </a:r>
          <a:r>
            <a:rPr lang="es-MX" sz="1100">
              <a:solidFill>
                <a:sysClr val="windowText" lastClr="000000"/>
              </a:solidFill>
              <a:latin typeface="Barlow" panose="00000500000000000000" pitchFamily="2" charset="0"/>
              <a:ea typeface="+mn-ea"/>
              <a:cs typeface="Arial" pitchFamily="34" charset="0"/>
            </a:rPr>
            <a:t>se han distribuido de conformidad con la Ley de Coordinación Fiscal y la Ley de Coordinación Fiscal del Estado de Yucatán, conforme a lo siguiente: 100% del Fondo de Fomento Municipal y Fondo I.S.R.; 20% del Fondo General de Participaciones; 20% del impuesto especial sobre producción y servicios; </a:t>
          </a:r>
          <a:r>
            <a:rPr lang="es-MX" sz="1100" b="0">
              <a:solidFill>
                <a:sysClr val="windowText" lastClr="000000"/>
              </a:solidFill>
              <a:latin typeface="Barlow" panose="00000500000000000000" pitchFamily="2" charset="0"/>
              <a:ea typeface="+mn-ea"/>
              <a:cs typeface="Arial" pitchFamily="34" charset="0"/>
            </a:rPr>
            <a:t>20% del Fondo de Fiscalización y Recaudación; 20% de la recaudación del impuesto sobre automóviles nuevos; 20% del Fondo de Compensación del Impuesto sobre Automóviles Nuevos; 20% de la recaudación que corresponde al estado del impuesto especial sobre la venta final de gasolina y diésel, 20%</a:t>
          </a:r>
          <a:r>
            <a:rPr lang="es-MX" sz="1100" b="0" baseline="0">
              <a:solidFill>
                <a:sysClr val="windowText" lastClr="000000"/>
              </a:solidFill>
              <a:latin typeface="Barlow" panose="00000500000000000000" pitchFamily="2" charset="0"/>
              <a:ea typeface="+mn-ea"/>
              <a:cs typeface="Arial" pitchFamily="34" charset="0"/>
            </a:rPr>
            <a:t> de la Enajenación de Bienes Inmuebles, </a:t>
          </a:r>
          <a:r>
            <a:rPr lang="es-MX" sz="1100" b="0">
              <a:solidFill>
                <a:sysClr val="windowText" lastClr="000000"/>
              </a:solidFill>
              <a:latin typeface="Barlow" panose="00000500000000000000" pitchFamily="2" charset="0"/>
              <a:ea typeface="+mn-ea"/>
              <a:cs typeface="Arial" pitchFamily="34" charset="0"/>
            </a:rPr>
            <a:t>20% del impuesto estatal por la venta de bebidas con contenido alcohólico y 12% de los impuestos estatales de</a:t>
          </a:r>
          <a:r>
            <a:rPr lang="es-MX" sz="1100" b="0" baseline="0">
              <a:solidFill>
                <a:sysClr val="windowText" lastClr="000000"/>
              </a:solidFill>
              <a:latin typeface="Barlow" panose="00000500000000000000" pitchFamily="2" charset="0"/>
              <a:ea typeface="+mn-ea"/>
              <a:cs typeface="Arial" pitchFamily="34" charset="0"/>
            </a:rPr>
            <a:t> conformidad con el numeral 6 del artículo 5 de la Ley de Coordinación Fiscal del Estado de Yucatán.</a:t>
          </a:r>
        </a:p>
        <a:p>
          <a:pPr marL="0" marR="0" indent="0" algn="just" defTabSz="914400" rtl="0" eaLnBrk="1" fontAlgn="auto" latinLnBrk="0" hangingPunct="1">
            <a:lnSpc>
              <a:spcPts val="1000"/>
            </a:lnSpc>
            <a:spcBef>
              <a:spcPts val="0"/>
            </a:spcBef>
            <a:spcAft>
              <a:spcPts val="0"/>
            </a:spcAft>
            <a:buClrTx/>
            <a:buSzTx/>
            <a:buFontTx/>
            <a:buNone/>
            <a:tabLst/>
            <a:defRPr sz="1000"/>
          </a:pPr>
          <a:r>
            <a:rPr lang="es-MX" sz="1100" b="0" baseline="0">
              <a:solidFill>
                <a:sysClr val="windowText" lastClr="000000"/>
              </a:solidFill>
              <a:latin typeface="Barlow" panose="00000500000000000000" pitchFamily="2" charset="0"/>
              <a:ea typeface="+mn-ea"/>
              <a:cs typeface="Arial" pitchFamily="34" charset="0"/>
            </a:rPr>
            <a:t>Este informe incluye lo relacionado con el convenio de colaboración para la entrega irrevocable de recursos, celebrado por el Gobierno Federal, por conducto de la Secretaría de Hacienda y Crédito Público y el Gobierno del Estado de Yucatán,  de fecha 5 de junio de 2020, por el que se estableció un mecanismo de compensación, de conformidad con lo previsto en el tercer párrafo del artículo 9 de la Ley de Coordinación Fiscal, el cual fue reflejado en la constancia de compensación de participaciones de cada uno de los meses bajo el concepto "Faltante  Inicial del FEIEF"   por la cantidad de - $3,706,961.00</a:t>
          </a:r>
          <a:r>
            <a:rPr lang="es-MX" sz="1100" b="0" i="0" u="none" strike="noStrike" baseline="0">
              <a:solidFill>
                <a:sysClr val="windowText" lastClr="000000"/>
              </a:solidFill>
              <a:effectLst/>
              <a:latin typeface="Barlow" panose="00000500000000000000" pitchFamily="2" charset="0"/>
              <a:ea typeface="+mn-ea"/>
              <a:cs typeface="Arial" panose="020B0604020202020204" pitchFamily="34" charset="0"/>
            </a:rPr>
            <a:t>.00</a:t>
          </a:r>
          <a:r>
            <a:rPr lang="es-MX" sz="1100" b="0" baseline="0">
              <a:solidFill>
                <a:sysClr val="windowText" lastClr="000000"/>
              </a:solidFill>
              <a:latin typeface="Barlow" panose="00000500000000000000" pitchFamily="2" charset="0"/>
              <a:ea typeface="+mn-ea"/>
              <a:cs typeface="Arial" pitchFamily="34" charset="0"/>
            </a:rPr>
            <a:t>   disminuidos al Fondo General de Participaciones. </a:t>
          </a:r>
        </a:p>
        <a:p>
          <a:pPr marL="0" marR="0" indent="0" algn="just" defTabSz="914400" rtl="0" eaLnBrk="1" fontAlgn="auto" latinLnBrk="0" hangingPunct="1">
            <a:lnSpc>
              <a:spcPts val="1000"/>
            </a:lnSpc>
            <a:spcBef>
              <a:spcPts val="0"/>
            </a:spcBef>
            <a:spcAft>
              <a:spcPts val="0"/>
            </a:spcAft>
            <a:buClrTx/>
            <a:buSzTx/>
            <a:buFontTx/>
            <a:buNone/>
            <a:tabLst/>
            <a:defRPr sz="1000"/>
          </a:pPr>
          <a:endParaRPr lang="es-MX" sz="1100" b="0" baseline="0">
            <a:solidFill>
              <a:sysClr val="windowText" lastClr="000000"/>
            </a:solidFill>
            <a:latin typeface="Barlow" panose="00000500000000000000" pitchFamily="2" charset="0"/>
            <a:ea typeface="+mn-ea"/>
            <a:cs typeface="Arial" pitchFamily="34"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MX">
            <a:latin typeface="Barlow" panose="00000500000000000000" pitchFamily="2"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MX" sz="1100" b="0" baseline="0">
            <a:solidFill>
              <a:sysClr val="windowText" lastClr="000000"/>
            </a:solidFill>
            <a:latin typeface="Barlow" panose="00000500000000000000" pitchFamily="2" charset="0"/>
            <a:ea typeface="+mn-ea"/>
            <a:cs typeface="Arial" pitchFamily="34" charset="0"/>
          </a:endParaRPr>
        </a:p>
        <a:p>
          <a:pPr marL="0" indent="0" algn="just" rtl="0">
            <a:lnSpc>
              <a:spcPts val="500"/>
            </a:lnSpc>
            <a:defRPr sz="1000"/>
          </a:pPr>
          <a:endParaRPr lang="es-MX" sz="1100">
            <a:solidFill>
              <a:sysClr val="windowText" lastClr="000000"/>
            </a:solidFill>
            <a:latin typeface="Barlow" panose="00000500000000000000" pitchFamily="2" charset="0"/>
            <a:ea typeface="+mn-ea"/>
            <a:cs typeface="Arial" pitchFamily="34" charset="0"/>
          </a:endParaRPr>
        </a:p>
      </xdr:txBody>
    </xdr:sp>
    <xdr:clientData/>
  </xdr:twoCellAnchor>
  <xdr:twoCellAnchor>
    <xdr:from>
      <xdr:col>0</xdr:col>
      <xdr:colOff>28576</xdr:colOff>
      <xdr:row>43</xdr:row>
      <xdr:rowOff>77256</xdr:rowOff>
    </xdr:from>
    <xdr:to>
      <xdr:col>1</xdr:col>
      <xdr:colOff>1591185</xdr:colOff>
      <xdr:row>62</xdr:row>
      <xdr:rowOff>66674</xdr:rowOff>
    </xdr:to>
    <xdr:sp macro="" textlink="">
      <xdr:nvSpPr>
        <xdr:cNvPr id="4" name="Texto 7">
          <a:extLst>
            <a:ext uri="{FF2B5EF4-FFF2-40B4-BE49-F238E27FC236}">
              <a16:creationId xmlns:a16="http://schemas.microsoft.com/office/drawing/2014/main" id="{00000000-0008-0000-0100-000004000000}"/>
            </a:ext>
          </a:extLst>
        </xdr:cNvPr>
        <xdr:cNvSpPr txBox="1">
          <a:spLocks noChangeArrowheads="1"/>
        </xdr:cNvSpPr>
      </xdr:nvSpPr>
      <xdr:spPr bwMode="auto">
        <a:xfrm>
          <a:off x="28576" y="10230906"/>
          <a:ext cx="7068059" cy="1808693"/>
        </a:xfrm>
        <a:prstGeom prst="rect">
          <a:avLst/>
        </a:prstGeom>
        <a:solidFill>
          <a:sysClr val="window" lastClr="FFFFFF"/>
        </a:solidFill>
        <a:ln w="9525">
          <a:noFill/>
          <a:miter lim="800000"/>
          <a:headEnd/>
          <a:tailEnd/>
        </a:ln>
      </xdr:spPr>
      <xdr:txBody>
        <a:bodyPr vertOverflow="clip" wrap="square" lIns="27432" tIns="22860" rIns="27432" bIns="0" anchor="t" upright="1"/>
        <a:lstStyle/>
        <a:p>
          <a:pPr algn="l" rtl="0">
            <a:lnSpc>
              <a:spcPts val="1000"/>
            </a:lnSpc>
            <a:defRPr sz="1000"/>
          </a:pPr>
          <a:endParaRPr lang="es-MX" sz="1100" b="0" i="0" u="none" strike="noStrike" baseline="0">
            <a:solidFill>
              <a:srgbClr val="000000"/>
            </a:solidFill>
            <a:latin typeface="Arial"/>
            <a:cs typeface="Arial"/>
          </a:endParaRPr>
        </a:p>
        <a:p>
          <a:pPr algn="l" rtl="0">
            <a:lnSpc>
              <a:spcPts val="1000"/>
            </a:lnSpc>
            <a:defRPr sz="1000"/>
          </a:pPr>
          <a:endParaRPr lang="es-MX" sz="1100" b="0" i="0" u="none" strike="noStrike" baseline="0">
            <a:solidFill>
              <a:srgbClr val="000000"/>
            </a:solidFill>
            <a:latin typeface="Barlow" panose="00000500000000000000" pitchFamily="2" charset="0"/>
            <a:cs typeface="Arial"/>
          </a:endParaRPr>
        </a:p>
        <a:p>
          <a:pPr algn="l" rtl="0">
            <a:lnSpc>
              <a:spcPts val="1000"/>
            </a:lnSpc>
            <a:defRPr sz="1000"/>
          </a:pPr>
          <a:r>
            <a:rPr lang="es-MX" sz="1100" b="0" i="0" u="none" strike="noStrike" baseline="0">
              <a:solidFill>
                <a:srgbClr val="000000"/>
              </a:solidFill>
              <a:latin typeface="Barlow" panose="00000500000000000000" pitchFamily="2" charset="0"/>
              <a:cs typeface="Arial"/>
            </a:rPr>
            <a:t>Los importes anteriores fueron determinados con base en lo establecido en los artículos 4, 5 y 6 del Acuerdo 55/2023, publicado en el Diario Oficial del Gobierno del Estado de Yucatán el 31 de enero de 2023,  cumpliendo con la metodología para la </a:t>
          </a:r>
          <a:r>
            <a:rPr lang="es-MX" sz="1100" b="0" baseline="0">
              <a:solidFill>
                <a:sysClr val="windowText" lastClr="000000"/>
              </a:solidFill>
              <a:latin typeface="Barlow" panose="00000500000000000000" pitchFamily="2" charset="0"/>
              <a:ea typeface="+mn-ea"/>
              <a:cs typeface="Arial" pitchFamily="34" charset="0"/>
            </a:rPr>
            <a:t>distribución:</a:t>
          </a:r>
        </a:p>
        <a:p>
          <a:pPr algn="l" rtl="0">
            <a:lnSpc>
              <a:spcPts val="1000"/>
            </a:lnSpc>
            <a:defRPr sz="1000"/>
          </a:pPr>
          <a:endParaRPr lang="es-MX" sz="1100" b="0" i="0" u="none" strike="noStrike" baseline="0">
            <a:solidFill>
              <a:sysClr val="windowText" lastClr="000000"/>
            </a:solidFill>
            <a:latin typeface="Barlow" panose="00000500000000000000" pitchFamily="2" charset="0"/>
            <a:ea typeface="+mn-ea"/>
            <a:cs typeface="Arial" pitchFamily="34" charset="0"/>
          </a:endParaRPr>
        </a:p>
        <a:p>
          <a:pPr algn="l" rtl="0">
            <a:lnSpc>
              <a:spcPts val="1000"/>
            </a:lnSpc>
            <a:defRPr sz="1000"/>
          </a:pPr>
          <a:endParaRPr lang="es-MX" sz="1100" b="0" i="0" u="none" strike="noStrike" baseline="0">
            <a:solidFill>
              <a:srgbClr val="000000"/>
            </a:solidFill>
            <a:latin typeface="Barlow" panose="00000500000000000000" pitchFamily="2" charset="0"/>
            <a:cs typeface="Arial"/>
          </a:endParaRPr>
        </a:p>
        <a:p>
          <a:pPr algn="l" rtl="0">
            <a:lnSpc>
              <a:spcPts val="1100"/>
            </a:lnSpc>
            <a:defRPr sz="1000"/>
          </a:pPr>
          <a:r>
            <a:rPr lang="es-MX" sz="1100" b="0" i="0" u="none" strike="noStrike" baseline="0">
              <a:solidFill>
                <a:srgbClr val="000000"/>
              </a:solidFill>
              <a:latin typeface="Barlow" panose="00000500000000000000" pitchFamily="2" charset="0"/>
              <a:cs typeface="Arial"/>
            </a:rPr>
            <a:t>- Infraestructura social municipal en proporción a masa carencial.</a:t>
          </a:r>
        </a:p>
        <a:p>
          <a:pPr algn="l" rtl="0">
            <a:lnSpc>
              <a:spcPts val="1000"/>
            </a:lnSpc>
            <a:defRPr sz="1000"/>
          </a:pPr>
          <a:r>
            <a:rPr lang="es-MX" sz="1100" b="0" i="0" u="none" strike="noStrike" baseline="0">
              <a:solidFill>
                <a:srgbClr val="000000"/>
              </a:solidFill>
              <a:latin typeface="Barlow" panose="00000500000000000000" pitchFamily="2" charset="0"/>
              <a:cs typeface="Arial"/>
            </a:rPr>
            <a:t>- Fortalecimiento de los municipios en proporción al número de habitantes</a:t>
          </a:r>
          <a:r>
            <a:rPr lang="es-MX" sz="1100" b="0" i="0" u="none" strike="noStrike" baseline="0">
              <a:solidFill>
                <a:srgbClr val="FF0000"/>
              </a:solidFill>
              <a:latin typeface="Barlow" panose="00000500000000000000" pitchFamily="2" charset="0"/>
              <a:cs typeface="Arial"/>
            </a:rPr>
            <a:t>. </a:t>
          </a:r>
          <a:r>
            <a:rPr lang="x-none" sz="1100">
              <a:effectLst/>
              <a:latin typeface="Barlow" panose="00000500000000000000" pitchFamily="2" charset="0"/>
              <a:ea typeface="+mn-ea"/>
              <a:cs typeface="+mn-cs"/>
            </a:rPr>
            <a:t> </a:t>
          </a:r>
          <a:endParaRPr lang="es-MX" sz="1100">
            <a:effectLst/>
            <a:latin typeface="Barlow" panose="00000500000000000000" pitchFamily="2" charset="0"/>
            <a:ea typeface="+mn-ea"/>
            <a:cs typeface="+mn-cs"/>
          </a:endParaRPr>
        </a:p>
        <a:p>
          <a:pPr algn="l" rtl="0">
            <a:lnSpc>
              <a:spcPts val="1000"/>
            </a:lnSpc>
            <a:defRPr sz="1000"/>
          </a:pPr>
          <a:endParaRPr lang="es-MX" sz="1100" b="0" i="0" u="none" strike="noStrike" baseline="0">
            <a:solidFill>
              <a:srgbClr val="000000"/>
            </a:solidFill>
            <a:latin typeface="Barlow" panose="00000500000000000000" pitchFamily="2" charset="0"/>
            <a:cs typeface="Arial"/>
          </a:endParaRPr>
        </a:p>
        <a:p>
          <a:pPr algn="l" rtl="0">
            <a:lnSpc>
              <a:spcPts val="1000"/>
            </a:lnSpc>
            <a:defRPr sz="1000"/>
          </a:pPr>
          <a:endParaRPr lang="es-MX" sz="1000" b="1" i="0" u="none" strike="noStrike" baseline="0">
            <a:solidFill>
              <a:srgbClr val="000000"/>
            </a:solidFill>
            <a:latin typeface="ARIAL"/>
            <a:cs typeface="ARIAL"/>
          </a:endParaRPr>
        </a:p>
        <a:p>
          <a:pPr algn="l" rtl="0">
            <a:lnSpc>
              <a:spcPts val="1000"/>
            </a:lnSpc>
            <a:defRPr sz="1000"/>
          </a:pPr>
          <a:endParaRPr lang="es-MX" sz="1100" b="0" i="0" u="none" strike="noStrike" baseline="0">
            <a:solidFill>
              <a:srgbClr val="000000"/>
            </a:solidFill>
            <a:latin typeface="Calibri"/>
            <a:cs typeface="Calibri"/>
          </a:endParaRPr>
        </a:p>
      </xdr:txBody>
    </xdr:sp>
    <xdr:clientData/>
  </xdr:twoCellAnchor>
  <xdr:twoCellAnchor editAs="oneCell">
    <xdr:from>
      <xdr:col>0</xdr:col>
      <xdr:colOff>21166</xdr:colOff>
      <xdr:row>4</xdr:row>
      <xdr:rowOff>66673</xdr:rowOff>
    </xdr:from>
    <xdr:to>
      <xdr:col>1</xdr:col>
      <xdr:colOff>1600200</xdr:colOff>
      <xdr:row>12</xdr:row>
      <xdr:rowOff>66674</xdr:rowOff>
    </xdr:to>
    <xdr:sp macro="" textlink="">
      <xdr:nvSpPr>
        <xdr:cNvPr id="5" name="Text Box 6">
          <a:extLst>
            <a:ext uri="{FF2B5EF4-FFF2-40B4-BE49-F238E27FC236}">
              <a16:creationId xmlns:a16="http://schemas.microsoft.com/office/drawing/2014/main" id="{00000000-0008-0000-0100-000005000000}"/>
            </a:ext>
          </a:extLst>
        </xdr:cNvPr>
        <xdr:cNvSpPr txBox="1">
          <a:spLocks noChangeArrowheads="1"/>
        </xdr:cNvSpPr>
      </xdr:nvSpPr>
      <xdr:spPr bwMode="auto">
        <a:xfrm>
          <a:off x="21166" y="981073"/>
          <a:ext cx="7084484" cy="1295401"/>
        </a:xfrm>
        <a:prstGeom prst="rect">
          <a:avLst/>
        </a:prstGeom>
        <a:solidFill>
          <a:sysClr val="window" lastClr="FFFFFF"/>
        </a:solidFill>
        <a:ln w="9525">
          <a:solidFill>
            <a:srgbClr val="92D050"/>
          </a:solidFill>
          <a:miter lim="800000"/>
          <a:headEnd/>
          <a:tailEnd/>
        </a:ln>
      </xdr:spPr>
      <xdr:txBody>
        <a:bodyPr vertOverflow="clip" wrap="square" lIns="27432" tIns="22860" rIns="27432" bIns="22860" anchor="ctr"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es-MX" sz="1100">
              <a:latin typeface="Barlow" panose="00000500000000000000" pitchFamily="2" charset="0"/>
              <a:ea typeface="+mn-ea"/>
              <a:cs typeface="Arial" pitchFamily="34" charset="0"/>
            </a:rPr>
            <a:t>Ing.</a:t>
          </a:r>
          <a:r>
            <a:rPr lang="es-MX" sz="1100" baseline="0">
              <a:latin typeface="Barlow" panose="00000500000000000000" pitchFamily="2" charset="0"/>
              <a:ea typeface="+mn-ea"/>
              <a:cs typeface="Arial" pitchFamily="34" charset="0"/>
            </a:rPr>
            <a:t> Roberto Suárez Coldwell</a:t>
          </a:r>
          <a:r>
            <a:rPr lang="es-MX" sz="1100">
              <a:latin typeface="Barlow" panose="00000500000000000000" pitchFamily="2" charset="0"/>
              <a:ea typeface="+mn-ea"/>
              <a:cs typeface="Arial" pitchFamily="34" charset="0"/>
            </a:rPr>
            <a:t>, </a:t>
          </a:r>
          <a:r>
            <a:rPr lang="es-MX" sz="1100">
              <a:solidFill>
                <a:schemeClr val="tx1"/>
              </a:solidFill>
              <a:latin typeface="Barlow" panose="00000500000000000000" pitchFamily="2" charset="0"/>
              <a:ea typeface="+mn-ea"/>
              <a:cs typeface="Arial" pitchFamily="34" charset="0"/>
            </a:rPr>
            <a:t>s</a:t>
          </a:r>
          <a:r>
            <a:rPr lang="es-MX" sz="1100">
              <a:latin typeface="Barlow" panose="00000500000000000000" pitchFamily="2" charset="0"/>
              <a:ea typeface="+mn-ea"/>
              <a:cs typeface="Arial" pitchFamily="34" charset="0"/>
            </a:rPr>
            <a:t>ecretario de Administración y Finanzas, con fundamento en los artículos 9 de la Ley de Coordinación Fiscal del Estado de Yucatán; 27, fracciones XVII y XXV, y 31, fracciones XXVI y XXXIV, del Código de la Administración Pública de Yucatán; he tenido a bien presentar el informe trimestral sobre el monto de las participaciones federales que el Ejecutivo del estado ha distribuido entre los 106 municipios del estado de Yucatán, por el período comprendido del 1 de</a:t>
          </a:r>
          <a:r>
            <a:rPr lang="es-MX" sz="1100" baseline="0">
              <a:latin typeface="Barlow" panose="00000500000000000000" pitchFamily="2" charset="0"/>
              <a:ea typeface="+mn-ea"/>
              <a:cs typeface="Arial" pitchFamily="34" charset="0"/>
            </a:rPr>
            <a:t> abril </a:t>
          </a:r>
          <a:r>
            <a:rPr lang="es-MX" sz="1100">
              <a:latin typeface="Barlow" panose="00000500000000000000" pitchFamily="2" charset="0"/>
              <a:ea typeface="+mn-ea"/>
              <a:cs typeface="Arial" pitchFamily="34" charset="0"/>
            </a:rPr>
            <a:t>al 30</a:t>
          </a:r>
          <a:r>
            <a:rPr lang="es-MX" sz="1100" baseline="0">
              <a:latin typeface="Barlow" panose="00000500000000000000" pitchFamily="2" charset="0"/>
              <a:ea typeface="+mn-ea"/>
              <a:cs typeface="Arial" pitchFamily="34" charset="0"/>
            </a:rPr>
            <a:t> de junio</a:t>
          </a:r>
          <a:r>
            <a:rPr lang="es-MX" sz="1100">
              <a:latin typeface="Barlow" panose="00000500000000000000" pitchFamily="2" charset="0"/>
              <a:ea typeface="+mn-ea"/>
              <a:cs typeface="Arial" pitchFamily="34" charset="0"/>
            </a:rPr>
            <a:t> de 2023. Asimismo, se publican los montos de los fondos de aportaciones federales del ramo 33 pagados a dichos municipios durante el mismo período:</a:t>
          </a:r>
        </a:p>
        <a:p>
          <a:pPr algn="just" rtl="0">
            <a:defRPr sz="1000"/>
          </a:pPr>
          <a:endParaRPr lang="es-MX" sz="1000" b="1" i="0" strike="noStrike">
            <a:solidFill>
              <a:srgbClr val="000000"/>
            </a:solidFill>
            <a:latin typeface="Arial"/>
            <a:cs typeface="Arial"/>
          </a:endParaRPr>
        </a:p>
      </xdr:txBody>
    </xdr:sp>
    <xdr:clientData/>
  </xdr:twoCellAnchor>
  <xdr:twoCellAnchor editAs="oneCell">
    <xdr:from>
      <xdr:col>0</xdr:col>
      <xdr:colOff>142875</xdr:colOff>
      <xdr:row>0</xdr:row>
      <xdr:rowOff>28575</xdr:rowOff>
    </xdr:from>
    <xdr:to>
      <xdr:col>0</xdr:col>
      <xdr:colOff>792480</xdr:colOff>
      <xdr:row>3</xdr:row>
      <xdr:rowOff>79758</xdr:rowOff>
    </xdr:to>
    <xdr:pic>
      <xdr:nvPicPr>
        <xdr:cNvPr id="6" name="5 Imagen" descr="https://upload.wikimedia.org/wikipedia/commons/thumb/5/54/Coat_of_arms_of_Yucatan.svg/300px-Coat_of_arms_of_Yucatan.svg.pn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8575"/>
          <a:ext cx="649605" cy="85890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34563</xdr:colOff>
      <xdr:row>4</xdr:row>
      <xdr:rowOff>22860</xdr:rowOff>
    </xdr:to>
    <xdr:pic>
      <xdr:nvPicPr>
        <xdr:cNvPr id="3" name="Imagen 2">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0"/>
          <a:ext cx="3983355" cy="8610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26670</xdr:colOff>
      <xdr:row>4</xdr:row>
      <xdr:rowOff>22860</xdr:rowOff>
    </xdr:to>
    <xdr:pic>
      <xdr:nvPicPr>
        <xdr:cNvPr id="3" name="Imagen 2">
          <a:extLst>
            <a:ext uri="{FF2B5EF4-FFF2-40B4-BE49-F238E27FC236}">
              <a16:creationId xmlns:a16="http://schemas.microsoft.com/office/drawing/2014/main" id="{00000000-0008-0000-03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0"/>
          <a:ext cx="3979545" cy="8610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43492</xdr:colOff>
      <xdr:row>4</xdr:row>
      <xdr:rowOff>32385</xdr:rowOff>
    </xdr:to>
    <xdr:pic>
      <xdr:nvPicPr>
        <xdr:cNvPr id="3" name="Imagen 2">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9525"/>
          <a:ext cx="3996690" cy="86106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0"/>
  <sheetViews>
    <sheetView showGridLines="0" tabSelected="1" zoomScaleNormal="100" workbookViewId="0">
      <selection sqref="A1:R1"/>
    </sheetView>
  </sheetViews>
  <sheetFormatPr baseColWidth="10" defaultColWidth="13.28515625" defaultRowHeight="15"/>
  <cols>
    <col min="1" max="1" width="6.85546875" customWidth="1"/>
    <col min="2" max="2" width="15.42578125" customWidth="1"/>
    <col min="3" max="3" width="26" customWidth="1"/>
    <col min="5" max="5" width="16.7109375" customWidth="1"/>
    <col min="9" max="9" width="15.85546875" customWidth="1"/>
    <col min="11" max="12" width="15.28515625" customWidth="1"/>
    <col min="13" max="13" width="15.140625" customWidth="1"/>
    <col min="14" max="14" width="15.42578125" customWidth="1"/>
    <col min="16" max="16" width="18.7109375" style="5" customWidth="1"/>
    <col min="17" max="17" width="19.140625" style="5" customWidth="1"/>
    <col min="18" max="18" width="17.28515625" customWidth="1"/>
  </cols>
  <sheetData>
    <row r="1" spans="1:18" ht="15.75">
      <c r="A1" s="56" t="s">
        <v>0</v>
      </c>
      <c r="B1" s="56"/>
      <c r="C1" s="56"/>
      <c r="D1" s="56"/>
      <c r="E1" s="56"/>
      <c r="F1" s="56"/>
      <c r="G1" s="56"/>
      <c r="H1" s="56"/>
      <c r="I1" s="56"/>
      <c r="J1" s="56"/>
      <c r="K1" s="56"/>
      <c r="L1" s="56"/>
      <c r="M1" s="56"/>
      <c r="N1" s="56"/>
      <c r="O1" s="56"/>
      <c r="P1" s="56"/>
      <c r="Q1" s="56"/>
      <c r="R1" s="56"/>
    </row>
    <row r="2" spans="1:18" ht="15.75">
      <c r="A2" s="60" t="s">
        <v>1</v>
      </c>
      <c r="B2" s="60"/>
      <c r="C2" s="60"/>
      <c r="D2" s="60"/>
      <c r="E2" s="60"/>
      <c r="F2" s="60"/>
      <c r="G2" s="60"/>
      <c r="H2" s="60"/>
      <c r="I2" s="60"/>
      <c r="J2" s="60"/>
      <c r="K2" s="60"/>
      <c r="L2" s="60"/>
      <c r="M2" s="60"/>
      <c r="N2" s="60"/>
      <c r="O2" s="60"/>
      <c r="P2" s="60"/>
      <c r="Q2" s="60"/>
      <c r="R2" s="60"/>
    </row>
    <row r="3" spans="1:18" ht="15.75">
      <c r="A3" s="60" t="s">
        <v>169</v>
      </c>
      <c r="B3" s="60"/>
      <c r="C3" s="60"/>
      <c r="D3" s="60"/>
      <c r="E3" s="60"/>
      <c r="F3" s="60"/>
      <c r="G3" s="60"/>
      <c r="H3" s="60"/>
      <c r="I3" s="60"/>
      <c r="J3" s="60"/>
      <c r="K3" s="60"/>
      <c r="L3" s="60"/>
      <c r="M3" s="60"/>
      <c r="N3" s="60"/>
      <c r="O3" s="60"/>
      <c r="P3" s="60"/>
      <c r="Q3" s="60"/>
      <c r="R3" s="60"/>
    </row>
    <row r="4" spans="1:18" ht="15.75">
      <c r="A4" s="31"/>
      <c r="B4" s="31"/>
      <c r="C4" s="31"/>
      <c r="D4" s="31"/>
      <c r="E4" s="31"/>
      <c r="F4" s="31"/>
      <c r="G4" s="31"/>
      <c r="H4" s="31"/>
      <c r="I4" s="31"/>
      <c r="J4" s="31"/>
      <c r="K4" s="31"/>
      <c r="L4" s="31"/>
      <c r="M4" s="31"/>
      <c r="N4" s="31"/>
      <c r="O4" s="31"/>
      <c r="P4" s="31"/>
      <c r="Q4" s="31"/>
      <c r="R4" s="31"/>
    </row>
    <row r="5" spans="1:18" ht="81">
      <c r="A5" s="58" t="s">
        <v>2</v>
      </c>
      <c r="B5" s="58"/>
      <c r="C5" s="30" t="s">
        <v>150</v>
      </c>
      <c r="D5" s="30" t="s">
        <v>3</v>
      </c>
      <c r="E5" s="30" t="s">
        <v>4</v>
      </c>
      <c r="F5" s="30" t="s">
        <v>5</v>
      </c>
      <c r="G5" s="30" t="s">
        <v>6</v>
      </c>
      <c r="H5" s="30" t="s">
        <v>7</v>
      </c>
      <c r="I5" s="30" t="s">
        <v>8</v>
      </c>
      <c r="J5" s="30" t="s">
        <v>9</v>
      </c>
      <c r="K5" s="30" t="s">
        <v>10</v>
      </c>
      <c r="L5" s="30" t="s">
        <v>11</v>
      </c>
      <c r="M5" s="30" t="s">
        <v>12</v>
      </c>
      <c r="N5" s="30" t="s">
        <v>13</v>
      </c>
      <c r="O5" s="30" t="s">
        <v>14</v>
      </c>
      <c r="P5" s="30" t="s">
        <v>15</v>
      </c>
      <c r="Q5" s="30" t="s">
        <v>16</v>
      </c>
      <c r="R5" s="30" t="s">
        <v>17</v>
      </c>
    </row>
    <row r="6" spans="1:18" ht="15" customHeight="1">
      <c r="A6" s="18">
        <v>1</v>
      </c>
      <c r="B6" s="19" t="s">
        <v>18</v>
      </c>
      <c r="C6" s="20">
        <f>ABRIL!C8+MAYO!C8+JUNIO!C8</f>
        <v>3518072</v>
      </c>
      <c r="D6" s="20">
        <f>ABRIL!O8+MAYO!O8+JUNIO!O8</f>
        <v>-17261</v>
      </c>
      <c r="E6" s="20">
        <f>ABRIL!D8+MAYO!D8+JUNIO!D8</f>
        <v>1147348</v>
      </c>
      <c r="F6" s="20">
        <f>ABRIL!E8+MAYO!E8+JUNIO!E8</f>
        <v>0</v>
      </c>
      <c r="G6" s="20">
        <f>ABRIL!I8+MAYO!I8+JUNIO!I8</f>
        <v>0</v>
      </c>
      <c r="H6" s="20">
        <f>ABRIL!F8+MAYO!F8+JUNIO!F8</f>
        <v>68890</v>
      </c>
      <c r="I6" s="20">
        <f>ABRIL!G8+MAYO!G8+JUNIO!G8</f>
        <v>309726</v>
      </c>
      <c r="J6" s="20">
        <f>ABRIL!K8+MAYO!K8+JUNIO!K8</f>
        <v>70963</v>
      </c>
      <c r="K6" s="20">
        <f>ABRIL!H8+MAYO!H8+JUNIO!H8</f>
        <v>9540</v>
      </c>
      <c r="L6" s="20">
        <f>ABRIL!L8+MAYO!L8+JUNIO!L8</f>
        <v>46915</v>
      </c>
      <c r="M6" s="20">
        <f>ABRIL!M8+MAYO!M8+JUNIO!M8</f>
        <v>3456</v>
      </c>
      <c r="N6" s="20">
        <f>ABRIL!J8+MAYO!J8+JUNIO!J8</f>
        <v>115014</v>
      </c>
      <c r="O6" s="20">
        <f>ABRIL!N8+MAYO!N8+JUNIO!N8</f>
        <v>71642</v>
      </c>
      <c r="P6" s="20">
        <v>2864790</v>
      </c>
      <c r="Q6" s="20">
        <v>1461288</v>
      </c>
      <c r="R6" s="20">
        <f>SUM(C6:Q6)</f>
        <v>9670383</v>
      </c>
    </row>
    <row r="7" spans="1:18" ht="15" customHeight="1">
      <c r="A7" s="18">
        <v>2</v>
      </c>
      <c r="B7" s="19" t="s">
        <v>19</v>
      </c>
      <c r="C7" s="20">
        <f>ABRIL!C9+MAYO!C9+JUNIO!C9</f>
        <v>5821578</v>
      </c>
      <c r="D7" s="20">
        <f>ABRIL!O9+MAYO!O9+JUNIO!O9</f>
        <v>-28513</v>
      </c>
      <c r="E7" s="20">
        <f>ABRIL!D9+MAYO!D9+JUNIO!D9</f>
        <v>1898591</v>
      </c>
      <c r="F7" s="20">
        <f>ABRIL!E9+MAYO!E9+JUNIO!E9</f>
        <v>0</v>
      </c>
      <c r="G7" s="20">
        <f>ABRIL!I9+MAYO!I9+JUNIO!I9</f>
        <v>0</v>
      </c>
      <c r="H7" s="20">
        <f>ABRIL!F9+MAYO!F9+JUNIO!F9</f>
        <v>113996</v>
      </c>
      <c r="I7" s="20">
        <f>ABRIL!G9+MAYO!G9+JUNIO!G9</f>
        <v>512525</v>
      </c>
      <c r="J7" s="20">
        <f>ABRIL!K9+MAYO!K9+JUNIO!K9</f>
        <v>117426</v>
      </c>
      <c r="K7" s="20">
        <f>ABRIL!H9+MAYO!H9+JUNIO!H9</f>
        <v>15783</v>
      </c>
      <c r="L7" s="20">
        <f>ABRIL!L9+MAYO!L9+JUNIO!L9</f>
        <v>77633</v>
      </c>
      <c r="M7" s="20">
        <f>ABRIL!M9+MAYO!M9+JUNIO!M9</f>
        <v>5720</v>
      </c>
      <c r="N7" s="20">
        <f>ABRIL!J9+MAYO!J9+JUNIO!J9</f>
        <v>262159</v>
      </c>
      <c r="O7" s="20">
        <f>ABRIL!N9+MAYO!N9+JUNIO!N9</f>
        <v>118550</v>
      </c>
      <c r="P7" s="20">
        <v>3681144</v>
      </c>
      <c r="Q7" s="20">
        <v>3741792</v>
      </c>
      <c r="R7" s="20">
        <f t="shared" ref="R7:R70" si="0">SUM(C7:Q7)</f>
        <v>16338384</v>
      </c>
    </row>
    <row r="8" spans="1:18" ht="15" customHeight="1">
      <c r="A8" s="18">
        <v>3</v>
      </c>
      <c r="B8" s="19" t="s">
        <v>20</v>
      </c>
      <c r="C8" s="20">
        <f>ABRIL!C10+MAYO!C10+JUNIO!C10</f>
        <v>4828004</v>
      </c>
      <c r="D8" s="20">
        <f>ABRIL!O10+MAYO!O10+JUNIO!O10</f>
        <v>-23028</v>
      </c>
      <c r="E8" s="20">
        <f>ABRIL!D10+MAYO!D10+JUNIO!D10</f>
        <v>1574557</v>
      </c>
      <c r="F8" s="20">
        <f>ABRIL!E10+MAYO!E10+JUNIO!E10</f>
        <v>378155</v>
      </c>
      <c r="G8" s="20">
        <f>ABRIL!I10+MAYO!I10+JUNIO!I10</f>
        <v>53369</v>
      </c>
      <c r="H8" s="20">
        <f>ABRIL!F10+MAYO!F10+JUNIO!F10</f>
        <v>94540</v>
      </c>
      <c r="I8" s="20">
        <f>ABRIL!G10+MAYO!G10+JUNIO!G10</f>
        <v>425052</v>
      </c>
      <c r="J8" s="20">
        <f>ABRIL!K10+MAYO!K10+JUNIO!K10</f>
        <v>97385</v>
      </c>
      <c r="K8" s="20">
        <f>ABRIL!H10+MAYO!H10+JUNIO!H10</f>
        <v>13089</v>
      </c>
      <c r="L8" s="20">
        <f>ABRIL!L10+MAYO!L10+JUNIO!L10</f>
        <v>64383</v>
      </c>
      <c r="M8" s="20">
        <f>ABRIL!M10+MAYO!M10+JUNIO!M10</f>
        <v>4743</v>
      </c>
      <c r="N8" s="20">
        <f>ABRIL!J10+MAYO!J10+JUNIO!J10</f>
        <v>201916</v>
      </c>
      <c r="O8" s="20">
        <f>ABRIL!N10+MAYO!N10+JUNIO!N10</f>
        <v>98317</v>
      </c>
      <c r="P8" s="20">
        <v>6876987</v>
      </c>
      <c r="Q8" s="20">
        <v>2740752</v>
      </c>
      <c r="R8" s="20">
        <f t="shared" si="0"/>
        <v>17428221</v>
      </c>
    </row>
    <row r="9" spans="1:18" ht="15" customHeight="1">
      <c r="A9" s="18">
        <v>4</v>
      </c>
      <c r="B9" s="19" t="s">
        <v>21</v>
      </c>
      <c r="C9" s="20">
        <f>ABRIL!C11+MAYO!C11+JUNIO!C11</f>
        <v>3425690</v>
      </c>
      <c r="D9" s="20">
        <f>ABRIL!O11+MAYO!O11+JUNIO!O11</f>
        <v>-16458</v>
      </c>
      <c r="E9" s="20">
        <f>ABRIL!D11+MAYO!D11+JUNIO!D11</f>
        <v>1117220</v>
      </c>
      <c r="F9" s="20">
        <f>ABRIL!E11+MAYO!E11+JUNIO!E11</f>
        <v>0</v>
      </c>
      <c r="G9" s="20">
        <f>ABRIL!I11+MAYO!I11+JUNIO!I11</f>
        <v>0</v>
      </c>
      <c r="H9" s="20">
        <f>ABRIL!F11+MAYO!F11+JUNIO!F11</f>
        <v>67081</v>
      </c>
      <c r="I9" s="20">
        <f>ABRIL!G11+MAYO!G11+JUNIO!G11</f>
        <v>301594</v>
      </c>
      <c r="J9" s="20">
        <f>ABRIL!K11+MAYO!K11+JUNIO!K11</f>
        <v>69099</v>
      </c>
      <c r="K9" s="20">
        <f>ABRIL!H11+MAYO!H11+JUNIO!H11</f>
        <v>9288</v>
      </c>
      <c r="L9" s="20">
        <f>ABRIL!L11+MAYO!L11+JUNIO!L11</f>
        <v>45683</v>
      </c>
      <c r="M9" s="20">
        <f>ABRIL!M11+MAYO!M11+JUNIO!M11</f>
        <v>3365</v>
      </c>
      <c r="N9" s="20">
        <f>ABRIL!J11+MAYO!J11+JUNIO!J11</f>
        <v>97056</v>
      </c>
      <c r="O9" s="20">
        <f>ABRIL!N11+MAYO!N11+JUNIO!N11</f>
        <v>69761</v>
      </c>
      <c r="P9" s="20">
        <v>2091654</v>
      </c>
      <c r="Q9" s="20">
        <v>1382088</v>
      </c>
      <c r="R9" s="20">
        <f t="shared" si="0"/>
        <v>8663121</v>
      </c>
    </row>
    <row r="10" spans="1:18" ht="15" customHeight="1">
      <c r="A10" s="18">
        <v>5</v>
      </c>
      <c r="B10" s="19" t="s">
        <v>22</v>
      </c>
      <c r="C10" s="20">
        <f>ABRIL!C12+MAYO!C12+JUNIO!C12</f>
        <v>2497818</v>
      </c>
      <c r="D10" s="20">
        <f>ABRIL!O12+MAYO!O12+JUNIO!O12</f>
        <v>-12039</v>
      </c>
      <c r="E10" s="20">
        <f>ABRIL!D12+MAYO!D12+JUNIO!D12</f>
        <v>814613</v>
      </c>
      <c r="F10" s="20">
        <f>ABRIL!E12+MAYO!E12+JUNIO!E12</f>
        <v>164978</v>
      </c>
      <c r="G10" s="20">
        <f>ABRIL!I12+MAYO!I12+JUNIO!I12</f>
        <v>0</v>
      </c>
      <c r="H10" s="20">
        <f>ABRIL!F12+MAYO!F12+JUNIO!F12</f>
        <v>48911</v>
      </c>
      <c r="I10" s="20">
        <f>ABRIL!G12+MAYO!G12+JUNIO!G12</f>
        <v>219904</v>
      </c>
      <c r="J10" s="20">
        <f>ABRIL!K12+MAYO!K12+JUNIO!K12</f>
        <v>50384</v>
      </c>
      <c r="K10" s="20">
        <f>ABRIL!H12+MAYO!H12+JUNIO!H12</f>
        <v>6771</v>
      </c>
      <c r="L10" s="20">
        <f>ABRIL!L12+MAYO!L12+JUNIO!L12</f>
        <v>33309</v>
      </c>
      <c r="M10" s="20">
        <f>ABRIL!M12+MAYO!M12+JUNIO!M12</f>
        <v>2453</v>
      </c>
      <c r="N10" s="20">
        <f>ABRIL!J12+MAYO!J12+JUNIO!J12</f>
        <v>34841</v>
      </c>
      <c r="O10" s="20">
        <f>ABRIL!N12+MAYO!N12+JUNIO!N12</f>
        <v>50865</v>
      </c>
      <c r="P10" s="20">
        <v>1033428</v>
      </c>
      <c r="Q10" s="20">
        <v>483453</v>
      </c>
      <c r="R10" s="20">
        <f t="shared" si="0"/>
        <v>5429689</v>
      </c>
    </row>
    <row r="11" spans="1:18" ht="15" customHeight="1">
      <c r="A11" s="18">
        <v>6</v>
      </c>
      <c r="B11" s="19" t="s">
        <v>23</v>
      </c>
      <c r="C11" s="20">
        <f>ABRIL!C13+MAYO!C13+JUNIO!C13</f>
        <v>4107741</v>
      </c>
      <c r="D11" s="20">
        <f>ABRIL!O13+MAYO!O13+JUNIO!O13</f>
        <v>-20036</v>
      </c>
      <c r="E11" s="20">
        <f>ABRIL!D13+MAYO!D13+JUNIO!D13</f>
        <v>1339657</v>
      </c>
      <c r="F11" s="20">
        <f>ABRIL!E13+MAYO!E13+JUNIO!E13</f>
        <v>313122</v>
      </c>
      <c r="G11" s="20">
        <f>ABRIL!I13+MAYO!I13+JUNIO!I13</f>
        <v>0</v>
      </c>
      <c r="H11" s="20">
        <f>ABRIL!F13+MAYO!F13+JUNIO!F13</f>
        <v>80436</v>
      </c>
      <c r="I11" s="20">
        <f>ABRIL!G13+MAYO!G13+JUNIO!G13</f>
        <v>361639</v>
      </c>
      <c r="J11" s="20">
        <f>ABRIL!K13+MAYO!K13+JUNIO!K13</f>
        <v>82856</v>
      </c>
      <c r="K11" s="20">
        <f>ABRIL!H13+MAYO!H13+JUNIO!H13</f>
        <v>11139</v>
      </c>
      <c r="L11" s="20">
        <f>ABRIL!L13+MAYO!L13+JUNIO!L13</f>
        <v>54779</v>
      </c>
      <c r="M11" s="20">
        <f>ABRIL!M13+MAYO!M13+JUNIO!M13</f>
        <v>4035</v>
      </c>
      <c r="N11" s="20">
        <f>ABRIL!J13+MAYO!J13+JUNIO!J13</f>
        <v>148646</v>
      </c>
      <c r="O11" s="20">
        <f>ABRIL!N13+MAYO!N13+JUNIO!N13</f>
        <v>83649</v>
      </c>
      <c r="P11" s="20">
        <v>4204623</v>
      </c>
      <c r="Q11" s="20">
        <v>2043351</v>
      </c>
      <c r="R11" s="20">
        <f t="shared" si="0"/>
        <v>12815637</v>
      </c>
    </row>
    <row r="12" spans="1:18" ht="15" customHeight="1">
      <c r="A12" s="18">
        <v>7</v>
      </c>
      <c r="B12" s="19" t="s">
        <v>24</v>
      </c>
      <c r="C12" s="20">
        <f>ABRIL!C14+MAYO!C14+JUNIO!C14</f>
        <v>3698964</v>
      </c>
      <c r="D12" s="20">
        <f>ABRIL!O14+MAYO!O14+JUNIO!O14</f>
        <v>-17967</v>
      </c>
      <c r="E12" s="20">
        <f>ABRIL!D14+MAYO!D14+JUNIO!D14</f>
        <v>1206343</v>
      </c>
      <c r="F12" s="20">
        <f>ABRIL!E14+MAYO!E14+JUNIO!E14</f>
        <v>274608</v>
      </c>
      <c r="G12" s="20">
        <f>ABRIL!I14+MAYO!I14+JUNIO!I14</f>
        <v>0</v>
      </c>
      <c r="H12" s="20">
        <f>ABRIL!F14+MAYO!F14+JUNIO!F14</f>
        <v>72431</v>
      </c>
      <c r="I12" s="20">
        <f>ABRIL!G14+MAYO!G14+JUNIO!G14</f>
        <v>325653</v>
      </c>
      <c r="J12" s="20">
        <f>ABRIL!K14+MAYO!K14+JUNIO!K14</f>
        <v>74611</v>
      </c>
      <c r="K12" s="20">
        <f>ABRIL!H14+MAYO!H14+JUNIO!H14</f>
        <v>10029</v>
      </c>
      <c r="L12" s="20">
        <f>ABRIL!L14+MAYO!L14+JUNIO!L14</f>
        <v>49327</v>
      </c>
      <c r="M12" s="20">
        <f>ABRIL!M14+MAYO!M14+JUNIO!M14</f>
        <v>3634</v>
      </c>
      <c r="N12" s="20">
        <f>ABRIL!J14+MAYO!J14+JUNIO!J14</f>
        <v>111461</v>
      </c>
      <c r="O12" s="20">
        <f>ABRIL!N14+MAYO!N14+JUNIO!N14</f>
        <v>75325</v>
      </c>
      <c r="P12" s="20">
        <v>2095236</v>
      </c>
      <c r="Q12" s="20">
        <v>1671000</v>
      </c>
      <c r="R12" s="20">
        <f t="shared" si="0"/>
        <v>9650655</v>
      </c>
    </row>
    <row r="13" spans="1:18" ht="15" customHeight="1">
      <c r="A13" s="18">
        <v>8</v>
      </c>
      <c r="B13" s="19" t="s">
        <v>25</v>
      </c>
      <c r="C13" s="20">
        <f>ABRIL!C15+MAYO!C15+JUNIO!C15</f>
        <v>2918455</v>
      </c>
      <c r="D13" s="20">
        <f>ABRIL!O15+MAYO!O15+JUNIO!O15</f>
        <v>-14244</v>
      </c>
      <c r="E13" s="20">
        <f>ABRIL!D15+MAYO!D15+JUNIO!D15</f>
        <v>951796</v>
      </c>
      <c r="F13" s="20">
        <f>ABRIL!E15+MAYO!E15+JUNIO!E15</f>
        <v>203422</v>
      </c>
      <c r="G13" s="20">
        <f>ABRIL!I15+MAYO!I15+JUNIO!I15</f>
        <v>0</v>
      </c>
      <c r="H13" s="20">
        <f>ABRIL!F15+MAYO!F15+JUNIO!F15</f>
        <v>57148</v>
      </c>
      <c r="I13" s="20">
        <f>ABRIL!G15+MAYO!G15+JUNIO!G15</f>
        <v>256936</v>
      </c>
      <c r="J13" s="20">
        <f>ABRIL!K15+MAYO!K15+JUNIO!K15</f>
        <v>58868</v>
      </c>
      <c r="K13" s="20">
        <f>ABRIL!H15+MAYO!H15+JUNIO!H15</f>
        <v>7914</v>
      </c>
      <c r="L13" s="20">
        <f>ABRIL!L15+MAYO!L15+JUNIO!L15</f>
        <v>38919</v>
      </c>
      <c r="M13" s="20">
        <f>ABRIL!M15+MAYO!M15+JUNIO!M15</f>
        <v>2867</v>
      </c>
      <c r="N13" s="20">
        <f>ABRIL!J15+MAYO!J15+JUNIO!J15</f>
        <v>69204</v>
      </c>
      <c r="O13" s="20">
        <f>ABRIL!N15+MAYO!N15+JUNIO!N15</f>
        <v>59431</v>
      </c>
      <c r="P13" s="20">
        <v>3957444</v>
      </c>
      <c r="Q13" s="20">
        <v>881013</v>
      </c>
      <c r="R13" s="20">
        <f t="shared" si="0"/>
        <v>9449173</v>
      </c>
    </row>
    <row r="14" spans="1:18" ht="15" customHeight="1">
      <c r="A14" s="18">
        <v>9</v>
      </c>
      <c r="B14" s="19" t="s">
        <v>26</v>
      </c>
      <c r="C14" s="20">
        <f>ABRIL!C16+MAYO!C16+JUNIO!C16</f>
        <v>3031872</v>
      </c>
      <c r="D14" s="20">
        <f>ABRIL!O16+MAYO!O16+JUNIO!O16</f>
        <v>-14923</v>
      </c>
      <c r="E14" s="20">
        <f>ABRIL!D16+MAYO!D16+JUNIO!D16</f>
        <v>988785</v>
      </c>
      <c r="F14" s="20">
        <f>ABRIL!E16+MAYO!E16+JUNIO!E16</f>
        <v>214585</v>
      </c>
      <c r="G14" s="20">
        <f>ABRIL!I16+MAYO!I16+JUNIO!I16</f>
        <v>0</v>
      </c>
      <c r="H14" s="20">
        <f>ABRIL!F16+MAYO!F16+JUNIO!F16</f>
        <v>59369</v>
      </c>
      <c r="I14" s="20">
        <f>ABRIL!G16+MAYO!G16+JUNIO!G16</f>
        <v>266921</v>
      </c>
      <c r="J14" s="20">
        <f>ABRIL!K16+MAYO!K16+JUNIO!K16</f>
        <v>61155</v>
      </c>
      <c r="K14" s="20">
        <f>ABRIL!H16+MAYO!H16+JUNIO!H16</f>
        <v>8220</v>
      </c>
      <c r="L14" s="20">
        <f>ABRIL!L16+MAYO!L16+JUNIO!L16</f>
        <v>40432</v>
      </c>
      <c r="M14" s="20">
        <f>ABRIL!M16+MAYO!M16+JUNIO!M16</f>
        <v>2979</v>
      </c>
      <c r="N14" s="20">
        <f>ABRIL!J16+MAYO!J16+JUNIO!J16</f>
        <v>73672</v>
      </c>
      <c r="O14" s="20">
        <f>ABRIL!N16+MAYO!N16+JUNIO!N16</f>
        <v>61741</v>
      </c>
      <c r="P14" s="20">
        <v>2354700</v>
      </c>
      <c r="Q14" s="20">
        <v>996354</v>
      </c>
      <c r="R14" s="20">
        <f t="shared" si="0"/>
        <v>8145862</v>
      </c>
    </row>
    <row r="15" spans="1:18" ht="15" customHeight="1">
      <c r="A15" s="18">
        <v>10</v>
      </c>
      <c r="B15" s="19" t="s">
        <v>27</v>
      </c>
      <c r="C15" s="20">
        <f>ABRIL!C17+MAYO!C17+JUNIO!C17</f>
        <v>2650225</v>
      </c>
      <c r="D15" s="20">
        <f>ABRIL!O17+MAYO!O17+JUNIO!O17</f>
        <v>-12518</v>
      </c>
      <c r="E15" s="20">
        <f>ABRIL!D17+MAYO!D17+JUNIO!D17</f>
        <v>864317</v>
      </c>
      <c r="F15" s="20">
        <f>ABRIL!E17+MAYO!E17+JUNIO!E17</f>
        <v>178329</v>
      </c>
      <c r="G15" s="20">
        <f>ABRIL!I17+MAYO!I17+JUNIO!I17</f>
        <v>0</v>
      </c>
      <c r="H15" s="20">
        <f>ABRIL!F17+MAYO!F17+JUNIO!F17</f>
        <v>51896</v>
      </c>
      <c r="I15" s="20">
        <f>ABRIL!G17+MAYO!G17+JUNIO!G17</f>
        <v>233323</v>
      </c>
      <c r="J15" s="20">
        <f>ABRIL!K17+MAYO!K17+JUNIO!K17</f>
        <v>53457</v>
      </c>
      <c r="K15" s="20">
        <f>ABRIL!H17+MAYO!H17+JUNIO!H17</f>
        <v>7185</v>
      </c>
      <c r="L15" s="20">
        <f>ABRIL!L17+MAYO!L17+JUNIO!L17</f>
        <v>35341</v>
      </c>
      <c r="M15" s="20">
        <f>ABRIL!M17+MAYO!M17+JUNIO!M17</f>
        <v>2604</v>
      </c>
      <c r="N15" s="20">
        <f>ABRIL!J17+MAYO!J17+JUNIO!J17</f>
        <v>53661</v>
      </c>
      <c r="O15" s="20">
        <f>ABRIL!N17+MAYO!N17+JUNIO!N17</f>
        <v>53969</v>
      </c>
      <c r="P15" s="20">
        <v>3037134</v>
      </c>
      <c r="Q15" s="20">
        <v>614634</v>
      </c>
      <c r="R15" s="20">
        <f t="shared" si="0"/>
        <v>7823557</v>
      </c>
    </row>
    <row r="16" spans="1:18" ht="15" customHeight="1">
      <c r="A16" s="18">
        <v>11</v>
      </c>
      <c r="B16" s="19" t="s">
        <v>28</v>
      </c>
      <c r="C16" s="20">
        <f>ABRIL!C18+MAYO!C18+JUNIO!C18</f>
        <v>3927261</v>
      </c>
      <c r="D16" s="20">
        <f>ABRIL!O18+MAYO!O18+JUNIO!O18</f>
        <v>-18795</v>
      </c>
      <c r="E16" s="20">
        <f>ABRIL!D18+MAYO!D18+JUNIO!D18</f>
        <v>1280798</v>
      </c>
      <c r="F16" s="20">
        <f>ABRIL!E18+MAYO!E18+JUNIO!E18</f>
        <v>298884</v>
      </c>
      <c r="G16" s="20">
        <f>ABRIL!I18+MAYO!I18+JUNIO!I18</f>
        <v>0</v>
      </c>
      <c r="H16" s="20">
        <f>ABRIL!F18+MAYO!F18+JUNIO!F18</f>
        <v>76902</v>
      </c>
      <c r="I16" s="20">
        <f>ABRIL!G18+MAYO!G18+JUNIO!G18</f>
        <v>345750</v>
      </c>
      <c r="J16" s="20">
        <f>ABRIL!K18+MAYO!K18+JUNIO!K18</f>
        <v>79215</v>
      </c>
      <c r="K16" s="20">
        <f>ABRIL!H18+MAYO!H18+JUNIO!H18</f>
        <v>10647</v>
      </c>
      <c r="L16" s="20">
        <f>ABRIL!L18+MAYO!L18+JUNIO!L18</f>
        <v>52372</v>
      </c>
      <c r="M16" s="20">
        <f>ABRIL!M18+MAYO!M18+JUNIO!M18</f>
        <v>3859</v>
      </c>
      <c r="N16" s="20">
        <f>ABRIL!J18+MAYO!J18+JUNIO!J18</f>
        <v>130494</v>
      </c>
      <c r="O16" s="20">
        <f>ABRIL!N18+MAYO!N18+JUNIO!N18</f>
        <v>79975</v>
      </c>
      <c r="P16" s="20">
        <v>3887925</v>
      </c>
      <c r="Q16" s="20">
        <v>1871565</v>
      </c>
      <c r="R16" s="20">
        <f t="shared" si="0"/>
        <v>12026852</v>
      </c>
    </row>
    <row r="17" spans="1:18" ht="15" customHeight="1">
      <c r="A17" s="18">
        <v>12</v>
      </c>
      <c r="B17" s="19" t="s">
        <v>29</v>
      </c>
      <c r="C17" s="20">
        <f>ABRIL!C19+MAYO!C19+JUNIO!C19</f>
        <v>2883760</v>
      </c>
      <c r="D17" s="20">
        <f>ABRIL!O19+MAYO!O19+JUNIO!O19</f>
        <v>-14159</v>
      </c>
      <c r="E17" s="20">
        <f>ABRIL!D19+MAYO!D19+JUNIO!D19</f>
        <v>940481</v>
      </c>
      <c r="F17" s="20">
        <f>ABRIL!E19+MAYO!E19+JUNIO!E19</f>
        <v>0</v>
      </c>
      <c r="G17" s="20">
        <f>ABRIL!I19+MAYO!I19+JUNIO!I19</f>
        <v>0</v>
      </c>
      <c r="H17" s="20">
        <f>ABRIL!F19+MAYO!F19+JUNIO!F19</f>
        <v>56469</v>
      </c>
      <c r="I17" s="20">
        <f>ABRIL!G19+MAYO!G19+JUNIO!G19</f>
        <v>253883</v>
      </c>
      <c r="J17" s="20">
        <f>ABRIL!K19+MAYO!K19+JUNIO!K19</f>
        <v>58168</v>
      </c>
      <c r="K17" s="20">
        <f>ABRIL!H19+MAYO!H19+JUNIO!H19</f>
        <v>7818</v>
      </c>
      <c r="L17" s="20">
        <f>ABRIL!L19+MAYO!L19+JUNIO!L19</f>
        <v>38456</v>
      </c>
      <c r="M17" s="20">
        <f>ABRIL!M19+MAYO!M19+JUNIO!M19</f>
        <v>2833</v>
      </c>
      <c r="N17" s="20">
        <f>ABRIL!J19+MAYO!J19+JUNIO!J19</f>
        <v>61617</v>
      </c>
      <c r="O17" s="20">
        <f>ABRIL!N19+MAYO!N19+JUNIO!N19</f>
        <v>58725</v>
      </c>
      <c r="P17" s="20">
        <v>3069090</v>
      </c>
      <c r="Q17" s="20">
        <v>833493</v>
      </c>
      <c r="R17" s="20">
        <f t="shared" si="0"/>
        <v>8250634</v>
      </c>
    </row>
    <row r="18" spans="1:18" ht="15" customHeight="1">
      <c r="A18" s="18">
        <v>13</v>
      </c>
      <c r="B18" s="19" t="s">
        <v>30</v>
      </c>
      <c r="C18" s="20">
        <f>ABRIL!C20+MAYO!C20+JUNIO!C20</f>
        <v>6041831</v>
      </c>
      <c r="D18" s="20">
        <f>ABRIL!O20+MAYO!O20+JUNIO!O20</f>
        <v>-23078</v>
      </c>
      <c r="E18" s="20">
        <f>ABRIL!D20+MAYO!D20+JUNIO!D20</f>
        <v>1970423</v>
      </c>
      <c r="F18" s="20">
        <f>ABRIL!E20+MAYO!E20+JUNIO!E20</f>
        <v>573949</v>
      </c>
      <c r="G18" s="20">
        <f>ABRIL!I20+MAYO!I20+JUNIO!I20</f>
        <v>-12024</v>
      </c>
      <c r="H18" s="20">
        <f>ABRIL!F20+MAYO!F20+JUNIO!F20</f>
        <v>118308</v>
      </c>
      <c r="I18" s="20">
        <f>ABRIL!G20+MAYO!G20+JUNIO!G20</f>
        <v>531916</v>
      </c>
      <c r="J18" s="20">
        <f>ABRIL!K20+MAYO!K20+JUNIO!K20</f>
        <v>121869</v>
      </c>
      <c r="K18" s="20">
        <f>ABRIL!H20+MAYO!H20+JUNIO!H20</f>
        <v>16383</v>
      </c>
      <c r="L18" s="20">
        <f>ABRIL!L20+MAYO!L20+JUNIO!L20</f>
        <v>80570</v>
      </c>
      <c r="M18" s="20">
        <f>ABRIL!M20+MAYO!M20+JUNIO!M20</f>
        <v>5936</v>
      </c>
      <c r="N18" s="20">
        <f>ABRIL!J20+MAYO!J20+JUNIO!J20</f>
        <v>220113</v>
      </c>
      <c r="O18" s="20">
        <f>ABRIL!N20+MAYO!N20+JUNIO!N20</f>
        <v>123036</v>
      </c>
      <c r="P18" s="20">
        <v>1691970</v>
      </c>
      <c r="Q18" s="20">
        <v>3719259</v>
      </c>
      <c r="R18" s="20">
        <f t="shared" si="0"/>
        <v>15180461</v>
      </c>
    </row>
    <row r="19" spans="1:18" ht="15" customHeight="1">
      <c r="A19" s="18">
        <v>14</v>
      </c>
      <c r="B19" s="19" t="s">
        <v>31</v>
      </c>
      <c r="C19" s="20">
        <f>ABRIL!C21+MAYO!C21+JUNIO!C21</f>
        <v>2399587</v>
      </c>
      <c r="D19" s="20">
        <f>ABRIL!O21+MAYO!O21+JUNIO!O21</f>
        <v>-11334</v>
      </c>
      <c r="E19" s="20">
        <f>ABRIL!D21+MAYO!D21+JUNIO!D21</f>
        <v>782576</v>
      </c>
      <c r="F19" s="20">
        <f>ABRIL!E21+MAYO!E21+JUNIO!E21</f>
        <v>0</v>
      </c>
      <c r="G19" s="20">
        <f>ABRIL!I21+MAYO!I21+JUNIO!I21</f>
        <v>0</v>
      </c>
      <c r="H19" s="20">
        <f>ABRIL!F21+MAYO!F21+JUNIO!F21</f>
        <v>46988</v>
      </c>
      <c r="I19" s="20">
        <f>ABRIL!G21+MAYO!G21+JUNIO!G21</f>
        <v>211256</v>
      </c>
      <c r="J19" s="20">
        <f>ABRIL!K21+MAYO!K21+JUNIO!K21</f>
        <v>48402</v>
      </c>
      <c r="K19" s="20">
        <f>ABRIL!H21+MAYO!H21+JUNIO!H21</f>
        <v>6507</v>
      </c>
      <c r="L19" s="20">
        <f>ABRIL!L21+MAYO!L21+JUNIO!L21</f>
        <v>32000</v>
      </c>
      <c r="M19" s="20">
        <f>ABRIL!M21+MAYO!M21+JUNIO!M21</f>
        <v>2358</v>
      </c>
      <c r="N19" s="20">
        <f>ABRIL!J21+MAYO!J21+JUNIO!J21</f>
        <v>29507</v>
      </c>
      <c r="O19" s="20">
        <f>ABRIL!N21+MAYO!N21+JUNIO!N21</f>
        <v>48865</v>
      </c>
      <c r="P19" s="20">
        <v>1611894</v>
      </c>
      <c r="Q19" s="20">
        <v>382389</v>
      </c>
      <c r="R19" s="20">
        <f t="shared" si="0"/>
        <v>5590995</v>
      </c>
    </row>
    <row r="20" spans="1:18" ht="15" customHeight="1">
      <c r="A20" s="18">
        <v>15</v>
      </c>
      <c r="B20" s="19" t="s">
        <v>32</v>
      </c>
      <c r="C20" s="20">
        <f>ABRIL!C22+MAYO!C22+JUNIO!C22</f>
        <v>3291733</v>
      </c>
      <c r="D20" s="20">
        <f>ABRIL!O22+MAYO!O22+JUNIO!O22</f>
        <v>-15654</v>
      </c>
      <c r="E20" s="20">
        <f>ABRIL!D22+MAYO!D22+JUNIO!D22</f>
        <v>1073532</v>
      </c>
      <c r="F20" s="20">
        <f>ABRIL!E22+MAYO!E22+JUNIO!E22</f>
        <v>236435</v>
      </c>
      <c r="G20" s="20">
        <f>ABRIL!I22+MAYO!I22+JUNIO!I22</f>
        <v>0</v>
      </c>
      <c r="H20" s="20">
        <f>ABRIL!F22+MAYO!F22+JUNIO!F22</f>
        <v>64458</v>
      </c>
      <c r="I20" s="20">
        <f>ABRIL!G22+MAYO!G22+JUNIO!G22</f>
        <v>289801</v>
      </c>
      <c r="J20" s="20">
        <f>ABRIL!K22+MAYO!K22+JUNIO!K22</f>
        <v>66397</v>
      </c>
      <c r="K20" s="20">
        <f>ABRIL!H22+MAYO!H22+JUNIO!H22</f>
        <v>8925</v>
      </c>
      <c r="L20" s="20">
        <f>ABRIL!L22+MAYO!L22+JUNIO!L22</f>
        <v>43896</v>
      </c>
      <c r="M20" s="20">
        <f>ABRIL!M22+MAYO!M22+JUNIO!M22</f>
        <v>3234</v>
      </c>
      <c r="N20" s="20">
        <f>ABRIL!J22+MAYO!J22+JUNIO!J22</f>
        <v>98885</v>
      </c>
      <c r="O20" s="20">
        <f>ABRIL!N22+MAYO!N22+JUNIO!N22</f>
        <v>67032</v>
      </c>
      <c r="P20" s="20">
        <v>2689923</v>
      </c>
      <c r="Q20" s="20">
        <v>1240422</v>
      </c>
      <c r="R20" s="20">
        <f t="shared" si="0"/>
        <v>9159019</v>
      </c>
    </row>
    <row r="21" spans="1:18" ht="15" customHeight="1">
      <c r="A21" s="18">
        <v>16</v>
      </c>
      <c r="B21" s="19" t="s">
        <v>33</v>
      </c>
      <c r="C21" s="20">
        <f>ABRIL!C23+MAYO!C23+JUNIO!C23</f>
        <v>2719978</v>
      </c>
      <c r="D21" s="20">
        <f>ABRIL!O23+MAYO!O23+JUNIO!O23</f>
        <v>-13078</v>
      </c>
      <c r="E21" s="20">
        <f>ABRIL!D23+MAYO!D23+JUNIO!D23</f>
        <v>887067</v>
      </c>
      <c r="F21" s="20">
        <f>ABRIL!E23+MAYO!E23+JUNIO!E23</f>
        <v>184913</v>
      </c>
      <c r="G21" s="20">
        <f>ABRIL!I23+MAYO!I23+JUNIO!I23</f>
        <v>0</v>
      </c>
      <c r="H21" s="20">
        <f>ABRIL!F23+MAYO!F23+JUNIO!F23</f>
        <v>53261</v>
      </c>
      <c r="I21" s="20">
        <f>ABRIL!G23+MAYO!G23+JUNIO!G23</f>
        <v>239464</v>
      </c>
      <c r="J21" s="20">
        <f>ABRIL!K23+MAYO!K23+JUNIO!K23</f>
        <v>54864</v>
      </c>
      <c r="K21" s="20">
        <f>ABRIL!H23+MAYO!H23+JUNIO!H23</f>
        <v>7374</v>
      </c>
      <c r="L21" s="20">
        <f>ABRIL!L23+MAYO!L23+JUNIO!L23</f>
        <v>36272</v>
      </c>
      <c r="M21" s="20">
        <f>ABRIL!M23+MAYO!M23+JUNIO!M23</f>
        <v>2672</v>
      </c>
      <c r="N21" s="20">
        <f>ABRIL!J23+MAYO!J23+JUNIO!J23</f>
        <v>54029</v>
      </c>
      <c r="O21" s="20">
        <f>ABRIL!N23+MAYO!N23+JUNIO!N23</f>
        <v>55390</v>
      </c>
      <c r="P21" s="20">
        <v>3452820</v>
      </c>
      <c r="Q21" s="20">
        <v>692496</v>
      </c>
      <c r="R21" s="20">
        <f t="shared" si="0"/>
        <v>8427522</v>
      </c>
    </row>
    <row r="22" spans="1:18" ht="15" customHeight="1">
      <c r="A22" s="18">
        <v>17</v>
      </c>
      <c r="B22" s="19" t="s">
        <v>34</v>
      </c>
      <c r="C22" s="20">
        <f>ABRIL!C24+MAYO!C24+JUNIO!C24</f>
        <v>3099084</v>
      </c>
      <c r="D22" s="20">
        <f>ABRIL!O24+MAYO!O24+JUNIO!O24</f>
        <v>-15004</v>
      </c>
      <c r="E22" s="20">
        <f>ABRIL!D24+MAYO!D24+JUNIO!D24</f>
        <v>1010704</v>
      </c>
      <c r="F22" s="20">
        <f>ABRIL!E24+MAYO!E24+JUNIO!E24</f>
        <v>218670</v>
      </c>
      <c r="G22" s="20">
        <f>ABRIL!I24+MAYO!I24+JUNIO!I24</f>
        <v>0</v>
      </c>
      <c r="H22" s="20">
        <f>ABRIL!F24+MAYO!F24+JUNIO!F24</f>
        <v>60685</v>
      </c>
      <c r="I22" s="20">
        <f>ABRIL!G24+MAYO!G24+JUNIO!G24</f>
        <v>272839</v>
      </c>
      <c r="J22" s="20">
        <f>ABRIL!K24+MAYO!K24+JUNIO!K24</f>
        <v>62511</v>
      </c>
      <c r="K22" s="20">
        <f>ABRIL!H24+MAYO!H24+JUNIO!H24</f>
        <v>8403</v>
      </c>
      <c r="L22" s="20">
        <f>ABRIL!L24+MAYO!L24+JUNIO!L24</f>
        <v>41328</v>
      </c>
      <c r="M22" s="20">
        <f>ABRIL!M24+MAYO!M24+JUNIO!M24</f>
        <v>3045</v>
      </c>
      <c r="N22" s="20">
        <f>ABRIL!J24+MAYO!J24+JUNIO!J24</f>
        <v>88797</v>
      </c>
      <c r="O22" s="20">
        <f>ABRIL!N24+MAYO!N24+JUNIO!N24</f>
        <v>63109</v>
      </c>
      <c r="P22" s="20">
        <v>5927895</v>
      </c>
      <c r="Q22" s="20">
        <v>1045434</v>
      </c>
      <c r="R22" s="20">
        <f t="shared" si="0"/>
        <v>11887500</v>
      </c>
    </row>
    <row r="23" spans="1:18" ht="15" customHeight="1">
      <c r="A23" s="18">
        <v>18</v>
      </c>
      <c r="B23" s="19" t="s">
        <v>35</v>
      </c>
      <c r="C23" s="20">
        <f>ABRIL!C25+MAYO!C25+JUNIO!C25</f>
        <v>2783507</v>
      </c>
      <c r="D23" s="20">
        <f>ABRIL!O25+MAYO!O25+JUNIO!O25</f>
        <v>-13242</v>
      </c>
      <c r="E23" s="20">
        <f>ABRIL!D25+MAYO!D25+JUNIO!D25</f>
        <v>907785</v>
      </c>
      <c r="F23" s="20">
        <f>ABRIL!E25+MAYO!E25+JUNIO!E25</f>
        <v>190595</v>
      </c>
      <c r="G23" s="20">
        <f>ABRIL!I25+MAYO!I25+JUNIO!I25</f>
        <v>0</v>
      </c>
      <c r="H23" s="20">
        <f>ABRIL!F25+MAYO!F25+JUNIO!F25</f>
        <v>54505</v>
      </c>
      <c r="I23" s="20">
        <f>ABRIL!G25+MAYO!G25+JUNIO!G25</f>
        <v>245057</v>
      </c>
      <c r="J23" s="20">
        <f>ABRIL!K25+MAYO!K25+JUNIO!K25</f>
        <v>56146</v>
      </c>
      <c r="K23" s="20">
        <f>ABRIL!H25+MAYO!H25+JUNIO!H25</f>
        <v>7548</v>
      </c>
      <c r="L23" s="20">
        <f>ABRIL!L25+MAYO!L25+JUNIO!L25</f>
        <v>37119</v>
      </c>
      <c r="M23" s="20">
        <f>ABRIL!M25+MAYO!M25+JUNIO!M25</f>
        <v>2735</v>
      </c>
      <c r="N23" s="20">
        <f>ABRIL!J25+MAYO!J25+JUNIO!J25</f>
        <v>58332</v>
      </c>
      <c r="O23" s="20">
        <f>ABRIL!N25+MAYO!N25+JUNIO!N25</f>
        <v>56683</v>
      </c>
      <c r="P23" s="20">
        <v>2237541</v>
      </c>
      <c r="Q23" s="20">
        <v>755184</v>
      </c>
      <c r="R23" s="20">
        <f t="shared" si="0"/>
        <v>7379495</v>
      </c>
    </row>
    <row r="24" spans="1:18" ht="15" customHeight="1">
      <c r="A24" s="18">
        <v>19</v>
      </c>
      <c r="B24" s="19" t="s">
        <v>36</v>
      </c>
      <c r="C24" s="20">
        <f>ABRIL!C26+MAYO!C26+JUNIO!C26</f>
        <v>11163913</v>
      </c>
      <c r="D24" s="20">
        <f>ABRIL!O26+MAYO!O26+JUNIO!O26</f>
        <v>-54635</v>
      </c>
      <c r="E24" s="20">
        <f>ABRIL!D26+MAYO!D26+JUNIO!D26</f>
        <v>3640886</v>
      </c>
      <c r="F24" s="20">
        <f>ABRIL!E26+MAYO!E26+JUNIO!E26</f>
        <v>941346</v>
      </c>
      <c r="G24" s="20">
        <f>ABRIL!I26+MAYO!I26+JUNIO!I26</f>
        <v>0</v>
      </c>
      <c r="H24" s="20">
        <f>ABRIL!F26+MAYO!F26+JUNIO!F26</f>
        <v>218606</v>
      </c>
      <c r="I24" s="20">
        <f>ABRIL!G26+MAYO!G26+JUNIO!G26</f>
        <v>982857</v>
      </c>
      <c r="J24" s="20">
        <f>ABRIL!K26+MAYO!K26+JUNIO!K26</f>
        <v>225184</v>
      </c>
      <c r="K24" s="20">
        <f>ABRIL!H26+MAYO!H26+JUNIO!H26</f>
        <v>30270</v>
      </c>
      <c r="L24" s="20">
        <f>ABRIL!L26+MAYO!L26+JUNIO!L26</f>
        <v>148876</v>
      </c>
      <c r="M24" s="20">
        <f>ABRIL!M26+MAYO!M26+JUNIO!M26</f>
        <v>10969</v>
      </c>
      <c r="N24" s="20">
        <f>ABRIL!J26+MAYO!J26+JUNIO!J26</f>
        <v>765366</v>
      </c>
      <c r="O24" s="20">
        <f>ABRIL!N26+MAYO!N26+JUNIO!N26</f>
        <v>227340</v>
      </c>
      <c r="P24" s="20">
        <v>38099670</v>
      </c>
      <c r="Q24" s="20">
        <v>8686077</v>
      </c>
      <c r="R24" s="20">
        <f t="shared" si="0"/>
        <v>65086725</v>
      </c>
    </row>
    <row r="25" spans="1:18" ht="15" customHeight="1">
      <c r="A25" s="18">
        <v>20</v>
      </c>
      <c r="B25" s="19" t="s">
        <v>37</v>
      </c>
      <c r="C25" s="20">
        <f>ABRIL!C27+MAYO!C27+JUNIO!C27</f>
        <v>3051942</v>
      </c>
      <c r="D25" s="20">
        <f>ABRIL!O27+MAYO!O27+JUNIO!O27</f>
        <v>-14828</v>
      </c>
      <c r="E25" s="20">
        <f>ABRIL!D27+MAYO!D27+JUNIO!D27</f>
        <v>995329</v>
      </c>
      <c r="F25" s="20">
        <f>ABRIL!E27+MAYO!E27+JUNIO!E27</f>
        <v>223082</v>
      </c>
      <c r="G25" s="20">
        <f>ABRIL!I27+MAYO!I27+JUNIO!I27</f>
        <v>0</v>
      </c>
      <c r="H25" s="20">
        <f>ABRIL!F27+MAYO!F27+JUNIO!F27</f>
        <v>59762</v>
      </c>
      <c r="I25" s="20">
        <f>ABRIL!G27+MAYO!G27+JUNIO!G27</f>
        <v>268689</v>
      </c>
      <c r="J25" s="20">
        <f>ABRIL!K27+MAYO!K27+JUNIO!K27</f>
        <v>61561</v>
      </c>
      <c r="K25" s="20">
        <f>ABRIL!H27+MAYO!H27+JUNIO!H27</f>
        <v>8274</v>
      </c>
      <c r="L25" s="20">
        <f>ABRIL!L27+MAYO!L27+JUNIO!L27</f>
        <v>40699</v>
      </c>
      <c r="M25" s="20">
        <f>ABRIL!M27+MAYO!M27+JUNIO!M27</f>
        <v>2999</v>
      </c>
      <c r="N25" s="20">
        <f>ABRIL!J27+MAYO!J27+JUNIO!J27</f>
        <v>68552</v>
      </c>
      <c r="O25" s="20">
        <f>ABRIL!N27+MAYO!N27+JUNIO!N27</f>
        <v>62149</v>
      </c>
      <c r="P25" s="20">
        <v>1634055</v>
      </c>
      <c r="Q25" s="20">
        <v>1003269</v>
      </c>
      <c r="R25" s="20">
        <f t="shared" si="0"/>
        <v>7465534</v>
      </c>
    </row>
    <row r="26" spans="1:18" ht="15" customHeight="1">
      <c r="A26" s="18">
        <v>21</v>
      </c>
      <c r="B26" s="19" t="s">
        <v>38</v>
      </c>
      <c r="C26" s="20">
        <f>ABRIL!C28+MAYO!C28+JUNIO!C28</f>
        <v>4200738</v>
      </c>
      <c r="D26" s="20">
        <f>ABRIL!O28+MAYO!O28+JUNIO!O28</f>
        <v>-19601</v>
      </c>
      <c r="E26" s="20">
        <f>ABRIL!D28+MAYO!D28+JUNIO!D28</f>
        <v>1369986</v>
      </c>
      <c r="F26" s="20">
        <f>ABRIL!E28+MAYO!E28+JUNIO!E28</f>
        <v>317838</v>
      </c>
      <c r="G26" s="20">
        <f>ABRIL!I28+MAYO!I28+JUNIO!I28</f>
        <v>0</v>
      </c>
      <c r="H26" s="20">
        <f>ABRIL!F28+MAYO!F28+JUNIO!F28</f>
        <v>82258</v>
      </c>
      <c r="I26" s="20">
        <f>ABRIL!G28+MAYO!G28+JUNIO!G28</f>
        <v>369828</v>
      </c>
      <c r="J26" s="20">
        <f>ABRIL!K28+MAYO!K28+JUNIO!K28</f>
        <v>84732</v>
      </c>
      <c r="K26" s="20">
        <f>ABRIL!H28+MAYO!H28+JUNIO!H28</f>
        <v>11391</v>
      </c>
      <c r="L26" s="20">
        <f>ABRIL!L28+MAYO!L28+JUNIO!L28</f>
        <v>56019</v>
      </c>
      <c r="M26" s="20">
        <f>ABRIL!M28+MAYO!M28+JUNIO!M28</f>
        <v>4128</v>
      </c>
      <c r="N26" s="20">
        <f>ABRIL!J28+MAYO!J28+JUNIO!J28</f>
        <v>176539</v>
      </c>
      <c r="O26" s="20">
        <f>ABRIL!N28+MAYO!N28+JUNIO!N28</f>
        <v>85543</v>
      </c>
      <c r="P26" s="20">
        <v>8930595</v>
      </c>
      <c r="Q26" s="20">
        <v>2098455</v>
      </c>
      <c r="R26" s="20">
        <f t="shared" si="0"/>
        <v>17768449</v>
      </c>
    </row>
    <row r="27" spans="1:18" ht="15" customHeight="1">
      <c r="A27" s="18">
        <v>22</v>
      </c>
      <c r="B27" s="19" t="s">
        <v>39</v>
      </c>
      <c r="C27" s="20">
        <f>ABRIL!C29+MAYO!C29+JUNIO!C29</f>
        <v>3027794</v>
      </c>
      <c r="D27" s="20">
        <f>ABRIL!O29+MAYO!O29+JUNIO!O29</f>
        <v>-14545</v>
      </c>
      <c r="E27" s="20">
        <f>ABRIL!D29+MAYO!D29+JUNIO!D29</f>
        <v>987455</v>
      </c>
      <c r="F27" s="20">
        <f>ABRIL!E29+MAYO!E29+JUNIO!E29</f>
        <v>0</v>
      </c>
      <c r="G27" s="20">
        <f>ABRIL!I29+MAYO!I29+JUNIO!I29</f>
        <v>0</v>
      </c>
      <c r="H27" s="20">
        <f>ABRIL!F29+MAYO!F29+JUNIO!F29</f>
        <v>59289</v>
      </c>
      <c r="I27" s="20">
        <f>ABRIL!G29+MAYO!G29+JUNIO!G29</f>
        <v>266563</v>
      </c>
      <c r="J27" s="20">
        <f>ABRIL!K29+MAYO!K29+JUNIO!K29</f>
        <v>61073</v>
      </c>
      <c r="K27" s="20">
        <f>ABRIL!H29+MAYO!H29+JUNIO!H29</f>
        <v>8208</v>
      </c>
      <c r="L27" s="20">
        <f>ABRIL!L29+MAYO!L29+JUNIO!L29</f>
        <v>40377</v>
      </c>
      <c r="M27" s="20">
        <f>ABRIL!M29+MAYO!M29+JUNIO!M29</f>
        <v>2975</v>
      </c>
      <c r="N27" s="20">
        <f>ABRIL!J29+MAYO!J29+JUNIO!J29</f>
        <v>84905</v>
      </c>
      <c r="O27" s="20">
        <f>ABRIL!N29+MAYO!N29+JUNIO!N29</f>
        <v>61658</v>
      </c>
      <c r="P27" s="20">
        <v>7040793</v>
      </c>
      <c r="Q27" s="20">
        <v>973374</v>
      </c>
      <c r="R27" s="20">
        <f t="shared" si="0"/>
        <v>12599919</v>
      </c>
    </row>
    <row r="28" spans="1:18" ht="15" customHeight="1">
      <c r="A28" s="18">
        <v>23</v>
      </c>
      <c r="B28" s="19" t="s">
        <v>40</v>
      </c>
      <c r="C28" s="20">
        <f>ABRIL!C30+MAYO!C30+JUNIO!C30</f>
        <v>3114124</v>
      </c>
      <c r="D28" s="20">
        <f>ABRIL!O30+MAYO!O30+JUNIO!O30</f>
        <v>-15018</v>
      </c>
      <c r="E28" s="20">
        <f>ABRIL!D30+MAYO!D30+JUNIO!D30</f>
        <v>1015609</v>
      </c>
      <c r="F28" s="20">
        <f>ABRIL!E30+MAYO!E30+JUNIO!E30</f>
        <v>221585</v>
      </c>
      <c r="G28" s="20">
        <f>ABRIL!I30+MAYO!I30+JUNIO!I30</f>
        <v>82654</v>
      </c>
      <c r="H28" s="20">
        <f>ABRIL!F30+MAYO!F30+JUNIO!F30</f>
        <v>60980</v>
      </c>
      <c r="I28" s="20">
        <f>ABRIL!G30+MAYO!G30+JUNIO!G30</f>
        <v>274164</v>
      </c>
      <c r="J28" s="20">
        <f>ABRIL!K30+MAYO!K30+JUNIO!K30</f>
        <v>62814</v>
      </c>
      <c r="K28" s="20">
        <f>ABRIL!H30+MAYO!H30+JUNIO!H30</f>
        <v>8445</v>
      </c>
      <c r="L28" s="20">
        <f>ABRIL!L30+MAYO!L30+JUNIO!L30</f>
        <v>41528</v>
      </c>
      <c r="M28" s="20">
        <f>ABRIL!M30+MAYO!M30+JUNIO!M30</f>
        <v>3060</v>
      </c>
      <c r="N28" s="20">
        <f>ABRIL!J30+MAYO!J30+JUNIO!J30</f>
        <v>76808</v>
      </c>
      <c r="O28" s="20">
        <f>ABRIL!N30+MAYO!N30+JUNIO!N30</f>
        <v>63416</v>
      </c>
      <c r="P28" s="20">
        <v>1930926</v>
      </c>
      <c r="Q28" s="20">
        <v>1084923</v>
      </c>
      <c r="R28" s="20">
        <f t="shared" si="0"/>
        <v>8026018</v>
      </c>
    </row>
    <row r="29" spans="1:18" ht="15" customHeight="1">
      <c r="A29" s="18">
        <v>24</v>
      </c>
      <c r="B29" s="19" t="s">
        <v>41</v>
      </c>
      <c r="C29" s="20">
        <f>ABRIL!C31+MAYO!C31+JUNIO!C31</f>
        <v>2756542</v>
      </c>
      <c r="D29" s="20">
        <f>ABRIL!O31+MAYO!O31+JUNIO!O31</f>
        <v>-13444</v>
      </c>
      <c r="E29" s="20">
        <f>ABRIL!D31+MAYO!D31+JUNIO!D31</f>
        <v>898991</v>
      </c>
      <c r="F29" s="20">
        <f>ABRIL!E31+MAYO!E31+JUNIO!E31</f>
        <v>188081</v>
      </c>
      <c r="G29" s="20">
        <f>ABRIL!I31+MAYO!I31+JUNIO!I31</f>
        <v>0</v>
      </c>
      <c r="H29" s="20">
        <f>ABRIL!F31+MAYO!F31+JUNIO!F31</f>
        <v>53978</v>
      </c>
      <c r="I29" s="20">
        <f>ABRIL!G31+MAYO!G31+JUNIO!G31</f>
        <v>242683</v>
      </c>
      <c r="J29" s="20">
        <f>ABRIL!K31+MAYO!K31+JUNIO!K31</f>
        <v>55601</v>
      </c>
      <c r="K29" s="20">
        <f>ABRIL!H31+MAYO!H31+JUNIO!H31</f>
        <v>7473</v>
      </c>
      <c r="L29" s="20">
        <f>ABRIL!L31+MAYO!L31+JUNIO!L31</f>
        <v>36760</v>
      </c>
      <c r="M29" s="20">
        <f>ABRIL!M31+MAYO!M31+JUNIO!M31</f>
        <v>2708</v>
      </c>
      <c r="N29" s="20">
        <f>ABRIL!J31+MAYO!J31+JUNIO!J31</f>
        <v>58699</v>
      </c>
      <c r="O29" s="20">
        <f>ABRIL!N31+MAYO!N31+JUNIO!N31</f>
        <v>56134</v>
      </c>
      <c r="P29" s="20">
        <v>3249963</v>
      </c>
      <c r="Q29" s="20">
        <v>723729</v>
      </c>
      <c r="R29" s="20">
        <f t="shared" si="0"/>
        <v>8317898</v>
      </c>
    </row>
    <row r="30" spans="1:18" ht="15" customHeight="1">
      <c r="A30" s="18">
        <v>25</v>
      </c>
      <c r="B30" s="19" t="s">
        <v>42</v>
      </c>
      <c r="C30" s="20">
        <f>ABRIL!C32+MAYO!C32+JUNIO!C32</f>
        <v>3369962</v>
      </c>
      <c r="D30" s="20">
        <f>ABRIL!O32+MAYO!O32+JUNIO!O32</f>
        <v>-15854</v>
      </c>
      <c r="E30" s="20">
        <f>ABRIL!D32+MAYO!D32+JUNIO!D32</f>
        <v>1099047</v>
      </c>
      <c r="F30" s="20">
        <f>ABRIL!E32+MAYO!E32+JUNIO!E32</f>
        <v>243931</v>
      </c>
      <c r="G30" s="20">
        <f>ABRIL!I32+MAYO!I32+JUNIO!I32</f>
        <v>0</v>
      </c>
      <c r="H30" s="20">
        <f>ABRIL!F32+MAYO!F32+JUNIO!F32</f>
        <v>65989</v>
      </c>
      <c r="I30" s="20">
        <f>ABRIL!G32+MAYO!G32+JUNIO!G32</f>
        <v>296687</v>
      </c>
      <c r="J30" s="20">
        <f>ABRIL!K32+MAYO!K32+JUNIO!K32</f>
        <v>67975</v>
      </c>
      <c r="K30" s="20">
        <f>ABRIL!H32+MAYO!H32+JUNIO!H32</f>
        <v>9138</v>
      </c>
      <c r="L30" s="20">
        <f>ABRIL!L32+MAYO!L32+JUNIO!L32</f>
        <v>44941</v>
      </c>
      <c r="M30" s="20">
        <f>ABRIL!M32+MAYO!M32+JUNIO!M32</f>
        <v>3311</v>
      </c>
      <c r="N30" s="20">
        <f>ABRIL!J32+MAYO!J32+JUNIO!J32</f>
        <v>94311</v>
      </c>
      <c r="O30" s="20">
        <f>ABRIL!N32+MAYO!N32+JUNIO!N32</f>
        <v>68625</v>
      </c>
      <c r="P30" s="20">
        <v>3869814</v>
      </c>
      <c r="Q30" s="20">
        <v>1339254</v>
      </c>
      <c r="R30" s="20">
        <f t="shared" si="0"/>
        <v>10557131</v>
      </c>
    </row>
    <row r="31" spans="1:18" ht="15" customHeight="1">
      <c r="A31" s="18">
        <v>26</v>
      </c>
      <c r="B31" s="19" t="s">
        <v>43</v>
      </c>
      <c r="C31" s="20">
        <f>ABRIL!C33+MAYO!C33+JUNIO!C33</f>
        <v>2965984</v>
      </c>
      <c r="D31" s="20">
        <f>ABRIL!O33+MAYO!O33+JUNIO!O33</f>
        <v>-14063</v>
      </c>
      <c r="E31" s="20">
        <f>ABRIL!D33+MAYO!D33+JUNIO!D33</f>
        <v>967296</v>
      </c>
      <c r="F31" s="20">
        <f>ABRIL!E33+MAYO!E33+JUNIO!E33</f>
        <v>244276</v>
      </c>
      <c r="G31" s="20">
        <f>ABRIL!I33+MAYO!I33+JUNIO!I33</f>
        <v>0</v>
      </c>
      <c r="H31" s="20">
        <f>ABRIL!F33+MAYO!F33+JUNIO!F33</f>
        <v>58079</v>
      </c>
      <c r="I31" s="20">
        <f>ABRIL!G33+MAYO!G33+JUNIO!G33</f>
        <v>261122</v>
      </c>
      <c r="J31" s="20">
        <f>ABRIL!K33+MAYO!K33+JUNIO!K33</f>
        <v>59827</v>
      </c>
      <c r="K31" s="20">
        <f>ABRIL!H33+MAYO!H33+JUNIO!H33</f>
        <v>8043</v>
      </c>
      <c r="L31" s="20">
        <f>ABRIL!L33+MAYO!L33+JUNIO!L33</f>
        <v>39553</v>
      </c>
      <c r="M31" s="20">
        <f>ABRIL!M33+MAYO!M33+JUNIO!M33</f>
        <v>2914</v>
      </c>
      <c r="N31" s="20">
        <f>ABRIL!J33+MAYO!J33+JUNIO!J33</f>
        <v>56601</v>
      </c>
      <c r="O31" s="20">
        <f>ABRIL!N33+MAYO!N33+JUNIO!N33</f>
        <v>60399</v>
      </c>
      <c r="P31" s="20">
        <v>1573143</v>
      </c>
      <c r="Q31" s="20">
        <v>808059</v>
      </c>
      <c r="R31" s="20">
        <f t="shared" si="0"/>
        <v>7091233</v>
      </c>
    </row>
    <row r="32" spans="1:18" ht="15" customHeight="1">
      <c r="A32" s="18">
        <v>27</v>
      </c>
      <c r="B32" s="19" t="s">
        <v>44</v>
      </c>
      <c r="C32" s="20">
        <f>ABRIL!C34+MAYO!C34+JUNIO!C34</f>
        <v>3937503</v>
      </c>
      <c r="D32" s="20">
        <f>ABRIL!O34+MAYO!O34+JUNIO!O34</f>
        <v>-19279</v>
      </c>
      <c r="E32" s="20">
        <f>ABRIL!D34+MAYO!D34+JUNIO!D34</f>
        <v>1284138</v>
      </c>
      <c r="F32" s="20">
        <f>ABRIL!E34+MAYO!E34+JUNIO!E34</f>
        <v>309760</v>
      </c>
      <c r="G32" s="20">
        <f>ABRIL!I34+MAYO!I34+JUNIO!I34</f>
        <v>0</v>
      </c>
      <c r="H32" s="20">
        <f>ABRIL!F34+MAYO!F34+JUNIO!F34</f>
        <v>77103</v>
      </c>
      <c r="I32" s="20">
        <f>ABRIL!G34+MAYO!G34+JUNIO!G34</f>
        <v>346652</v>
      </c>
      <c r="J32" s="20">
        <f>ABRIL!K34+MAYO!K34+JUNIO!K34</f>
        <v>79422</v>
      </c>
      <c r="K32" s="20">
        <f>ABRIL!H34+MAYO!H34+JUNIO!H34</f>
        <v>10677</v>
      </c>
      <c r="L32" s="20">
        <f>ABRIL!L34+MAYO!L34+JUNIO!L34</f>
        <v>52508</v>
      </c>
      <c r="M32" s="20">
        <f>ABRIL!M34+MAYO!M34+JUNIO!M34</f>
        <v>3869</v>
      </c>
      <c r="N32" s="20">
        <f>ABRIL!J34+MAYO!J34+JUNIO!J34</f>
        <v>121761</v>
      </c>
      <c r="O32" s="20">
        <f>ABRIL!N34+MAYO!N34+JUNIO!N34</f>
        <v>80183</v>
      </c>
      <c r="P32" s="20">
        <v>2133795</v>
      </c>
      <c r="Q32" s="20">
        <v>1861749</v>
      </c>
      <c r="R32" s="20">
        <f t="shared" si="0"/>
        <v>10279841</v>
      </c>
    </row>
    <row r="33" spans="1:18" ht="15" customHeight="1">
      <c r="A33" s="18">
        <v>28</v>
      </c>
      <c r="B33" s="19" t="s">
        <v>45</v>
      </c>
      <c r="C33" s="20">
        <f>ABRIL!C35+MAYO!C35+JUNIO!C35</f>
        <v>2672563</v>
      </c>
      <c r="D33" s="20">
        <f>ABRIL!O35+MAYO!O35+JUNIO!O35</f>
        <v>-12700</v>
      </c>
      <c r="E33" s="20">
        <f>ABRIL!D35+MAYO!D35+JUNIO!D35</f>
        <v>871603</v>
      </c>
      <c r="F33" s="20">
        <f>ABRIL!E35+MAYO!E35+JUNIO!E35</f>
        <v>181084</v>
      </c>
      <c r="G33" s="20">
        <f>ABRIL!I35+MAYO!I35+JUNIO!I35</f>
        <v>0</v>
      </c>
      <c r="H33" s="20">
        <f>ABRIL!F35+MAYO!F35+JUNIO!F35</f>
        <v>52333</v>
      </c>
      <c r="I33" s="20">
        <f>ABRIL!G35+MAYO!G35+JUNIO!G35</f>
        <v>235289</v>
      </c>
      <c r="J33" s="20">
        <f>ABRIL!K35+MAYO!K35+JUNIO!K35</f>
        <v>53907</v>
      </c>
      <c r="K33" s="20">
        <f>ABRIL!H35+MAYO!H35+JUNIO!H35</f>
        <v>7245</v>
      </c>
      <c r="L33" s="20">
        <f>ABRIL!L35+MAYO!L35+JUNIO!L35</f>
        <v>35641</v>
      </c>
      <c r="M33" s="20">
        <f>ABRIL!M35+MAYO!M35+JUNIO!M35</f>
        <v>2626</v>
      </c>
      <c r="N33" s="20">
        <f>ABRIL!J35+MAYO!J35+JUNIO!J35</f>
        <v>46228</v>
      </c>
      <c r="O33" s="20">
        <f>ABRIL!N35+MAYO!N35+JUNIO!N35</f>
        <v>54424</v>
      </c>
      <c r="P33" s="20">
        <v>1187628</v>
      </c>
      <c r="Q33" s="20">
        <v>655014</v>
      </c>
      <c r="R33" s="20">
        <f t="shared" si="0"/>
        <v>6042885</v>
      </c>
    </row>
    <row r="34" spans="1:18" ht="15" customHeight="1">
      <c r="A34" s="18">
        <v>29</v>
      </c>
      <c r="B34" s="19" t="s">
        <v>46</v>
      </c>
      <c r="C34" s="20">
        <f>ABRIL!C36+MAYO!C36+JUNIO!C36</f>
        <v>3419292</v>
      </c>
      <c r="D34" s="20">
        <f>ABRIL!O36+MAYO!O36+JUNIO!O36</f>
        <v>-16677</v>
      </c>
      <c r="E34" s="20">
        <f>ABRIL!D36+MAYO!D36+JUNIO!D36</f>
        <v>1115134</v>
      </c>
      <c r="F34" s="20">
        <f>ABRIL!E36+MAYO!E36+JUNIO!E36</f>
        <v>248276</v>
      </c>
      <c r="G34" s="20">
        <f>ABRIL!I36+MAYO!I36+JUNIO!I36</f>
        <v>0</v>
      </c>
      <c r="H34" s="20">
        <f>ABRIL!F36+MAYO!F36+JUNIO!F36</f>
        <v>66955</v>
      </c>
      <c r="I34" s="20">
        <f>ABRIL!G36+MAYO!G36+JUNIO!G36</f>
        <v>301030</v>
      </c>
      <c r="J34" s="20">
        <f>ABRIL!K36+MAYO!K36+JUNIO!K36</f>
        <v>68970</v>
      </c>
      <c r="K34" s="20">
        <f>ABRIL!H36+MAYO!H36+JUNIO!H36</f>
        <v>9270</v>
      </c>
      <c r="L34" s="20">
        <f>ABRIL!L36+MAYO!L36+JUNIO!L36</f>
        <v>45597</v>
      </c>
      <c r="M34" s="20">
        <f>ABRIL!M36+MAYO!M36+JUNIO!M36</f>
        <v>3360</v>
      </c>
      <c r="N34" s="20">
        <f>ABRIL!J36+MAYO!J36+JUNIO!J36</f>
        <v>96025</v>
      </c>
      <c r="O34" s="20">
        <f>ABRIL!N36+MAYO!N36+JUNIO!N36</f>
        <v>69630</v>
      </c>
      <c r="P34" s="20">
        <v>2894430</v>
      </c>
      <c r="Q34" s="20">
        <v>1392129</v>
      </c>
      <c r="R34" s="20">
        <f t="shared" si="0"/>
        <v>9713421</v>
      </c>
    </row>
    <row r="35" spans="1:18" ht="15" customHeight="1">
      <c r="A35" s="18">
        <v>30</v>
      </c>
      <c r="B35" s="19" t="s">
        <v>47</v>
      </c>
      <c r="C35" s="20">
        <f>ABRIL!C37+MAYO!C37+JUNIO!C37</f>
        <v>2945569</v>
      </c>
      <c r="D35" s="20">
        <f>ABRIL!O37+MAYO!O37+JUNIO!O37</f>
        <v>-14032</v>
      </c>
      <c r="E35" s="20">
        <f>ABRIL!D37+MAYO!D37+JUNIO!D37</f>
        <v>960638</v>
      </c>
      <c r="F35" s="20">
        <f>ABRIL!E37+MAYO!E37+JUNIO!E37</f>
        <v>204916</v>
      </c>
      <c r="G35" s="20">
        <f>ABRIL!I37+MAYO!I37+JUNIO!I37</f>
        <v>88890</v>
      </c>
      <c r="H35" s="20">
        <f>ABRIL!F37+MAYO!F37+JUNIO!F37</f>
        <v>57679</v>
      </c>
      <c r="I35" s="20">
        <f>ABRIL!G37+MAYO!G37+JUNIO!G37</f>
        <v>259324</v>
      </c>
      <c r="J35" s="20">
        <f>ABRIL!K37+MAYO!K37+JUNIO!K37</f>
        <v>59414</v>
      </c>
      <c r="K35" s="20">
        <f>ABRIL!H37+MAYO!H37+JUNIO!H37</f>
        <v>7986</v>
      </c>
      <c r="L35" s="20">
        <f>ABRIL!L37+MAYO!L37+JUNIO!L37</f>
        <v>39280</v>
      </c>
      <c r="M35" s="20">
        <f>ABRIL!M37+MAYO!M37+JUNIO!M37</f>
        <v>2894</v>
      </c>
      <c r="N35" s="20">
        <f>ABRIL!J37+MAYO!J37+JUNIO!J37</f>
        <v>77689</v>
      </c>
      <c r="O35" s="20">
        <f>ABRIL!N37+MAYO!N37+JUNIO!N37</f>
        <v>59983</v>
      </c>
      <c r="P35" s="20">
        <v>3847002</v>
      </c>
      <c r="Q35" s="20">
        <v>895737</v>
      </c>
      <c r="R35" s="20">
        <f t="shared" si="0"/>
        <v>9492969</v>
      </c>
    </row>
    <row r="36" spans="1:18" ht="15" customHeight="1">
      <c r="A36" s="18">
        <v>31</v>
      </c>
      <c r="B36" s="19" t="s">
        <v>48</v>
      </c>
      <c r="C36" s="20">
        <f>ABRIL!C38+MAYO!C38+JUNIO!C38</f>
        <v>2657838</v>
      </c>
      <c r="D36" s="20">
        <f>ABRIL!O38+MAYO!O38+JUNIO!O38</f>
        <v>-12599</v>
      </c>
      <c r="E36" s="20">
        <f>ABRIL!D38+MAYO!D38+JUNIO!D38</f>
        <v>866801</v>
      </c>
      <c r="F36" s="20">
        <f>ABRIL!E38+MAYO!E38+JUNIO!E38</f>
        <v>179308</v>
      </c>
      <c r="G36" s="20">
        <f>ABRIL!I38+MAYO!I38+JUNIO!I38</f>
        <v>0</v>
      </c>
      <c r="H36" s="20">
        <f>ABRIL!F38+MAYO!F38+JUNIO!F38</f>
        <v>52045</v>
      </c>
      <c r="I36" s="20">
        <f>ABRIL!G38+MAYO!G38+JUNIO!G38</f>
        <v>233993</v>
      </c>
      <c r="J36" s="20">
        <f>ABRIL!K38+MAYO!K38+JUNIO!K38</f>
        <v>53611</v>
      </c>
      <c r="K36" s="20">
        <f>ABRIL!H38+MAYO!H38+JUNIO!H38</f>
        <v>7206</v>
      </c>
      <c r="L36" s="20">
        <f>ABRIL!L38+MAYO!L38+JUNIO!L38</f>
        <v>35444</v>
      </c>
      <c r="M36" s="20">
        <f>ABRIL!M38+MAYO!M38+JUNIO!M38</f>
        <v>2611</v>
      </c>
      <c r="N36" s="20">
        <f>ABRIL!J38+MAYO!J38+JUNIO!J38</f>
        <v>50926</v>
      </c>
      <c r="O36" s="20">
        <f>ABRIL!N38+MAYO!N38+JUNIO!N38</f>
        <v>54124</v>
      </c>
      <c r="P36" s="20">
        <v>2119863</v>
      </c>
      <c r="Q36" s="20">
        <v>628689</v>
      </c>
      <c r="R36" s="20">
        <f t="shared" si="0"/>
        <v>6929860</v>
      </c>
    </row>
    <row r="37" spans="1:18" ht="15" customHeight="1">
      <c r="A37" s="18">
        <v>32</v>
      </c>
      <c r="B37" s="19" t="s">
        <v>49</v>
      </c>
      <c r="C37" s="20">
        <f>ABRIL!C39+MAYO!C39+JUNIO!C39</f>
        <v>5890177</v>
      </c>
      <c r="D37" s="20">
        <f>ABRIL!O39+MAYO!O39+JUNIO!O39</f>
        <v>-28884</v>
      </c>
      <c r="E37" s="20">
        <f>ABRIL!D39+MAYO!D39+JUNIO!D39</f>
        <v>1920964</v>
      </c>
      <c r="F37" s="20">
        <f>ABRIL!E39+MAYO!E39+JUNIO!E39</f>
        <v>473328</v>
      </c>
      <c r="G37" s="20">
        <f>ABRIL!I39+MAYO!I39+JUNIO!I39</f>
        <v>0</v>
      </c>
      <c r="H37" s="20">
        <f>ABRIL!F39+MAYO!F39+JUNIO!F39</f>
        <v>115339</v>
      </c>
      <c r="I37" s="20">
        <f>ABRIL!G39+MAYO!G39+JUNIO!G39</f>
        <v>518563</v>
      </c>
      <c r="J37" s="20">
        <f>ABRIL!K39+MAYO!K39+JUNIO!K39</f>
        <v>118810</v>
      </c>
      <c r="K37" s="20">
        <f>ABRIL!H39+MAYO!H39+JUNIO!H39</f>
        <v>15969</v>
      </c>
      <c r="L37" s="20">
        <f>ABRIL!L39+MAYO!L39+JUNIO!L39</f>
        <v>78548</v>
      </c>
      <c r="M37" s="20">
        <f>ABRIL!M39+MAYO!M39+JUNIO!M39</f>
        <v>5788</v>
      </c>
      <c r="N37" s="20">
        <f>ABRIL!J39+MAYO!J39+JUNIO!J39</f>
        <v>292620</v>
      </c>
      <c r="O37" s="20">
        <f>ABRIL!N39+MAYO!N39+JUNIO!N39</f>
        <v>119947</v>
      </c>
      <c r="P37" s="20">
        <v>15133068</v>
      </c>
      <c r="Q37" s="20">
        <v>3743352</v>
      </c>
      <c r="R37" s="20">
        <f t="shared" si="0"/>
        <v>28397589</v>
      </c>
    </row>
    <row r="38" spans="1:18" ht="15" customHeight="1">
      <c r="A38" s="18">
        <v>33</v>
      </c>
      <c r="B38" s="19" t="s">
        <v>50</v>
      </c>
      <c r="C38" s="20">
        <f>ABRIL!C40+MAYO!C40+JUNIO!C40</f>
        <v>6923793</v>
      </c>
      <c r="D38" s="20">
        <f>ABRIL!O40+MAYO!O40+JUNIO!O40</f>
        <v>-33613</v>
      </c>
      <c r="E38" s="20">
        <f>ABRIL!D40+MAYO!D40+JUNIO!D40</f>
        <v>2258056</v>
      </c>
      <c r="F38" s="20">
        <f>ABRIL!E40+MAYO!E40+JUNIO!E40</f>
        <v>565190</v>
      </c>
      <c r="G38" s="20">
        <f>ABRIL!I40+MAYO!I40+JUNIO!I40</f>
        <v>0</v>
      </c>
      <c r="H38" s="20">
        <f>ABRIL!F40+MAYO!F40+JUNIO!F40</f>
        <v>135578</v>
      </c>
      <c r="I38" s="20">
        <f>ABRIL!G40+MAYO!G40+JUNIO!G40</f>
        <v>609562</v>
      </c>
      <c r="J38" s="20">
        <f>ABRIL!K40+MAYO!K40+JUNIO!K40</f>
        <v>139658</v>
      </c>
      <c r="K38" s="20">
        <f>ABRIL!H40+MAYO!H40+JUNIO!H40</f>
        <v>18774</v>
      </c>
      <c r="L38" s="20">
        <f>ABRIL!L40+MAYO!L40+JUNIO!L40</f>
        <v>92332</v>
      </c>
      <c r="M38" s="20">
        <f>ABRIL!M40+MAYO!M40+JUNIO!M40</f>
        <v>6803</v>
      </c>
      <c r="N38" s="20">
        <f>ABRIL!J40+MAYO!J40+JUNIO!J40</f>
        <v>372607</v>
      </c>
      <c r="O38" s="20">
        <f>ABRIL!N40+MAYO!N40+JUNIO!N40</f>
        <v>140995</v>
      </c>
      <c r="P38" s="20">
        <v>8471391</v>
      </c>
      <c r="Q38" s="20">
        <v>4741938</v>
      </c>
      <c r="R38" s="20">
        <f t="shared" si="0"/>
        <v>24443064</v>
      </c>
    </row>
    <row r="39" spans="1:18" ht="15" customHeight="1">
      <c r="A39" s="18">
        <v>34</v>
      </c>
      <c r="B39" s="19" t="s">
        <v>51</v>
      </c>
      <c r="C39" s="20">
        <f>ABRIL!C41+MAYO!C41+JUNIO!C41</f>
        <v>3519062</v>
      </c>
      <c r="D39" s="20">
        <f>ABRIL!O41+MAYO!O41+JUNIO!O41</f>
        <v>-16793</v>
      </c>
      <c r="E39" s="20">
        <f>ABRIL!D41+MAYO!D41+JUNIO!D41</f>
        <v>1147672</v>
      </c>
      <c r="F39" s="20">
        <f>ABRIL!E41+MAYO!E41+JUNIO!E41</f>
        <v>256840</v>
      </c>
      <c r="G39" s="20">
        <f>ABRIL!I41+MAYO!I41+JUNIO!I41</f>
        <v>0</v>
      </c>
      <c r="H39" s="20">
        <f>ABRIL!F41+MAYO!F41+JUNIO!F41</f>
        <v>68908</v>
      </c>
      <c r="I39" s="20">
        <f>ABRIL!G41+MAYO!G41+JUNIO!G41</f>
        <v>309815</v>
      </c>
      <c r="J39" s="20">
        <f>ABRIL!K41+MAYO!K41+JUNIO!K41</f>
        <v>70983</v>
      </c>
      <c r="K39" s="20">
        <f>ABRIL!H41+MAYO!H41+JUNIO!H41</f>
        <v>9540</v>
      </c>
      <c r="L39" s="20">
        <f>ABRIL!L41+MAYO!L41+JUNIO!L41</f>
        <v>46928</v>
      </c>
      <c r="M39" s="20">
        <f>ABRIL!M41+MAYO!M41+JUNIO!M41</f>
        <v>3457</v>
      </c>
      <c r="N39" s="20">
        <f>ABRIL!J41+MAYO!J41+JUNIO!J41</f>
        <v>118950</v>
      </c>
      <c r="O39" s="20">
        <f>ABRIL!N41+MAYO!N41+JUNIO!N41</f>
        <v>71661</v>
      </c>
      <c r="P39" s="20">
        <v>3162705</v>
      </c>
      <c r="Q39" s="20">
        <v>1453257</v>
      </c>
      <c r="R39" s="20">
        <f t="shared" si="0"/>
        <v>10222985</v>
      </c>
    </row>
    <row r="40" spans="1:18" ht="15" customHeight="1">
      <c r="A40" s="18">
        <v>35</v>
      </c>
      <c r="B40" s="19" t="s">
        <v>52</v>
      </c>
      <c r="C40" s="20">
        <f>ABRIL!C42+MAYO!C42+JUNIO!C42</f>
        <v>3474364</v>
      </c>
      <c r="D40" s="20">
        <f>ABRIL!O42+MAYO!O42+JUNIO!O42</f>
        <v>-16639</v>
      </c>
      <c r="E40" s="20">
        <f>ABRIL!D42+MAYO!D42+JUNIO!D42</f>
        <v>1133095</v>
      </c>
      <c r="F40" s="20">
        <f>ABRIL!E42+MAYO!E42+JUNIO!E42</f>
        <v>0</v>
      </c>
      <c r="G40" s="20">
        <f>ABRIL!I42+MAYO!I42+JUNIO!I42</f>
        <v>0</v>
      </c>
      <c r="H40" s="20">
        <f>ABRIL!F42+MAYO!F42+JUNIO!F42</f>
        <v>68034</v>
      </c>
      <c r="I40" s="20">
        <f>ABRIL!G42+MAYO!G42+JUNIO!G42</f>
        <v>305878</v>
      </c>
      <c r="J40" s="20">
        <f>ABRIL!K42+MAYO!K42+JUNIO!K42</f>
        <v>70081</v>
      </c>
      <c r="K40" s="20">
        <f>ABRIL!H42+MAYO!H42+JUNIO!H42</f>
        <v>9420</v>
      </c>
      <c r="L40" s="20">
        <f>ABRIL!L42+MAYO!L42+JUNIO!L42</f>
        <v>46332</v>
      </c>
      <c r="M40" s="20">
        <f>ABRIL!M42+MAYO!M42+JUNIO!M42</f>
        <v>3414</v>
      </c>
      <c r="N40" s="20">
        <f>ABRIL!J42+MAYO!J42+JUNIO!J42</f>
        <v>109670</v>
      </c>
      <c r="O40" s="20">
        <f>ABRIL!N42+MAYO!N42+JUNIO!N42</f>
        <v>70751</v>
      </c>
      <c r="P40" s="20">
        <v>3999969</v>
      </c>
      <c r="Q40" s="20">
        <v>1424256</v>
      </c>
      <c r="R40" s="20">
        <f t="shared" si="0"/>
        <v>10698625</v>
      </c>
    </row>
    <row r="41" spans="1:18" ht="15" customHeight="1">
      <c r="A41" s="18">
        <v>36</v>
      </c>
      <c r="B41" s="19" t="s">
        <v>53</v>
      </c>
      <c r="C41" s="20">
        <f>ABRIL!C43+MAYO!C43+JUNIO!C43</f>
        <v>3864304</v>
      </c>
      <c r="D41" s="20">
        <f>ABRIL!O43+MAYO!O43+JUNIO!O43</f>
        <v>-18591</v>
      </c>
      <c r="E41" s="20">
        <f>ABRIL!D43+MAYO!D43+JUNIO!D43</f>
        <v>1260265</v>
      </c>
      <c r="F41" s="20">
        <f>ABRIL!E43+MAYO!E43+JUNIO!E43</f>
        <v>288150</v>
      </c>
      <c r="G41" s="20">
        <f>ABRIL!I43+MAYO!I43+JUNIO!I43</f>
        <v>0</v>
      </c>
      <c r="H41" s="20">
        <f>ABRIL!F43+MAYO!F43+JUNIO!F43</f>
        <v>75669</v>
      </c>
      <c r="I41" s="20">
        <f>ABRIL!G43+MAYO!G43+JUNIO!G43</f>
        <v>340208</v>
      </c>
      <c r="J41" s="20">
        <f>ABRIL!K43+MAYO!K43+JUNIO!K43</f>
        <v>77946</v>
      </c>
      <c r="K41" s="20">
        <f>ABRIL!H43+MAYO!H43+JUNIO!H43</f>
        <v>10479</v>
      </c>
      <c r="L41" s="20">
        <f>ABRIL!L43+MAYO!L43+JUNIO!L43</f>
        <v>51533</v>
      </c>
      <c r="M41" s="20">
        <f>ABRIL!M43+MAYO!M43+JUNIO!M43</f>
        <v>3797</v>
      </c>
      <c r="N41" s="20">
        <f>ABRIL!J43+MAYO!J43+JUNIO!J43</f>
        <v>137063</v>
      </c>
      <c r="O41" s="20">
        <f>ABRIL!N43+MAYO!N43+JUNIO!N43</f>
        <v>78691</v>
      </c>
      <c r="P41" s="20">
        <v>5733366</v>
      </c>
      <c r="Q41" s="20">
        <v>1804860</v>
      </c>
      <c r="R41" s="20">
        <f t="shared" si="0"/>
        <v>13707740</v>
      </c>
    </row>
    <row r="42" spans="1:18" ht="15" customHeight="1">
      <c r="A42" s="18">
        <v>37</v>
      </c>
      <c r="B42" s="19" t="s">
        <v>54</v>
      </c>
      <c r="C42" s="20">
        <f>ABRIL!C44+MAYO!C44+JUNIO!C44</f>
        <v>3204632</v>
      </c>
      <c r="D42" s="20">
        <f>ABRIL!O44+MAYO!O44+JUNIO!O44</f>
        <v>-15699</v>
      </c>
      <c r="E42" s="20">
        <f>ABRIL!D44+MAYO!D44+JUNIO!D44</f>
        <v>1045127</v>
      </c>
      <c r="F42" s="20">
        <f>ABRIL!E44+MAYO!E44+JUNIO!E44</f>
        <v>0</v>
      </c>
      <c r="G42" s="20">
        <f>ABRIL!I44+MAYO!I44+JUNIO!I44</f>
        <v>0</v>
      </c>
      <c r="H42" s="20">
        <f>ABRIL!F44+MAYO!F44+JUNIO!F44</f>
        <v>62752</v>
      </c>
      <c r="I42" s="20">
        <f>ABRIL!G44+MAYO!G44+JUNIO!G44</f>
        <v>282133</v>
      </c>
      <c r="J42" s="20">
        <f>ABRIL!K44+MAYO!K44+JUNIO!K44</f>
        <v>64640</v>
      </c>
      <c r="K42" s="20">
        <f>ABRIL!H44+MAYO!H44+JUNIO!H44</f>
        <v>8688</v>
      </c>
      <c r="L42" s="20">
        <f>ABRIL!L44+MAYO!L44+JUNIO!L44</f>
        <v>42736</v>
      </c>
      <c r="M42" s="20">
        <f>ABRIL!M44+MAYO!M44+JUNIO!M44</f>
        <v>3148</v>
      </c>
      <c r="N42" s="20">
        <f>ABRIL!J44+MAYO!J44+JUNIO!J44</f>
        <v>85400</v>
      </c>
      <c r="O42" s="20">
        <f>ABRIL!N44+MAYO!N44+JUNIO!N44</f>
        <v>65259</v>
      </c>
      <c r="P42" s="20">
        <v>3267096</v>
      </c>
      <c r="Q42" s="20">
        <v>1171263</v>
      </c>
      <c r="R42" s="20">
        <f t="shared" si="0"/>
        <v>9287175</v>
      </c>
    </row>
    <row r="43" spans="1:18" ht="15" customHeight="1">
      <c r="A43" s="18">
        <v>38</v>
      </c>
      <c r="B43" s="19" t="s">
        <v>55</v>
      </c>
      <c r="C43" s="20">
        <f>ABRIL!C45+MAYO!C45+JUNIO!C45</f>
        <v>10103242</v>
      </c>
      <c r="D43" s="20">
        <f>ABRIL!O45+MAYO!O45+JUNIO!O45</f>
        <v>-48286</v>
      </c>
      <c r="E43" s="20">
        <f>ABRIL!D45+MAYO!D45+JUNIO!D45</f>
        <v>3294970</v>
      </c>
      <c r="F43" s="20">
        <f>ABRIL!E45+MAYO!E45+JUNIO!E45</f>
        <v>873530</v>
      </c>
      <c r="G43" s="20">
        <f>ABRIL!I45+MAYO!I45+JUNIO!I45</f>
        <v>27802</v>
      </c>
      <c r="H43" s="20">
        <f>ABRIL!F45+MAYO!F45+JUNIO!F45</f>
        <v>197837</v>
      </c>
      <c r="I43" s="20">
        <f>ABRIL!G45+MAYO!G45+JUNIO!G45</f>
        <v>889477</v>
      </c>
      <c r="J43" s="20">
        <f>ABRIL!K45+MAYO!K45+JUNIO!K45</f>
        <v>203790</v>
      </c>
      <c r="K43" s="20">
        <f>ABRIL!H45+MAYO!H45+JUNIO!H45</f>
        <v>27393</v>
      </c>
      <c r="L43" s="20">
        <f>ABRIL!L45+MAYO!L45+JUNIO!L45</f>
        <v>134732</v>
      </c>
      <c r="M43" s="20">
        <f>ABRIL!M45+MAYO!M45+JUNIO!M45</f>
        <v>9926</v>
      </c>
      <c r="N43" s="20">
        <f>ABRIL!J45+MAYO!J45+JUNIO!J45</f>
        <v>562465</v>
      </c>
      <c r="O43" s="20">
        <f>ABRIL!N45+MAYO!N45+JUNIO!N45</f>
        <v>205741</v>
      </c>
      <c r="P43" s="20">
        <v>11080260</v>
      </c>
      <c r="Q43" s="20">
        <v>7838976</v>
      </c>
      <c r="R43" s="20">
        <f t="shared" si="0"/>
        <v>35401855</v>
      </c>
    </row>
    <row r="44" spans="1:18" ht="15" customHeight="1">
      <c r="A44" s="18">
        <v>39</v>
      </c>
      <c r="B44" s="19" t="s">
        <v>56</v>
      </c>
      <c r="C44" s="20">
        <f>ABRIL!C46+MAYO!C46+JUNIO!C46</f>
        <v>2957720</v>
      </c>
      <c r="D44" s="20">
        <f>ABRIL!O46+MAYO!O46+JUNIO!O46</f>
        <v>-14294</v>
      </c>
      <c r="E44" s="20">
        <f>ABRIL!D46+MAYO!D46+JUNIO!D46</f>
        <v>964602</v>
      </c>
      <c r="F44" s="20">
        <f>ABRIL!E46+MAYO!E46+JUNIO!E46</f>
        <v>207304</v>
      </c>
      <c r="G44" s="20">
        <f>ABRIL!I46+MAYO!I46+JUNIO!I46</f>
        <v>0</v>
      </c>
      <c r="H44" s="20">
        <f>ABRIL!F46+MAYO!F46+JUNIO!F46</f>
        <v>57917</v>
      </c>
      <c r="I44" s="20">
        <f>ABRIL!G46+MAYO!G46+JUNIO!G46</f>
        <v>260395</v>
      </c>
      <c r="J44" s="20">
        <f>ABRIL!K46+MAYO!K46+JUNIO!K46</f>
        <v>59660</v>
      </c>
      <c r="K44" s="20">
        <f>ABRIL!H46+MAYO!H46+JUNIO!H46</f>
        <v>8019</v>
      </c>
      <c r="L44" s="20">
        <f>ABRIL!L46+MAYO!L46+JUNIO!L46</f>
        <v>39443</v>
      </c>
      <c r="M44" s="20">
        <f>ABRIL!M46+MAYO!M46+JUNIO!M46</f>
        <v>2906</v>
      </c>
      <c r="N44" s="20">
        <f>ABRIL!J46+MAYO!J46+JUNIO!J46</f>
        <v>65370</v>
      </c>
      <c r="O44" s="20">
        <f>ABRIL!N46+MAYO!N46+JUNIO!N46</f>
        <v>60230</v>
      </c>
      <c r="P44" s="20">
        <v>1408935</v>
      </c>
      <c r="Q44" s="20">
        <v>933885</v>
      </c>
      <c r="R44" s="20">
        <f t="shared" si="0"/>
        <v>7012092</v>
      </c>
    </row>
    <row r="45" spans="1:18" ht="15" customHeight="1">
      <c r="A45" s="18">
        <v>40</v>
      </c>
      <c r="B45" s="19" t="s">
        <v>57</v>
      </c>
      <c r="C45" s="20">
        <f>ABRIL!C47+MAYO!C47+JUNIO!C47</f>
        <v>8535815</v>
      </c>
      <c r="D45" s="20">
        <f>ABRIL!O47+MAYO!O47+JUNIO!O47</f>
        <v>-41458</v>
      </c>
      <c r="E45" s="20">
        <f>ABRIL!D47+MAYO!D47+JUNIO!D47</f>
        <v>2783785</v>
      </c>
      <c r="F45" s="20">
        <f>ABRIL!E47+MAYO!E47+JUNIO!E47</f>
        <v>720070</v>
      </c>
      <c r="G45" s="20">
        <f>ABRIL!I47+MAYO!I47+JUNIO!I47</f>
        <v>0</v>
      </c>
      <c r="H45" s="20">
        <f>ABRIL!F47+MAYO!F47+JUNIO!F47</f>
        <v>167145</v>
      </c>
      <c r="I45" s="20">
        <f>ABRIL!G47+MAYO!G47+JUNIO!G47</f>
        <v>751482</v>
      </c>
      <c r="J45" s="20">
        <f>ABRIL!K47+MAYO!K47+JUNIO!K47</f>
        <v>172175</v>
      </c>
      <c r="K45" s="20">
        <f>ABRIL!H47+MAYO!H47+JUNIO!H47</f>
        <v>23145</v>
      </c>
      <c r="L45" s="20">
        <f>ABRIL!L47+MAYO!L47+JUNIO!L47</f>
        <v>113829</v>
      </c>
      <c r="M45" s="20">
        <f>ABRIL!M47+MAYO!M47+JUNIO!M47</f>
        <v>8386</v>
      </c>
      <c r="N45" s="20">
        <f>ABRIL!J47+MAYO!J47+JUNIO!J47</f>
        <v>447443</v>
      </c>
      <c r="O45" s="20">
        <f>ABRIL!N47+MAYO!N47+JUNIO!N47</f>
        <v>173822</v>
      </c>
      <c r="P45" s="20">
        <v>8821617</v>
      </c>
      <c r="Q45" s="20">
        <v>6370548</v>
      </c>
      <c r="R45" s="20">
        <f t="shared" si="0"/>
        <v>29047804</v>
      </c>
    </row>
    <row r="46" spans="1:18" ht="15" customHeight="1">
      <c r="A46" s="18">
        <v>41</v>
      </c>
      <c r="B46" s="19" t="s">
        <v>58</v>
      </c>
      <c r="C46" s="20">
        <f>ABRIL!C48+MAYO!C48+JUNIO!C48</f>
        <v>34137185</v>
      </c>
      <c r="D46" s="20">
        <f>ABRIL!O48+MAYO!O48+JUNIO!O48</f>
        <v>-124570</v>
      </c>
      <c r="E46" s="20">
        <f>ABRIL!D48+MAYO!D48+JUNIO!D48</f>
        <v>11133160</v>
      </c>
      <c r="F46" s="20">
        <f>ABRIL!E48+MAYO!E48+JUNIO!E48</f>
        <v>3137094</v>
      </c>
      <c r="G46" s="20">
        <f>ABRIL!I48+MAYO!I48+JUNIO!I48</f>
        <v>966170</v>
      </c>
      <c r="H46" s="20">
        <f>ABRIL!F48+MAYO!F48+JUNIO!F48</f>
        <v>668459</v>
      </c>
      <c r="I46" s="20">
        <f>ABRIL!G48+MAYO!G48+JUNIO!G48</f>
        <v>3005395</v>
      </c>
      <c r="J46" s="20">
        <f>ABRIL!K48+MAYO!K48+JUNIO!K48</f>
        <v>688574</v>
      </c>
      <c r="K46" s="20">
        <f>ABRIL!H48+MAYO!H48+JUNIO!H48</f>
        <v>92559</v>
      </c>
      <c r="L46" s="20">
        <f>ABRIL!L48+MAYO!L48+JUNIO!L48</f>
        <v>455236</v>
      </c>
      <c r="M46" s="20">
        <f>ABRIL!M48+MAYO!M48+JUNIO!M48</f>
        <v>33538</v>
      </c>
      <c r="N46" s="20">
        <f>ABRIL!J48+MAYO!J48+JUNIO!J48</f>
        <v>1943075</v>
      </c>
      <c r="O46" s="20">
        <f>ABRIL!N48+MAYO!N48+JUNIO!N48</f>
        <v>695164</v>
      </c>
      <c r="P46" s="20">
        <v>15425172</v>
      </c>
      <c r="Q46" s="20">
        <v>31666236</v>
      </c>
      <c r="R46" s="20">
        <f t="shared" si="0"/>
        <v>103922447</v>
      </c>
    </row>
    <row r="47" spans="1:18" ht="15" customHeight="1">
      <c r="A47" s="18">
        <v>42</v>
      </c>
      <c r="B47" s="19" t="s">
        <v>59</v>
      </c>
      <c r="C47" s="20">
        <f>ABRIL!C49+MAYO!C49+JUNIO!C49</f>
        <v>3284108</v>
      </c>
      <c r="D47" s="20">
        <f>ABRIL!O49+MAYO!O49+JUNIO!O49</f>
        <v>-15982</v>
      </c>
      <c r="E47" s="20">
        <f>ABRIL!D49+MAYO!D49+JUNIO!D49</f>
        <v>1071046</v>
      </c>
      <c r="F47" s="20">
        <f>ABRIL!E49+MAYO!E49+JUNIO!E49</f>
        <v>235782</v>
      </c>
      <c r="G47" s="20">
        <f>ABRIL!I49+MAYO!I49+JUNIO!I49</f>
        <v>94998</v>
      </c>
      <c r="H47" s="20">
        <f>ABRIL!F49+MAYO!F49+JUNIO!F49</f>
        <v>64308</v>
      </c>
      <c r="I47" s="20">
        <f>ABRIL!G49+MAYO!G49+JUNIO!G49</f>
        <v>289128</v>
      </c>
      <c r="J47" s="20">
        <f>ABRIL!K49+MAYO!K49+JUNIO!K49</f>
        <v>66243</v>
      </c>
      <c r="K47" s="20">
        <f>ABRIL!H49+MAYO!H49+JUNIO!H49</f>
        <v>8904</v>
      </c>
      <c r="L47" s="20">
        <f>ABRIL!L49+MAYO!L49+JUNIO!L49</f>
        <v>43795</v>
      </c>
      <c r="M47" s="20">
        <f>ABRIL!M49+MAYO!M49+JUNIO!M49</f>
        <v>3227</v>
      </c>
      <c r="N47" s="20">
        <f>ABRIL!J49+MAYO!J49+JUNIO!J49</f>
        <v>95830</v>
      </c>
      <c r="O47" s="20">
        <f>ABRIL!N49+MAYO!N49+JUNIO!N49</f>
        <v>66877</v>
      </c>
      <c r="P47" s="20">
        <v>4658544</v>
      </c>
      <c r="Q47" s="20">
        <v>1238862</v>
      </c>
      <c r="R47" s="20">
        <f t="shared" si="0"/>
        <v>11205670</v>
      </c>
    </row>
    <row r="48" spans="1:18" ht="15" customHeight="1">
      <c r="A48" s="18">
        <v>43</v>
      </c>
      <c r="B48" s="19" t="s">
        <v>60</v>
      </c>
      <c r="C48" s="20">
        <f>ABRIL!C50+MAYO!C50+JUNIO!C50</f>
        <v>2791177</v>
      </c>
      <c r="D48" s="20">
        <f>ABRIL!O50+MAYO!O50+JUNIO!O50</f>
        <v>-13205</v>
      </c>
      <c r="E48" s="20">
        <f>ABRIL!D50+MAYO!D50+JUNIO!D50</f>
        <v>910287</v>
      </c>
      <c r="F48" s="20">
        <f>ABRIL!E50+MAYO!E50+JUNIO!E50</f>
        <v>0</v>
      </c>
      <c r="G48" s="20">
        <f>ABRIL!I50+MAYO!I50+JUNIO!I50</f>
        <v>0</v>
      </c>
      <c r="H48" s="20">
        <f>ABRIL!F50+MAYO!F50+JUNIO!F50</f>
        <v>54656</v>
      </c>
      <c r="I48" s="20">
        <f>ABRIL!G50+MAYO!G50+JUNIO!G50</f>
        <v>245732</v>
      </c>
      <c r="J48" s="20">
        <f>ABRIL!K50+MAYO!K50+JUNIO!K50</f>
        <v>56301</v>
      </c>
      <c r="K48" s="20">
        <f>ABRIL!H50+MAYO!H50+JUNIO!H50</f>
        <v>7569</v>
      </c>
      <c r="L48" s="20">
        <f>ABRIL!L50+MAYO!L50+JUNIO!L50</f>
        <v>37222</v>
      </c>
      <c r="M48" s="20">
        <f>ABRIL!M50+MAYO!M50+JUNIO!M50</f>
        <v>2742</v>
      </c>
      <c r="N48" s="20">
        <f>ABRIL!J50+MAYO!J50+JUNIO!J50</f>
        <v>60059</v>
      </c>
      <c r="O48" s="20">
        <f>ABRIL!N50+MAYO!N50+JUNIO!N50</f>
        <v>56839</v>
      </c>
      <c r="P48" s="20">
        <v>3284361</v>
      </c>
      <c r="Q48" s="20">
        <v>759648</v>
      </c>
      <c r="R48" s="20">
        <f t="shared" si="0"/>
        <v>8253388</v>
      </c>
    </row>
    <row r="49" spans="1:18" ht="15" customHeight="1">
      <c r="A49" s="18">
        <v>44</v>
      </c>
      <c r="B49" s="19" t="s">
        <v>61</v>
      </c>
      <c r="C49" s="20">
        <f>ABRIL!C51+MAYO!C51+JUNIO!C51</f>
        <v>3731805</v>
      </c>
      <c r="D49" s="20">
        <f>ABRIL!O51+MAYO!O51+JUNIO!O51</f>
        <v>-18045</v>
      </c>
      <c r="E49" s="20">
        <f>ABRIL!D51+MAYO!D51+JUNIO!D51</f>
        <v>1217053</v>
      </c>
      <c r="F49" s="20">
        <f>ABRIL!E51+MAYO!E51+JUNIO!E51</f>
        <v>277392</v>
      </c>
      <c r="G49" s="20">
        <f>ABRIL!I51+MAYO!I51+JUNIO!I51</f>
        <v>368</v>
      </c>
      <c r="H49" s="20">
        <f>ABRIL!F51+MAYO!F51+JUNIO!F51</f>
        <v>73075</v>
      </c>
      <c r="I49" s="20">
        <f>ABRIL!G51+MAYO!G51+JUNIO!G51</f>
        <v>328542</v>
      </c>
      <c r="J49" s="20">
        <f>ABRIL!K51+MAYO!K51+JUNIO!K51</f>
        <v>75273</v>
      </c>
      <c r="K49" s="20">
        <f>ABRIL!H51+MAYO!H51+JUNIO!H51</f>
        <v>10119</v>
      </c>
      <c r="L49" s="20">
        <f>ABRIL!L51+MAYO!L51+JUNIO!L51</f>
        <v>49765</v>
      </c>
      <c r="M49" s="20">
        <f>ABRIL!M51+MAYO!M51+JUNIO!M51</f>
        <v>3667</v>
      </c>
      <c r="N49" s="20">
        <f>ABRIL!J51+MAYO!J51+JUNIO!J51</f>
        <v>123672</v>
      </c>
      <c r="O49" s="20">
        <f>ABRIL!N51+MAYO!N51+JUNIO!N51</f>
        <v>75994</v>
      </c>
      <c r="P49" s="20">
        <v>3248886</v>
      </c>
      <c r="Q49" s="20">
        <v>1679925</v>
      </c>
      <c r="R49" s="20">
        <f t="shared" si="0"/>
        <v>10877491</v>
      </c>
    </row>
    <row r="50" spans="1:18" ht="15" customHeight="1">
      <c r="A50" s="18">
        <v>45</v>
      </c>
      <c r="B50" s="19" t="s">
        <v>62</v>
      </c>
      <c r="C50" s="20">
        <f>ABRIL!C52+MAYO!C52+JUNIO!C52</f>
        <v>2614161</v>
      </c>
      <c r="D50" s="20">
        <f>ABRIL!O52+MAYO!O52+JUNIO!O52</f>
        <v>-12442</v>
      </c>
      <c r="E50" s="20">
        <f>ABRIL!D52+MAYO!D52+JUNIO!D52</f>
        <v>852556</v>
      </c>
      <c r="F50" s="20">
        <f>ABRIL!E52+MAYO!E52+JUNIO!E52</f>
        <v>175733</v>
      </c>
      <c r="G50" s="20">
        <f>ABRIL!I52+MAYO!I52+JUNIO!I52</f>
        <v>0</v>
      </c>
      <c r="H50" s="20">
        <f>ABRIL!F52+MAYO!F52+JUNIO!F52</f>
        <v>51190</v>
      </c>
      <c r="I50" s="20">
        <f>ABRIL!G52+MAYO!G52+JUNIO!G52</f>
        <v>230147</v>
      </c>
      <c r="J50" s="20">
        <f>ABRIL!K52+MAYO!K52+JUNIO!K52</f>
        <v>52729</v>
      </c>
      <c r="K50" s="20">
        <f>ABRIL!H52+MAYO!H52+JUNIO!H52</f>
        <v>7089</v>
      </c>
      <c r="L50" s="20">
        <f>ABRIL!L52+MAYO!L52+JUNIO!L52</f>
        <v>34861</v>
      </c>
      <c r="M50" s="20">
        <f>ABRIL!M52+MAYO!M52+JUNIO!M52</f>
        <v>2568</v>
      </c>
      <c r="N50" s="20">
        <f>ABRIL!J52+MAYO!J52+JUNIO!J52</f>
        <v>42542</v>
      </c>
      <c r="O50" s="20">
        <f>ABRIL!N52+MAYO!N52+JUNIO!N52</f>
        <v>53234</v>
      </c>
      <c r="P50" s="20">
        <v>1524969</v>
      </c>
      <c r="Q50" s="20">
        <v>597231</v>
      </c>
      <c r="R50" s="20">
        <f t="shared" si="0"/>
        <v>6226568</v>
      </c>
    </row>
    <row r="51" spans="1:18" ht="15" customHeight="1">
      <c r="A51" s="18">
        <v>46</v>
      </c>
      <c r="B51" s="19" t="s">
        <v>63</v>
      </c>
      <c r="C51" s="20">
        <f>ABRIL!C53+MAYO!C53+JUNIO!C53</f>
        <v>2766076</v>
      </c>
      <c r="D51" s="20">
        <f>ABRIL!O53+MAYO!O53+JUNIO!O53</f>
        <v>-13306</v>
      </c>
      <c r="E51" s="20">
        <f>ABRIL!D53+MAYO!D53+JUNIO!D53</f>
        <v>902100</v>
      </c>
      <c r="F51" s="20">
        <f>ABRIL!E53+MAYO!E53+JUNIO!E53</f>
        <v>0</v>
      </c>
      <c r="G51" s="20">
        <f>ABRIL!I53+MAYO!I53+JUNIO!I53</f>
        <v>0</v>
      </c>
      <c r="H51" s="20">
        <f>ABRIL!F53+MAYO!F53+JUNIO!F53</f>
        <v>54164</v>
      </c>
      <c r="I51" s="20">
        <f>ABRIL!G53+MAYO!G53+JUNIO!G53</f>
        <v>243521</v>
      </c>
      <c r="J51" s="20">
        <f>ABRIL!K53+MAYO!K53+JUNIO!K53</f>
        <v>55794</v>
      </c>
      <c r="K51" s="20">
        <f>ABRIL!H53+MAYO!H53+JUNIO!H53</f>
        <v>7500</v>
      </c>
      <c r="L51" s="20">
        <f>ABRIL!L53+MAYO!L53+JUNIO!L53</f>
        <v>36888</v>
      </c>
      <c r="M51" s="20">
        <f>ABRIL!M53+MAYO!M53+JUNIO!M53</f>
        <v>2718</v>
      </c>
      <c r="N51" s="20">
        <f>ABRIL!J53+MAYO!J53+JUNIO!J53</f>
        <v>58300</v>
      </c>
      <c r="O51" s="20">
        <f>ABRIL!N53+MAYO!N53+JUNIO!N53</f>
        <v>56328</v>
      </c>
      <c r="P51" s="20">
        <v>2539383</v>
      </c>
      <c r="Q51" s="20">
        <v>735330</v>
      </c>
      <c r="R51" s="20">
        <f t="shared" si="0"/>
        <v>7444796</v>
      </c>
    </row>
    <row r="52" spans="1:18" ht="15" customHeight="1">
      <c r="A52" s="18">
        <v>47</v>
      </c>
      <c r="B52" s="19" t="s">
        <v>64</v>
      </c>
      <c r="C52" s="20">
        <f>ABRIL!C54+MAYO!C54+JUNIO!C54</f>
        <v>3385411</v>
      </c>
      <c r="D52" s="20">
        <f>ABRIL!O54+MAYO!O54+JUNIO!O54</f>
        <v>-16224</v>
      </c>
      <c r="E52" s="20">
        <f>ABRIL!D54+MAYO!D54+JUNIO!D54</f>
        <v>1104084</v>
      </c>
      <c r="F52" s="20">
        <f>ABRIL!E54+MAYO!E54+JUNIO!E54</f>
        <v>245250</v>
      </c>
      <c r="G52" s="20">
        <f>ABRIL!I54+MAYO!I54+JUNIO!I54</f>
        <v>0</v>
      </c>
      <c r="H52" s="20">
        <f>ABRIL!F54+MAYO!F54+JUNIO!F54</f>
        <v>66291</v>
      </c>
      <c r="I52" s="20">
        <f>ABRIL!G54+MAYO!G54+JUNIO!G54</f>
        <v>298048</v>
      </c>
      <c r="J52" s="20">
        <f>ABRIL!K54+MAYO!K54+JUNIO!K54</f>
        <v>68286</v>
      </c>
      <c r="K52" s="20">
        <f>ABRIL!H54+MAYO!H54+JUNIO!H54</f>
        <v>9180</v>
      </c>
      <c r="L52" s="20">
        <f>ABRIL!L54+MAYO!L54+JUNIO!L54</f>
        <v>45146</v>
      </c>
      <c r="M52" s="20">
        <f>ABRIL!M54+MAYO!M54+JUNIO!M54</f>
        <v>3327</v>
      </c>
      <c r="N52" s="20">
        <f>ABRIL!J54+MAYO!J54+JUNIO!J54</f>
        <v>105047</v>
      </c>
      <c r="O52" s="20">
        <f>ABRIL!N54+MAYO!N54+JUNIO!N54</f>
        <v>68940</v>
      </c>
      <c r="P52" s="20">
        <v>3784029</v>
      </c>
      <c r="Q52" s="20">
        <v>1331445</v>
      </c>
      <c r="R52" s="20">
        <f t="shared" si="0"/>
        <v>10498260</v>
      </c>
    </row>
    <row r="53" spans="1:18" ht="15" customHeight="1">
      <c r="A53" s="18">
        <v>48</v>
      </c>
      <c r="B53" s="19" t="s">
        <v>65</v>
      </c>
      <c r="C53" s="20">
        <f>ABRIL!C55+MAYO!C55+JUNIO!C55</f>
        <v>7511257</v>
      </c>
      <c r="D53" s="20">
        <f>ABRIL!O55+MAYO!O55+JUNIO!O55</f>
        <v>-36641</v>
      </c>
      <c r="E53" s="20">
        <f>ABRIL!D55+MAYO!D55+JUNIO!D55</f>
        <v>2449646</v>
      </c>
      <c r="F53" s="20">
        <f>ABRIL!E55+MAYO!E55+JUNIO!E55</f>
        <v>620439</v>
      </c>
      <c r="G53" s="20">
        <f>ABRIL!I55+MAYO!I55+JUNIO!I55</f>
        <v>0</v>
      </c>
      <c r="H53" s="20">
        <f>ABRIL!F55+MAYO!F55+JUNIO!F55</f>
        <v>147083</v>
      </c>
      <c r="I53" s="20">
        <f>ABRIL!G55+MAYO!G55+JUNIO!G55</f>
        <v>661282</v>
      </c>
      <c r="J53" s="20">
        <f>ABRIL!K55+MAYO!K55+JUNIO!K55</f>
        <v>151509</v>
      </c>
      <c r="K53" s="20">
        <f>ABRIL!H55+MAYO!H55+JUNIO!H55</f>
        <v>20367</v>
      </c>
      <c r="L53" s="20">
        <f>ABRIL!L55+MAYO!L55+JUNIO!L55</f>
        <v>100165</v>
      </c>
      <c r="M53" s="20">
        <f>ABRIL!M55+MAYO!M55+JUNIO!M55</f>
        <v>7380</v>
      </c>
      <c r="N53" s="20">
        <f>ABRIL!J55+MAYO!J55+JUNIO!J55</f>
        <v>395043</v>
      </c>
      <c r="O53" s="20">
        <f>ABRIL!N55+MAYO!N55+JUNIO!N55</f>
        <v>152958</v>
      </c>
      <c r="P53" s="20">
        <v>6777894</v>
      </c>
      <c r="Q53" s="20">
        <v>5352333</v>
      </c>
      <c r="R53" s="20">
        <f t="shared" si="0"/>
        <v>24310715</v>
      </c>
    </row>
    <row r="54" spans="1:18" ht="15" customHeight="1">
      <c r="A54" s="18">
        <v>49</v>
      </c>
      <c r="B54" s="19" t="s">
        <v>66</v>
      </c>
      <c r="C54" s="20">
        <f>ABRIL!C56+MAYO!C56+JUNIO!C56</f>
        <v>2947002</v>
      </c>
      <c r="D54" s="20">
        <f>ABRIL!O56+MAYO!O56+JUNIO!O56</f>
        <v>-14022</v>
      </c>
      <c r="E54" s="20">
        <f>ABRIL!D56+MAYO!D56+JUNIO!D56</f>
        <v>961106</v>
      </c>
      <c r="F54" s="20">
        <f>ABRIL!E56+MAYO!E56+JUNIO!E56</f>
        <v>204650</v>
      </c>
      <c r="G54" s="20">
        <f>ABRIL!I56+MAYO!I56+JUNIO!I56</f>
        <v>0</v>
      </c>
      <c r="H54" s="20">
        <f>ABRIL!F56+MAYO!F56+JUNIO!F56</f>
        <v>57707</v>
      </c>
      <c r="I54" s="20">
        <f>ABRIL!G56+MAYO!G56+JUNIO!G56</f>
        <v>259450</v>
      </c>
      <c r="J54" s="20">
        <f>ABRIL!K56+MAYO!K56+JUNIO!K56</f>
        <v>59444</v>
      </c>
      <c r="K54" s="20">
        <f>ABRIL!H56+MAYO!H56+JUNIO!H56</f>
        <v>7989</v>
      </c>
      <c r="L54" s="20">
        <f>ABRIL!L56+MAYO!L56+JUNIO!L56</f>
        <v>39300</v>
      </c>
      <c r="M54" s="20">
        <f>ABRIL!M56+MAYO!M56+JUNIO!M56</f>
        <v>2895</v>
      </c>
      <c r="N54" s="20">
        <f>ABRIL!J56+MAYO!J56+JUNIO!J56</f>
        <v>83704</v>
      </c>
      <c r="O54" s="20">
        <f>ABRIL!N56+MAYO!N56+JUNIO!N56</f>
        <v>60013</v>
      </c>
      <c r="P54" s="20">
        <v>4321419</v>
      </c>
      <c r="Q54" s="20">
        <v>884583</v>
      </c>
      <c r="R54" s="20">
        <f t="shared" si="0"/>
        <v>9875240</v>
      </c>
    </row>
    <row r="55" spans="1:18" ht="15" customHeight="1">
      <c r="A55" s="18">
        <v>50</v>
      </c>
      <c r="B55" s="19" t="s">
        <v>67</v>
      </c>
      <c r="C55" s="20">
        <f>ABRIL!C57+MAYO!C57+JUNIO!C57</f>
        <v>266626644</v>
      </c>
      <c r="D55" s="20">
        <f>ABRIL!O57+MAYO!O57+JUNIO!O57</f>
        <v>-1249454</v>
      </c>
      <c r="E55" s="20">
        <f>ABRIL!D57+MAYO!D57+JUNIO!D57</f>
        <v>86954943</v>
      </c>
      <c r="F55" s="20">
        <f>ABRIL!E57+MAYO!E57+JUNIO!E57</f>
        <v>0</v>
      </c>
      <c r="G55" s="20">
        <f>ABRIL!I57+MAYO!I57+JUNIO!I57</f>
        <v>22775649</v>
      </c>
      <c r="H55" s="20">
        <f>ABRIL!F57+MAYO!F57+JUNIO!F57</f>
        <v>5220969</v>
      </c>
      <c r="I55" s="20">
        <f>ABRIL!G57+MAYO!G57+JUNIO!G57</f>
        <v>23473470</v>
      </c>
      <c r="J55" s="20">
        <f>ABRIL!K57+MAYO!K57+JUNIO!K57</f>
        <v>5378071</v>
      </c>
      <c r="K55" s="20">
        <f>ABRIL!H57+MAYO!H57+JUNIO!H57</f>
        <v>722922</v>
      </c>
      <c r="L55" s="20">
        <f>ABRIL!L57+MAYO!L57+JUNIO!L57</f>
        <v>3555593</v>
      </c>
      <c r="M55" s="20">
        <f>ABRIL!M57+MAYO!M57+JUNIO!M57</f>
        <v>261949</v>
      </c>
      <c r="N55" s="20">
        <f>ABRIL!J57+MAYO!J57+JUNIO!J57</f>
        <v>12483845</v>
      </c>
      <c r="O55" s="20">
        <f>ABRIL!N57+MAYO!N57+JUNIO!N57</f>
        <v>5429536</v>
      </c>
      <c r="P55" s="20">
        <v>93088806</v>
      </c>
      <c r="Q55" s="20">
        <v>222010782</v>
      </c>
      <c r="R55" s="20">
        <f t="shared" si="0"/>
        <v>746733725</v>
      </c>
    </row>
    <row r="56" spans="1:18" ht="15" customHeight="1">
      <c r="A56" s="18">
        <v>51</v>
      </c>
      <c r="B56" s="19" t="s">
        <v>68</v>
      </c>
      <c r="C56" s="20">
        <f>ABRIL!C58+MAYO!C58+JUNIO!C58</f>
        <v>2786105</v>
      </c>
      <c r="D56" s="20">
        <f>ABRIL!O58+MAYO!O58+JUNIO!O58</f>
        <v>-13282</v>
      </c>
      <c r="E56" s="20">
        <f>ABRIL!D58+MAYO!D58+JUNIO!D58</f>
        <v>908633</v>
      </c>
      <c r="F56" s="20">
        <f>ABRIL!E58+MAYO!E58+JUNIO!E58</f>
        <v>0</v>
      </c>
      <c r="G56" s="20">
        <f>ABRIL!I58+MAYO!I58+JUNIO!I58</f>
        <v>0</v>
      </c>
      <c r="H56" s="20">
        <f>ABRIL!F58+MAYO!F58+JUNIO!F58</f>
        <v>54556</v>
      </c>
      <c r="I56" s="20">
        <f>ABRIL!G58+MAYO!G58+JUNIO!G58</f>
        <v>245285</v>
      </c>
      <c r="J56" s="20">
        <f>ABRIL!K58+MAYO!K58+JUNIO!K58</f>
        <v>56198</v>
      </c>
      <c r="K56" s="20">
        <f>ABRIL!H58+MAYO!H58+JUNIO!H58</f>
        <v>7554</v>
      </c>
      <c r="L56" s="20">
        <f>ABRIL!L58+MAYO!L58+JUNIO!L58</f>
        <v>37154</v>
      </c>
      <c r="M56" s="20">
        <f>ABRIL!M58+MAYO!M58+JUNIO!M58</f>
        <v>2737</v>
      </c>
      <c r="N56" s="20">
        <f>ABRIL!J58+MAYO!J58+JUNIO!J58</f>
        <v>52725</v>
      </c>
      <c r="O56" s="20">
        <f>ABRIL!N58+MAYO!N58+JUNIO!N58</f>
        <v>56737</v>
      </c>
      <c r="P56" s="20">
        <v>1378224</v>
      </c>
      <c r="Q56" s="20">
        <v>765225</v>
      </c>
      <c r="R56" s="20">
        <f t="shared" si="0"/>
        <v>6337851</v>
      </c>
    </row>
    <row r="57" spans="1:18" ht="15" customHeight="1">
      <c r="A57" s="18">
        <v>52</v>
      </c>
      <c r="B57" s="19" t="s">
        <v>69</v>
      </c>
      <c r="C57" s="20">
        <f>ABRIL!C59+MAYO!C59+JUNIO!C59</f>
        <v>10793677</v>
      </c>
      <c r="D57" s="20">
        <f>ABRIL!O59+MAYO!O59+JUNIO!O59</f>
        <v>-52831</v>
      </c>
      <c r="E57" s="20">
        <f>ABRIL!D59+MAYO!D59+JUNIO!D59</f>
        <v>3520142</v>
      </c>
      <c r="F57" s="20">
        <f>ABRIL!E59+MAYO!E59+JUNIO!E59</f>
        <v>970308</v>
      </c>
      <c r="G57" s="20">
        <f>ABRIL!I59+MAYO!I59+JUNIO!I59</f>
        <v>0</v>
      </c>
      <c r="H57" s="20">
        <f>ABRIL!F59+MAYO!F59+JUNIO!F59</f>
        <v>211357</v>
      </c>
      <c r="I57" s="20">
        <f>ABRIL!G59+MAYO!G59+JUNIO!G59</f>
        <v>950262</v>
      </c>
      <c r="J57" s="20">
        <f>ABRIL!K59+MAYO!K59+JUNIO!K59</f>
        <v>217717</v>
      </c>
      <c r="K57" s="20">
        <f>ABRIL!H59+MAYO!H59+JUNIO!H59</f>
        <v>29265</v>
      </c>
      <c r="L57" s="20">
        <f>ABRIL!L59+MAYO!L59+JUNIO!L59</f>
        <v>143938</v>
      </c>
      <c r="M57" s="20">
        <f>ABRIL!M59+MAYO!M59+JUNIO!M59</f>
        <v>10604</v>
      </c>
      <c r="N57" s="20">
        <f>ABRIL!J59+MAYO!J59+JUNIO!J59</f>
        <v>583647</v>
      </c>
      <c r="O57" s="20">
        <f>ABRIL!N59+MAYO!N59+JUNIO!N59</f>
        <v>219801</v>
      </c>
      <c r="P57" s="20">
        <v>10120680</v>
      </c>
      <c r="Q57" s="20">
        <v>8433978</v>
      </c>
      <c r="R57" s="20">
        <f t="shared" si="0"/>
        <v>36152545</v>
      </c>
    </row>
    <row r="58" spans="1:18" ht="15" customHeight="1">
      <c r="A58" s="18">
        <v>53</v>
      </c>
      <c r="B58" s="19" t="s">
        <v>70</v>
      </c>
      <c r="C58" s="20">
        <f>ABRIL!C60+MAYO!C60+JUNIO!C60</f>
        <v>5079498</v>
      </c>
      <c r="D58" s="20">
        <f>ABRIL!O60+MAYO!O60+JUNIO!O60</f>
        <v>-24576</v>
      </c>
      <c r="E58" s="20">
        <f>ABRIL!D60+MAYO!D60+JUNIO!D60</f>
        <v>1656576</v>
      </c>
      <c r="F58" s="20">
        <f>ABRIL!E60+MAYO!E60+JUNIO!E60</f>
        <v>401168</v>
      </c>
      <c r="G58" s="20">
        <f>ABRIL!I60+MAYO!I60+JUNIO!I60</f>
        <v>116363</v>
      </c>
      <c r="H58" s="20">
        <f>ABRIL!F60+MAYO!F60+JUNIO!F60</f>
        <v>99465</v>
      </c>
      <c r="I58" s="20">
        <f>ABRIL!G60+MAYO!G60+JUNIO!G60</f>
        <v>447193</v>
      </c>
      <c r="J58" s="20">
        <f>ABRIL!K60+MAYO!K60+JUNIO!K60</f>
        <v>102458</v>
      </c>
      <c r="K58" s="20">
        <f>ABRIL!H60+MAYO!H60+JUNIO!H60</f>
        <v>13773</v>
      </c>
      <c r="L58" s="20">
        <f>ABRIL!L60+MAYO!L60+JUNIO!L60</f>
        <v>67737</v>
      </c>
      <c r="M58" s="20">
        <f>ABRIL!M60+MAYO!M60+JUNIO!M60</f>
        <v>4990</v>
      </c>
      <c r="N58" s="20">
        <f>ABRIL!J60+MAYO!J60+JUNIO!J60</f>
        <v>209142</v>
      </c>
      <c r="O58" s="20">
        <f>ABRIL!N60+MAYO!N60+JUNIO!N60</f>
        <v>103438</v>
      </c>
      <c r="P58" s="20">
        <v>6769194</v>
      </c>
      <c r="Q58" s="20">
        <v>3010479</v>
      </c>
      <c r="R58" s="20">
        <f t="shared" si="0"/>
        <v>18056898</v>
      </c>
    </row>
    <row r="59" spans="1:18" ht="15" customHeight="1">
      <c r="A59" s="18">
        <v>54</v>
      </c>
      <c r="B59" s="19" t="s">
        <v>71</v>
      </c>
      <c r="C59" s="20">
        <f>ABRIL!C61+MAYO!C61+JUNIO!C61</f>
        <v>2689235</v>
      </c>
      <c r="D59" s="20">
        <f>ABRIL!O61+MAYO!O61+JUNIO!O61</f>
        <v>-12829</v>
      </c>
      <c r="E59" s="20">
        <f>ABRIL!D61+MAYO!D61+JUNIO!D61</f>
        <v>877041</v>
      </c>
      <c r="F59" s="20">
        <f>ABRIL!E61+MAYO!E61+JUNIO!E61</f>
        <v>182707</v>
      </c>
      <c r="G59" s="20">
        <f>ABRIL!I61+MAYO!I61+JUNIO!I61</f>
        <v>0</v>
      </c>
      <c r="H59" s="20">
        <f>ABRIL!F61+MAYO!F61+JUNIO!F61</f>
        <v>52660</v>
      </c>
      <c r="I59" s="20">
        <f>ABRIL!G61+MAYO!G61+JUNIO!G61</f>
        <v>236756</v>
      </c>
      <c r="J59" s="20">
        <f>ABRIL!K61+MAYO!K61+JUNIO!K61</f>
        <v>54244</v>
      </c>
      <c r="K59" s="20">
        <f>ABRIL!H61+MAYO!H61+JUNIO!H61</f>
        <v>7290</v>
      </c>
      <c r="L59" s="20">
        <f>ABRIL!L61+MAYO!L61+JUNIO!L61</f>
        <v>35862</v>
      </c>
      <c r="M59" s="20">
        <f>ABRIL!M61+MAYO!M61+JUNIO!M61</f>
        <v>2642</v>
      </c>
      <c r="N59" s="20">
        <f>ABRIL!J61+MAYO!J61+JUNIO!J61</f>
        <v>48948</v>
      </c>
      <c r="O59" s="20">
        <f>ABRIL!N61+MAYO!N61+JUNIO!N61</f>
        <v>54764</v>
      </c>
      <c r="P59" s="20">
        <v>1572549</v>
      </c>
      <c r="Q59" s="20">
        <v>667062</v>
      </c>
      <c r="R59" s="20">
        <f t="shared" si="0"/>
        <v>6468931</v>
      </c>
    </row>
    <row r="60" spans="1:18" ht="15" customHeight="1">
      <c r="A60" s="18">
        <v>55</v>
      </c>
      <c r="B60" s="19" t="s">
        <v>72</v>
      </c>
      <c r="C60" s="20">
        <f>ABRIL!C62+MAYO!C62+JUNIO!C62</f>
        <v>3628698</v>
      </c>
      <c r="D60" s="20">
        <f>ABRIL!O62+MAYO!O62+JUNIO!O62</f>
        <v>-17573</v>
      </c>
      <c r="E60" s="20">
        <f>ABRIL!D62+MAYO!D62+JUNIO!D62</f>
        <v>1183428</v>
      </c>
      <c r="F60" s="20">
        <f>ABRIL!E62+MAYO!E62+JUNIO!E62</f>
        <v>0</v>
      </c>
      <c r="G60" s="20">
        <f>ABRIL!I62+MAYO!I62+JUNIO!I62</f>
        <v>0</v>
      </c>
      <c r="H60" s="20">
        <f>ABRIL!F62+MAYO!F62+JUNIO!F62</f>
        <v>71055</v>
      </c>
      <c r="I60" s="20">
        <f>ABRIL!G62+MAYO!G62+JUNIO!G62</f>
        <v>319467</v>
      </c>
      <c r="J60" s="20">
        <f>ABRIL!K62+MAYO!K62+JUNIO!K62</f>
        <v>73194</v>
      </c>
      <c r="K60" s="20">
        <f>ABRIL!H62+MAYO!H62+JUNIO!H62</f>
        <v>9840</v>
      </c>
      <c r="L60" s="20">
        <f>ABRIL!L62+MAYO!L62+JUNIO!L62</f>
        <v>48391</v>
      </c>
      <c r="M60" s="20">
        <f>ABRIL!M62+MAYO!M62+JUNIO!M62</f>
        <v>3565</v>
      </c>
      <c r="N60" s="20">
        <f>ABRIL!J62+MAYO!J62+JUNIO!J62</f>
        <v>116706</v>
      </c>
      <c r="O60" s="20">
        <f>ABRIL!N62+MAYO!N62+JUNIO!N62</f>
        <v>73894</v>
      </c>
      <c r="P60" s="20">
        <v>4230036</v>
      </c>
      <c r="Q60" s="20">
        <v>1579530</v>
      </c>
      <c r="R60" s="20">
        <f t="shared" si="0"/>
        <v>11320231</v>
      </c>
    </row>
    <row r="61" spans="1:18" ht="15" customHeight="1">
      <c r="A61" s="18">
        <v>56</v>
      </c>
      <c r="B61" s="19" t="s">
        <v>73</v>
      </c>
      <c r="C61" s="20">
        <f>ABRIL!C63+MAYO!C63+JUNIO!C63</f>
        <v>9854677</v>
      </c>
      <c r="D61" s="20">
        <f>ABRIL!O63+MAYO!O63+JUNIO!O63</f>
        <v>-47246</v>
      </c>
      <c r="E61" s="20">
        <f>ABRIL!D63+MAYO!D63+JUNIO!D63</f>
        <v>3213906</v>
      </c>
      <c r="F61" s="20">
        <f>ABRIL!E63+MAYO!E63+JUNIO!E63</f>
        <v>0</v>
      </c>
      <c r="G61" s="20">
        <f>ABRIL!I63+MAYO!I63+JUNIO!I63</f>
        <v>0</v>
      </c>
      <c r="H61" s="20">
        <f>ABRIL!F63+MAYO!F63+JUNIO!F63</f>
        <v>192970</v>
      </c>
      <c r="I61" s="20">
        <f>ABRIL!G63+MAYO!G63+JUNIO!G63</f>
        <v>867594</v>
      </c>
      <c r="J61" s="20">
        <f>ABRIL!K63+MAYO!K63+JUNIO!K63</f>
        <v>198776</v>
      </c>
      <c r="K61" s="20">
        <f>ABRIL!H63+MAYO!H63+JUNIO!H63</f>
        <v>26721</v>
      </c>
      <c r="L61" s="20">
        <f>ABRIL!L63+MAYO!L63+JUNIO!L63</f>
        <v>131417</v>
      </c>
      <c r="M61" s="20">
        <f>ABRIL!M63+MAYO!M63+JUNIO!M63</f>
        <v>9682</v>
      </c>
      <c r="N61" s="20">
        <f>ABRIL!J63+MAYO!J63+JUNIO!J63</f>
        <v>563437</v>
      </c>
      <c r="O61" s="20">
        <f>ABRIL!N63+MAYO!N63+JUNIO!N63</f>
        <v>200678</v>
      </c>
      <c r="P61" s="20">
        <v>17956929</v>
      </c>
      <c r="Q61" s="20">
        <v>7552743</v>
      </c>
      <c r="R61" s="20">
        <f t="shared" si="0"/>
        <v>40722284</v>
      </c>
    </row>
    <row r="62" spans="1:18" ht="15" customHeight="1">
      <c r="A62" s="18">
        <v>57</v>
      </c>
      <c r="B62" s="19" t="s">
        <v>74</v>
      </c>
      <c r="C62" s="20">
        <f>ABRIL!C64+MAYO!C64+JUNIO!C64</f>
        <v>3796450</v>
      </c>
      <c r="D62" s="20">
        <f>ABRIL!O64+MAYO!O64+JUNIO!O64</f>
        <v>-18812</v>
      </c>
      <c r="E62" s="20">
        <f>ABRIL!D64+MAYO!D64+JUNIO!D64</f>
        <v>1238136</v>
      </c>
      <c r="F62" s="20">
        <f>ABRIL!E64+MAYO!E64+JUNIO!E64</f>
        <v>288126</v>
      </c>
      <c r="G62" s="20">
        <f>ABRIL!I64+MAYO!I64+JUNIO!I64</f>
        <v>0</v>
      </c>
      <c r="H62" s="20">
        <f>ABRIL!F64+MAYO!F64+JUNIO!F64</f>
        <v>74340</v>
      </c>
      <c r="I62" s="20">
        <f>ABRIL!G64+MAYO!G64+JUNIO!G64</f>
        <v>334234</v>
      </c>
      <c r="J62" s="20">
        <f>ABRIL!K64+MAYO!K64+JUNIO!K64</f>
        <v>76577</v>
      </c>
      <c r="K62" s="20">
        <f>ABRIL!H64+MAYO!H64+JUNIO!H64</f>
        <v>10293</v>
      </c>
      <c r="L62" s="20">
        <f>ABRIL!L64+MAYO!L64+JUNIO!L64</f>
        <v>50628</v>
      </c>
      <c r="M62" s="20">
        <f>ABRIL!M64+MAYO!M64+JUNIO!M64</f>
        <v>3729</v>
      </c>
      <c r="N62" s="20">
        <f>ABRIL!J64+MAYO!J64+JUNIO!J64</f>
        <v>124020</v>
      </c>
      <c r="O62" s="20">
        <f>ABRIL!N64+MAYO!N64+JUNIO!N64</f>
        <v>77310</v>
      </c>
      <c r="P62" s="20">
        <v>3802296</v>
      </c>
      <c r="Q62" s="20">
        <v>1732575</v>
      </c>
      <c r="R62" s="20">
        <f t="shared" si="0"/>
        <v>11589902</v>
      </c>
    </row>
    <row r="63" spans="1:18" ht="15" customHeight="1">
      <c r="A63" s="18">
        <v>58</v>
      </c>
      <c r="B63" s="19" t="s">
        <v>75</v>
      </c>
      <c r="C63" s="20">
        <f>ABRIL!C65+MAYO!C65+JUNIO!C65</f>
        <v>8015054</v>
      </c>
      <c r="D63" s="20">
        <f>ABRIL!O65+MAYO!O65+JUNIO!O65</f>
        <v>-39819</v>
      </c>
      <c r="E63" s="20">
        <f>ABRIL!D65+MAYO!D65+JUNIO!D65</f>
        <v>2613949</v>
      </c>
      <c r="F63" s="20">
        <f>ABRIL!E65+MAYO!E65+JUNIO!E65</f>
        <v>677090</v>
      </c>
      <c r="G63" s="20">
        <f>ABRIL!I65+MAYO!I65+JUNIO!I65</f>
        <v>0</v>
      </c>
      <c r="H63" s="20">
        <f>ABRIL!F65+MAYO!F65+JUNIO!F65</f>
        <v>156948</v>
      </c>
      <c r="I63" s="20">
        <f>ABRIL!G65+MAYO!G65+JUNIO!G65</f>
        <v>705635</v>
      </c>
      <c r="J63" s="20">
        <f>ABRIL!K65+MAYO!K65+JUNIO!K65</f>
        <v>161670</v>
      </c>
      <c r="K63" s="20">
        <f>ABRIL!H65+MAYO!H65+JUNIO!H65</f>
        <v>21732</v>
      </c>
      <c r="L63" s="20">
        <f>ABRIL!L65+MAYO!L65+JUNIO!L65</f>
        <v>106885</v>
      </c>
      <c r="M63" s="20">
        <f>ABRIL!M65+MAYO!M65+JUNIO!M65</f>
        <v>7874</v>
      </c>
      <c r="N63" s="20">
        <f>ABRIL!J65+MAYO!J65+JUNIO!J65</f>
        <v>433057</v>
      </c>
      <c r="O63" s="20">
        <f>ABRIL!N65+MAYO!N65+JUNIO!N65</f>
        <v>163217</v>
      </c>
      <c r="P63" s="20">
        <v>19246950</v>
      </c>
      <c r="Q63" s="20">
        <v>5790273</v>
      </c>
      <c r="R63" s="20">
        <f t="shared" si="0"/>
        <v>38060515</v>
      </c>
    </row>
    <row r="64" spans="1:18" ht="15" customHeight="1">
      <c r="A64" s="18">
        <v>59</v>
      </c>
      <c r="B64" s="19" t="s">
        <v>76</v>
      </c>
      <c r="C64" s="20">
        <f>ABRIL!C66+MAYO!C66+JUNIO!C66</f>
        <v>19241172</v>
      </c>
      <c r="D64" s="20">
        <f>ABRIL!O66+MAYO!O66+JUNIO!O66</f>
        <v>-90596</v>
      </c>
      <c r="E64" s="20">
        <f>ABRIL!D66+MAYO!D66+JUNIO!D66</f>
        <v>6275123</v>
      </c>
      <c r="F64" s="20">
        <f>ABRIL!E66+MAYO!E66+JUNIO!E66</f>
        <v>2339255</v>
      </c>
      <c r="G64" s="20">
        <f>ABRIL!I66+MAYO!I66+JUNIO!I66</f>
        <v>1497476</v>
      </c>
      <c r="H64" s="20">
        <f>ABRIL!F66+MAYO!F66+JUNIO!F66</f>
        <v>376772</v>
      </c>
      <c r="I64" s="20">
        <f>ABRIL!G66+MAYO!G66+JUNIO!G66</f>
        <v>1693968</v>
      </c>
      <c r="J64" s="20">
        <f>ABRIL!K66+MAYO!K66+JUNIO!K66</f>
        <v>388109</v>
      </c>
      <c r="K64" s="20">
        <f>ABRIL!H66+MAYO!H66+JUNIO!H66</f>
        <v>52170</v>
      </c>
      <c r="L64" s="20">
        <f>ABRIL!L66+MAYO!L66+JUNIO!L66</f>
        <v>256591</v>
      </c>
      <c r="M64" s="20">
        <f>ABRIL!M66+MAYO!M66+JUNIO!M66</f>
        <v>18903</v>
      </c>
      <c r="N64" s="20">
        <f>ABRIL!J66+MAYO!J66+JUNIO!J66</f>
        <v>924061</v>
      </c>
      <c r="O64" s="20">
        <f>ABRIL!N66+MAYO!N66+JUNIO!N66</f>
        <v>391824</v>
      </c>
      <c r="P64" s="20">
        <v>10884009</v>
      </c>
      <c r="Q64" s="20">
        <v>14726220</v>
      </c>
      <c r="R64" s="20">
        <f t="shared" si="0"/>
        <v>58975057</v>
      </c>
    </row>
    <row r="65" spans="1:18" ht="15" customHeight="1">
      <c r="A65" s="18">
        <v>60</v>
      </c>
      <c r="B65" s="19" t="s">
        <v>77</v>
      </c>
      <c r="C65" s="20">
        <f>ABRIL!C67+MAYO!C67+JUNIO!C67</f>
        <v>2227526</v>
      </c>
      <c r="D65" s="20">
        <f>ABRIL!O67+MAYO!O67+JUNIO!O67</f>
        <v>-10593</v>
      </c>
      <c r="E65" s="20">
        <f>ABRIL!D67+MAYO!D67+JUNIO!D67</f>
        <v>726463</v>
      </c>
      <c r="F65" s="20">
        <f>ABRIL!E67+MAYO!E67+JUNIO!E67</f>
        <v>140669</v>
      </c>
      <c r="G65" s="20">
        <f>ABRIL!I67+MAYO!I67+JUNIO!I67</f>
        <v>0</v>
      </c>
      <c r="H65" s="20">
        <f>ABRIL!F67+MAYO!F67+JUNIO!F67</f>
        <v>43618</v>
      </c>
      <c r="I65" s="20">
        <f>ABRIL!G67+MAYO!G67+JUNIO!G67</f>
        <v>196110</v>
      </c>
      <c r="J65" s="20">
        <f>ABRIL!K67+MAYO!K67+JUNIO!K67</f>
        <v>44931</v>
      </c>
      <c r="K65" s="20">
        <f>ABRIL!H67+MAYO!H67+JUNIO!H67</f>
        <v>6039</v>
      </c>
      <c r="L65" s="20">
        <f>ABRIL!L67+MAYO!L67+JUNIO!L67</f>
        <v>29705</v>
      </c>
      <c r="M65" s="20">
        <f>ABRIL!M67+MAYO!M67+JUNIO!M67</f>
        <v>2188</v>
      </c>
      <c r="N65" s="20">
        <f>ABRIL!J67+MAYO!J67+JUNIO!J67</f>
        <v>16330</v>
      </c>
      <c r="O65" s="20">
        <f>ABRIL!N67+MAYO!N67+JUNIO!N67</f>
        <v>45360</v>
      </c>
      <c r="P65" s="20">
        <v>1409052</v>
      </c>
      <c r="Q65" s="20">
        <v>217743</v>
      </c>
      <c r="R65" s="20">
        <f t="shared" si="0"/>
        <v>5095141</v>
      </c>
    </row>
    <row r="66" spans="1:18" ht="15" customHeight="1">
      <c r="A66" s="18">
        <v>61</v>
      </c>
      <c r="B66" s="19" t="s">
        <v>78</v>
      </c>
      <c r="C66" s="20">
        <f>ABRIL!C68+MAYO!C68+JUNIO!C68</f>
        <v>2922972</v>
      </c>
      <c r="D66" s="20">
        <f>ABRIL!O68+MAYO!O68+JUNIO!O68</f>
        <v>-13634</v>
      </c>
      <c r="E66" s="20">
        <f>ABRIL!D68+MAYO!D68+JUNIO!D68</f>
        <v>953269</v>
      </c>
      <c r="F66" s="20">
        <f>ABRIL!E68+MAYO!E68+JUNIO!E68</f>
        <v>0</v>
      </c>
      <c r="G66" s="20">
        <f>ABRIL!I68+MAYO!I68+JUNIO!I68</f>
        <v>0</v>
      </c>
      <c r="H66" s="20">
        <f>ABRIL!F68+MAYO!F68+JUNIO!F68</f>
        <v>57236</v>
      </c>
      <c r="I66" s="20">
        <f>ABRIL!G68+MAYO!G68+JUNIO!G68</f>
        <v>257334</v>
      </c>
      <c r="J66" s="20">
        <f>ABRIL!K68+MAYO!K68+JUNIO!K68</f>
        <v>58958</v>
      </c>
      <c r="K66" s="20">
        <f>ABRIL!H68+MAYO!H68+JUNIO!H68</f>
        <v>7926</v>
      </c>
      <c r="L66" s="20">
        <f>ABRIL!L68+MAYO!L68+JUNIO!L68</f>
        <v>38980</v>
      </c>
      <c r="M66" s="20">
        <f>ABRIL!M68+MAYO!M68+JUNIO!M68</f>
        <v>2872</v>
      </c>
      <c r="N66" s="20">
        <f>ABRIL!J68+MAYO!J68+JUNIO!J68</f>
        <v>64395</v>
      </c>
      <c r="O66" s="20">
        <f>ABRIL!N68+MAYO!N68+JUNIO!N68</f>
        <v>59522</v>
      </c>
      <c r="P66" s="20">
        <v>1080444</v>
      </c>
      <c r="Q66" s="20">
        <v>886590</v>
      </c>
      <c r="R66" s="20">
        <f t="shared" si="0"/>
        <v>6376864</v>
      </c>
    </row>
    <row r="67" spans="1:18" ht="15" customHeight="1">
      <c r="A67" s="18">
        <v>62</v>
      </c>
      <c r="B67" s="19" t="s">
        <v>79</v>
      </c>
      <c r="C67" s="20">
        <f>ABRIL!C69+MAYO!C69+JUNIO!C69</f>
        <v>3142368</v>
      </c>
      <c r="D67" s="20">
        <f>ABRIL!O69+MAYO!O69+JUNIO!O69</f>
        <v>-15205</v>
      </c>
      <c r="E67" s="20">
        <f>ABRIL!D69+MAYO!D69+JUNIO!D69</f>
        <v>1024820</v>
      </c>
      <c r="F67" s="20">
        <f>ABRIL!E69+MAYO!E69+JUNIO!E69</f>
        <v>223920</v>
      </c>
      <c r="G67" s="20">
        <f>ABRIL!I69+MAYO!I69+JUNIO!I69</f>
        <v>0</v>
      </c>
      <c r="H67" s="20">
        <f>ABRIL!F69+MAYO!F69+JUNIO!F69</f>
        <v>61532</v>
      </c>
      <c r="I67" s="20">
        <f>ABRIL!G69+MAYO!G69+JUNIO!G69</f>
        <v>276649</v>
      </c>
      <c r="J67" s="20">
        <f>ABRIL!K69+MAYO!K69+JUNIO!K69</f>
        <v>63384</v>
      </c>
      <c r="K67" s="20">
        <f>ABRIL!H69+MAYO!H69+JUNIO!H69</f>
        <v>8520</v>
      </c>
      <c r="L67" s="20">
        <f>ABRIL!L69+MAYO!L69+JUNIO!L69</f>
        <v>41905</v>
      </c>
      <c r="M67" s="20">
        <f>ABRIL!M69+MAYO!M69+JUNIO!M69</f>
        <v>3087</v>
      </c>
      <c r="N67" s="20">
        <f>ABRIL!J69+MAYO!J69+JUNIO!J69</f>
        <v>81434</v>
      </c>
      <c r="O67" s="20">
        <f>ABRIL!N69+MAYO!N69+JUNIO!N69</f>
        <v>63991</v>
      </c>
      <c r="P67" s="20">
        <v>2809680</v>
      </c>
      <c r="Q67" s="20">
        <v>1107009</v>
      </c>
      <c r="R67" s="20">
        <f t="shared" si="0"/>
        <v>8893094</v>
      </c>
    </row>
    <row r="68" spans="1:18" ht="15" customHeight="1">
      <c r="A68" s="18">
        <v>63</v>
      </c>
      <c r="B68" s="19" t="s">
        <v>80</v>
      </c>
      <c r="C68" s="20">
        <f>ABRIL!C70+MAYO!C70+JUNIO!C70</f>
        <v>3295884</v>
      </c>
      <c r="D68" s="20">
        <f>ABRIL!O70+MAYO!O70+JUNIO!O70</f>
        <v>-15554</v>
      </c>
      <c r="E68" s="20">
        <f>ABRIL!D70+MAYO!D70+JUNIO!D70</f>
        <v>1074887</v>
      </c>
      <c r="F68" s="20">
        <f>ABRIL!E70+MAYO!E70+JUNIO!E70</f>
        <v>237675</v>
      </c>
      <c r="G68" s="20">
        <f>ABRIL!I70+MAYO!I70+JUNIO!I70</f>
        <v>0</v>
      </c>
      <c r="H68" s="20">
        <f>ABRIL!F70+MAYO!F70+JUNIO!F70</f>
        <v>64538</v>
      </c>
      <c r="I68" s="20">
        <f>ABRIL!G70+MAYO!G70+JUNIO!G70</f>
        <v>290165</v>
      </c>
      <c r="J68" s="20">
        <f>ABRIL!K70+MAYO!K70+JUNIO!K70</f>
        <v>66481</v>
      </c>
      <c r="K68" s="20">
        <f>ABRIL!H70+MAYO!H70+JUNIO!H70</f>
        <v>8937</v>
      </c>
      <c r="L68" s="20">
        <f>ABRIL!L70+MAYO!L70+JUNIO!L70</f>
        <v>43952</v>
      </c>
      <c r="M68" s="20">
        <f>ABRIL!M70+MAYO!M70+JUNIO!M70</f>
        <v>3238</v>
      </c>
      <c r="N68" s="20">
        <f>ABRIL!J70+MAYO!J70+JUNIO!J70</f>
        <v>92756</v>
      </c>
      <c r="O68" s="20">
        <f>ABRIL!N70+MAYO!N70+JUNIO!N70</f>
        <v>67117</v>
      </c>
      <c r="P68" s="20">
        <v>1976013</v>
      </c>
      <c r="Q68" s="20">
        <v>1256262</v>
      </c>
      <c r="R68" s="20">
        <f t="shared" si="0"/>
        <v>8462351</v>
      </c>
    </row>
    <row r="69" spans="1:18" ht="15" customHeight="1">
      <c r="A69" s="18">
        <v>64</v>
      </c>
      <c r="B69" s="19" t="s">
        <v>81</v>
      </c>
      <c r="C69" s="20">
        <f>ABRIL!C71+MAYO!C71+JUNIO!C71</f>
        <v>2392576</v>
      </c>
      <c r="D69" s="20">
        <f>ABRIL!O71+MAYO!O71+JUNIO!O71</f>
        <v>-11439</v>
      </c>
      <c r="E69" s="20">
        <f>ABRIL!D71+MAYO!D71+JUNIO!D71</f>
        <v>780291</v>
      </c>
      <c r="F69" s="20">
        <f>ABRIL!E71+MAYO!E71+JUNIO!E71</f>
        <v>155459</v>
      </c>
      <c r="G69" s="20">
        <f>ABRIL!I71+MAYO!I71+JUNIO!I71</f>
        <v>0</v>
      </c>
      <c r="H69" s="20">
        <f>ABRIL!F71+MAYO!F71+JUNIO!F71</f>
        <v>46850</v>
      </c>
      <c r="I69" s="20">
        <f>ABRIL!G71+MAYO!G71+JUNIO!G71</f>
        <v>210639</v>
      </c>
      <c r="J69" s="20">
        <f>ABRIL!K71+MAYO!K71+JUNIO!K71</f>
        <v>48261</v>
      </c>
      <c r="K69" s="20">
        <f>ABRIL!H71+MAYO!H71+JUNIO!H71</f>
        <v>6486</v>
      </c>
      <c r="L69" s="20">
        <f>ABRIL!L71+MAYO!L71+JUNIO!L71</f>
        <v>31906</v>
      </c>
      <c r="M69" s="20">
        <f>ABRIL!M71+MAYO!M71+JUNIO!M71</f>
        <v>2351</v>
      </c>
      <c r="N69" s="20">
        <f>ABRIL!J71+MAYO!J71+JUNIO!J71</f>
        <v>27937</v>
      </c>
      <c r="O69" s="20">
        <f>ABRIL!N71+MAYO!N71+JUNIO!N71</f>
        <v>48722</v>
      </c>
      <c r="P69" s="20">
        <v>1234215</v>
      </c>
      <c r="Q69" s="20">
        <v>379488</v>
      </c>
      <c r="R69" s="20">
        <f t="shared" si="0"/>
        <v>5353742</v>
      </c>
    </row>
    <row r="70" spans="1:18" ht="15" customHeight="1">
      <c r="A70" s="18">
        <v>65</v>
      </c>
      <c r="B70" s="19" t="s">
        <v>82</v>
      </c>
      <c r="C70" s="20">
        <f>ABRIL!C72+MAYO!C72+JUNIO!C72</f>
        <v>2485314</v>
      </c>
      <c r="D70" s="20">
        <f>ABRIL!O72+MAYO!O72+JUNIO!O72</f>
        <v>-11756</v>
      </c>
      <c r="E70" s="20">
        <f>ABRIL!D72+MAYO!D72+JUNIO!D72</f>
        <v>810535</v>
      </c>
      <c r="F70" s="20">
        <f>ABRIL!E72+MAYO!E72+JUNIO!E72</f>
        <v>0</v>
      </c>
      <c r="G70" s="20">
        <f>ABRIL!I72+MAYO!I72+JUNIO!I72</f>
        <v>0</v>
      </c>
      <c r="H70" s="20">
        <f>ABRIL!F72+MAYO!F72+JUNIO!F72</f>
        <v>48666</v>
      </c>
      <c r="I70" s="20">
        <f>ABRIL!G72+MAYO!G72+JUNIO!G72</f>
        <v>218805</v>
      </c>
      <c r="J70" s="20">
        <f>ABRIL!K72+MAYO!K72+JUNIO!K72</f>
        <v>50131</v>
      </c>
      <c r="K70" s="20">
        <f>ABRIL!H72+MAYO!H72+JUNIO!H72</f>
        <v>6738</v>
      </c>
      <c r="L70" s="20">
        <f>ABRIL!L72+MAYO!L72+JUNIO!L72</f>
        <v>33144</v>
      </c>
      <c r="M70" s="20">
        <f>ABRIL!M72+MAYO!M72+JUNIO!M72</f>
        <v>2442</v>
      </c>
      <c r="N70" s="20">
        <f>ABRIL!J72+MAYO!J72+JUNIO!J72</f>
        <v>32003</v>
      </c>
      <c r="O70" s="20">
        <f>ABRIL!N72+MAYO!N72+JUNIO!N72</f>
        <v>50610</v>
      </c>
      <c r="P70" s="20">
        <v>572127</v>
      </c>
      <c r="Q70" s="20">
        <v>472521</v>
      </c>
      <c r="R70" s="20">
        <f t="shared" si="0"/>
        <v>4771280</v>
      </c>
    </row>
    <row r="71" spans="1:18" ht="15" customHeight="1">
      <c r="A71" s="18">
        <v>66</v>
      </c>
      <c r="B71" s="19" t="s">
        <v>83</v>
      </c>
      <c r="C71" s="20">
        <f>ABRIL!C73+MAYO!C73+JUNIO!C73</f>
        <v>2992594</v>
      </c>
      <c r="D71" s="20">
        <f>ABRIL!O73+MAYO!O73+JUNIO!O73</f>
        <v>-14337</v>
      </c>
      <c r="E71" s="20">
        <f>ABRIL!D73+MAYO!D73+JUNIO!D73</f>
        <v>975975</v>
      </c>
      <c r="F71" s="20">
        <f>ABRIL!E73+MAYO!E73+JUNIO!E73</f>
        <v>212832</v>
      </c>
      <c r="G71" s="20">
        <f>ABRIL!I73+MAYO!I73+JUNIO!I73</f>
        <v>0</v>
      </c>
      <c r="H71" s="20">
        <f>ABRIL!F73+MAYO!F73+JUNIO!F73</f>
        <v>58599</v>
      </c>
      <c r="I71" s="20">
        <f>ABRIL!G73+MAYO!G73+JUNIO!G73</f>
        <v>263464</v>
      </c>
      <c r="J71" s="20">
        <f>ABRIL!K73+MAYO!K73+JUNIO!K73</f>
        <v>60363</v>
      </c>
      <c r="K71" s="20">
        <f>ABRIL!H73+MAYO!H73+JUNIO!H73</f>
        <v>8115</v>
      </c>
      <c r="L71" s="20">
        <f>ABRIL!L73+MAYO!L73+JUNIO!L73</f>
        <v>39908</v>
      </c>
      <c r="M71" s="20">
        <f>ABRIL!M73+MAYO!M73+JUNIO!M73</f>
        <v>2940</v>
      </c>
      <c r="N71" s="20">
        <f>ABRIL!J73+MAYO!J73+JUNIO!J73</f>
        <v>74570</v>
      </c>
      <c r="O71" s="20">
        <f>ABRIL!N73+MAYO!N73+JUNIO!N73</f>
        <v>60940</v>
      </c>
      <c r="P71" s="20">
        <v>3114963</v>
      </c>
      <c r="Q71" s="20">
        <v>941472</v>
      </c>
      <c r="R71" s="20">
        <f t="shared" ref="R71:R111" si="1">SUM(C71:Q71)</f>
        <v>8792398</v>
      </c>
    </row>
    <row r="72" spans="1:18" ht="15" customHeight="1">
      <c r="A72" s="18">
        <v>67</v>
      </c>
      <c r="B72" s="19" t="s">
        <v>84</v>
      </c>
      <c r="C72" s="20">
        <f>ABRIL!C74+MAYO!C74+JUNIO!C74</f>
        <v>4294504</v>
      </c>
      <c r="D72" s="20">
        <f>ABRIL!O74+MAYO!O74+JUNIO!O74</f>
        <v>-20975</v>
      </c>
      <c r="E72" s="20">
        <f>ABRIL!D74+MAYO!D74+JUNIO!D74</f>
        <v>1400566</v>
      </c>
      <c r="F72" s="20">
        <f>ABRIL!E74+MAYO!E74+JUNIO!E74</f>
        <v>0</v>
      </c>
      <c r="G72" s="20">
        <f>ABRIL!I74+MAYO!I74+JUNIO!I74</f>
        <v>0</v>
      </c>
      <c r="H72" s="20">
        <f>ABRIL!F74+MAYO!F74+JUNIO!F74</f>
        <v>84093</v>
      </c>
      <c r="I72" s="20">
        <f>ABRIL!G74+MAYO!G74+JUNIO!G74</f>
        <v>378082</v>
      </c>
      <c r="J72" s="20">
        <f>ABRIL!K74+MAYO!K74+JUNIO!K74</f>
        <v>86623</v>
      </c>
      <c r="K72" s="20">
        <f>ABRIL!H74+MAYO!H74+JUNIO!H74</f>
        <v>11643</v>
      </c>
      <c r="L72" s="20">
        <f>ABRIL!L74+MAYO!L74+JUNIO!L74</f>
        <v>57270</v>
      </c>
      <c r="M72" s="20">
        <f>ABRIL!M74+MAYO!M74+JUNIO!M74</f>
        <v>4219</v>
      </c>
      <c r="N72" s="20">
        <f>ABRIL!J74+MAYO!J74+JUNIO!J74</f>
        <v>154812</v>
      </c>
      <c r="O72" s="20">
        <f>ABRIL!N74+MAYO!N74+JUNIO!N74</f>
        <v>87453</v>
      </c>
      <c r="P72" s="20">
        <v>3751137</v>
      </c>
      <c r="Q72" s="20">
        <v>2242800</v>
      </c>
      <c r="R72" s="20">
        <f t="shared" si="1"/>
        <v>12532227</v>
      </c>
    </row>
    <row r="73" spans="1:18" ht="15" customHeight="1">
      <c r="A73" s="18">
        <v>68</v>
      </c>
      <c r="B73" s="19" t="s">
        <v>85</v>
      </c>
      <c r="C73" s="20">
        <f>ABRIL!C75+MAYO!C75+JUNIO!C75</f>
        <v>2816923</v>
      </c>
      <c r="D73" s="20">
        <f>ABRIL!O75+MAYO!O75+JUNIO!O75</f>
        <v>-13230</v>
      </c>
      <c r="E73" s="20">
        <f>ABRIL!D75+MAYO!D75+JUNIO!D75</f>
        <v>918684</v>
      </c>
      <c r="F73" s="20">
        <f>ABRIL!E75+MAYO!E75+JUNIO!E75</f>
        <v>0</v>
      </c>
      <c r="G73" s="20">
        <f>ABRIL!I75+MAYO!I75+JUNIO!I75</f>
        <v>0</v>
      </c>
      <c r="H73" s="20">
        <f>ABRIL!F75+MAYO!F75+JUNIO!F75</f>
        <v>55159</v>
      </c>
      <c r="I73" s="20">
        <f>ABRIL!G75+MAYO!G75+JUNIO!G75</f>
        <v>247999</v>
      </c>
      <c r="J73" s="20">
        <f>ABRIL!K75+MAYO!K75+JUNIO!K75</f>
        <v>56819</v>
      </c>
      <c r="K73" s="20">
        <f>ABRIL!H75+MAYO!H75+JUNIO!H75</f>
        <v>7638</v>
      </c>
      <c r="L73" s="20">
        <f>ABRIL!L75+MAYO!L75+JUNIO!L75</f>
        <v>37566</v>
      </c>
      <c r="M73" s="20">
        <f>ABRIL!M75+MAYO!M75+JUNIO!M75</f>
        <v>2767</v>
      </c>
      <c r="N73" s="20">
        <f>ABRIL!J75+MAYO!J75+JUNIO!J75</f>
        <v>51678</v>
      </c>
      <c r="O73" s="20">
        <f>ABRIL!N75+MAYO!N75+JUNIO!N75</f>
        <v>57364</v>
      </c>
      <c r="P73" s="20">
        <v>1855785</v>
      </c>
      <c r="Q73" s="20">
        <v>715251</v>
      </c>
      <c r="R73" s="20">
        <f t="shared" si="1"/>
        <v>6810403</v>
      </c>
    </row>
    <row r="74" spans="1:18" ht="15" customHeight="1">
      <c r="A74" s="18">
        <v>69</v>
      </c>
      <c r="B74" s="19" t="s">
        <v>86</v>
      </c>
      <c r="C74" s="20">
        <f>ABRIL!C76+MAYO!C76+JUNIO!C76</f>
        <v>4076175</v>
      </c>
      <c r="D74" s="20">
        <f>ABRIL!O76+MAYO!O76+JUNIO!O76</f>
        <v>-20143</v>
      </c>
      <c r="E74" s="20">
        <f>ABRIL!D76+MAYO!D76+JUNIO!D76</f>
        <v>1329363</v>
      </c>
      <c r="F74" s="20">
        <f>ABRIL!E76+MAYO!E76+JUNIO!E76</f>
        <v>307172</v>
      </c>
      <c r="G74" s="20">
        <f>ABRIL!I76+MAYO!I76+JUNIO!I76</f>
        <v>0</v>
      </c>
      <c r="H74" s="20">
        <f>ABRIL!F76+MAYO!F76+JUNIO!F76</f>
        <v>79818</v>
      </c>
      <c r="I74" s="20">
        <f>ABRIL!G76+MAYO!G76+JUNIO!G76</f>
        <v>358862</v>
      </c>
      <c r="J74" s="20">
        <f>ABRIL!K76+MAYO!K76+JUNIO!K76</f>
        <v>82219</v>
      </c>
      <c r="K74" s="20">
        <f>ABRIL!H76+MAYO!H76+JUNIO!H76</f>
        <v>11052</v>
      </c>
      <c r="L74" s="20">
        <f>ABRIL!L76+MAYO!L76+JUNIO!L76</f>
        <v>54357</v>
      </c>
      <c r="M74" s="20">
        <f>ABRIL!M76+MAYO!M76+JUNIO!M76</f>
        <v>4004</v>
      </c>
      <c r="N74" s="20">
        <f>ABRIL!J76+MAYO!J76+JUNIO!J76</f>
        <v>156875</v>
      </c>
      <c r="O74" s="20">
        <f>ABRIL!N76+MAYO!N76+JUNIO!N76</f>
        <v>83006</v>
      </c>
      <c r="P74" s="20">
        <v>8265162</v>
      </c>
      <c r="Q74" s="20">
        <v>2000514</v>
      </c>
      <c r="R74" s="20">
        <f t="shared" si="1"/>
        <v>16788436</v>
      </c>
    </row>
    <row r="75" spans="1:18" ht="15" customHeight="1">
      <c r="A75" s="18">
        <v>70</v>
      </c>
      <c r="B75" s="19" t="s">
        <v>87</v>
      </c>
      <c r="C75" s="20">
        <f>ABRIL!C77+MAYO!C77+JUNIO!C77</f>
        <v>2930732</v>
      </c>
      <c r="D75" s="20">
        <f>ABRIL!O77+MAYO!O77+JUNIO!O77</f>
        <v>-14203</v>
      </c>
      <c r="E75" s="20">
        <f>ABRIL!D77+MAYO!D77+JUNIO!D77</f>
        <v>955800</v>
      </c>
      <c r="F75" s="20">
        <f>ABRIL!E77+MAYO!E77+JUNIO!E77</f>
        <v>210003</v>
      </c>
      <c r="G75" s="20">
        <f>ABRIL!I77+MAYO!I77+JUNIO!I77</f>
        <v>0</v>
      </c>
      <c r="H75" s="20">
        <f>ABRIL!F77+MAYO!F77+JUNIO!F77</f>
        <v>57389</v>
      </c>
      <c r="I75" s="20">
        <f>ABRIL!G77+MAYO!G77+JUNIO!G77</f>
        <v>258018</v>
      </c>
      <c r="J75" s="20">
        <f>ABRIL!K77+MAYO!K77+JUNIO!K77</f>
        <v>59115</v>
      </c>
      <c r="K75" s="20">
        <f>ABRIL!H77+MAYO!H77+JUNIO!H77</f>
        <v>7947</v>
      </c>
      <c r="L75" s="20">
        <f>ABRIL!L77+MAYO!L77+JUNIO!L77</f>
        <v>39082</v>
      </c>
      <c r="M75" s="20">
        <f>ABRIL!M77+MAYO!M77+JUNIO!M77</f>
        <v>2879</v>
      </c>
      <c r="N75" s="20">
        <f>ABRIL!J77+MAYO!J77+JUNIO!J77</f>
        <v>63402</v>
      </c>
      <c r="O75" s="20">
        <f>ABRIL!N77+MAYO!N77+JUNIO!N77</f>
        <v>59681</v>
      </c>
      <c r="P75" s="20">
        <v>2229261</v>
      </c>
      <c r="Q75" s="20">
        <v>885921</v>
      </c>
      <c r="R75" s="20">
        <f t="shared" si="1"/>
        <v>7745027</v>
      </c>
    </row>
    <row r="76" spans="1:18" ht="15" customHeight="1">
      <c r="A76" s="18">
        <v>71</v>
      </c>
      <c r="B76" s="19" t="s">
        <v>88</v>
      </c>
      <c r="C76" s="20">
        <f>ABRIL!C78+MAYO!C78+JUNIO!C78</f>
        <v>2454107</v>
      </c>
      <c r="D76" s="20">
        <f>ABRIL!O78+MAYO!O78+JUNIO!O78</f>
        <v>-11490</v>
      </c>
      <c r="E76" s="20">
        <f>ABRIL!D78+MAYO!D78+JUNIO!D78</f>
        <v>800357</v>
      </c>
      <c r="F76" s="20">
        <f>ABRIL!E78+MAYO!E78+JUNIO!E78</f>
        <v>161084</v>
      </c>
      <c r="G76" s="20">
        <f>ABRIL!I78+MAYO!I78+JUNIO!I78</f>
        <v>0</v>
      </c>
      <c r="H76" s="20">
        <f>ABRIL!F78+MAYO!F78+JUNIO!F78</f>
        <v>48055</v>
      </c>
      <c r="I76" s="20">
        <f>ABRIL!G78+MAYO!G78+JUNIO!G78</f>
        <v>216056</v>
      </c>
      <c r="J76" s="20">
        <f>ABRIL!K78+MAYO!K78+JUNIO!K78</f>
        <v>49501</v>
      </c>
      <c r="K76" s="20">
        <f>ABRIL!H78+MAYO!H78+JUNIO!H78</f>
        <v>6654</v>
      </c>
      <c r="L76" s="20">
        <f>ABRIL!L78+MAYO!L78+JUNIO!L78</f>
        <v>32726</v>
      </c>
      <c r="M76" s="20">
        <f>ABRIL!M78+MAYO!M78+JUNIO!M78</f>
        <v>2411</v>
      </c>
      <c r="N76" s="20">
        <f>ABRIL!J78+MAYO!J78+JUNIO!J78</f>
        <v>34141</v>
      </c>
      <c r="O76" s="20">
        <f>ABRIL!N78+MAYO!N78+JUNIO!N78</f>
        <v>49976</v>
      </c>
      <c r="P76" s="20">
        <v>1547574</v>
      </c>
      <c r="Q76" s="20">
        <v>434817</v>
      </c>
      <c r="R76" s="20">
        <f t="shared" si="1"/>
        <v>5825969</v>
      </c>
    </row>
    <row r="77" spans="1:18" ht="15" customHeight="1">
      <c r="A77" s="18">
        <v>72</v>
      </c>
      <c r="B77" s="19" t="s">
        <v>89</v>
      </c>
      <c r="C77" s="20">
        <f>ABRIL!C79+MAYO!C79+JUNIO!C79</f>
        <v>2427336</v>
      </c>
      <c r="D77" s="20">
        <f>ABRIL!O79+MAYO!O79+JUNIO!O79</f>
        <v>-11536</v>
      </c>
      <c r="E77" s="20">
        <f>ABRIL!D79+MAYO!D79+JUNIO!D79</f>
        <v>791626</v>
      </c>
      <c r="F77" s="20">
        <f>ABRIL!E79+MAYO!E79+JUNIO!E79</f>
        <v>159367</v>
      </c>
      <c r="G77" s="20">
        <f>ABRIL!I79+MAYO!I79+JUNIO!I79</f>
        <v>0</v>
      </c>
      <c r="H77" s="20">
        <f>ABRIL!F79+MAYO!F79+JUNIO!F79</f>
        <v>47532</v>
      </c>
      <c r="I77" s="20">
        <f>ABRIL!G79+MAYO!G79+JUNIO!G79</f>
        <v>213699</v>
      </c>
      <c r="J77" s="20">
        <f>ABRIL!K79+MAYO!K79+JUNIO!K79</f>
        <v>48961</v>
      </c>
      <c r="K77" s="20">
        <f>ABRIL!H79+MAYO!H79+JUNIO!H79</f>
        <v>6582</v>
      </c>
      <c r="L77" s="20">
        <f>ABRIL!L79+MAYO!L79+JUNIO!L79</f>
        <v>32370</v>
      </c>
      <c r="M77" s="20">
        <f>ABRIL!M79+MAYO!M79+JUNIO!M79</f>
        <v>2385</v>
      </c>
      <c r="N77" s="20">
        <f>ABRIL!J79+MAYO!J79+JUNIO!J79</f>
        <v>28685</v>
      </c>
      <c r="O77" s="20">
        <f>ABRIL!N79+MAYO!N79+JUNIO!N79</f>
        <v>49430</v>
      </c>
      <c r="P77" s="20">
        <v>1496115</v>
      </c>
      <c r="Q77" s="20">
        <v>414291</v>
      </c>
      <c r="R77" s="20">
        <f t="shared" si="1"/>
        <v>5706843</v>
      </c>
    </row>
    <row r="78" spans="1:18" ht="15" customHeight="1">
      <c r="A78" s="18">
        <v>73</v>
      </c>
      <c r="B78" s="19" t="s">
        <v>90</v>
      </c>
      <c r="C78" s="20">
        <f>ABRIL!C80+MAYO!C80+JUNIO!C80</f>
        <v>3375351</v>
      </c>
      <c r="D78" s="20">
        <f>ABRIL!O80+MAYO!O80+JUNIO!O80</f>
        <v>-15665</v>
      </c>
      <c r="E78" s="20">
        <f>ABRIL!D80+MAYO!D80+JUNIO!D80</f>
        <v>1100804</v>
      </c>
      <c r="F78" s="20">
        <f>ABRIL!E80+MAYO!E80+JUNIO!E80</f>
        <v>243350</v>
      </c>
      <c r="G78" s="20">
        <f>ABRIL!I80+MAYO!I80+JUNIO!I80</f>
        <v>106</v>
      </c>
      <c r="H78" s="20">
        <f>ABRIL!F80+MAYO!F80+JUNIO!F80</f>
        <v>66095</v>
      </c>
      <c r="I78" s="20">
        <f>ABRIL!G80+MAYO!G80+JUNIO!G80</f>
        <v>297161</v>
      </c>
      <c r="J78" s="20">
        <f>ABRIL!K80+MAYO!K80+JUNIO!K80</f>
        <v>68084</v>
      </c>
      <c r="K78" s="20">
        <f>ABRIL!H80+MAYO!H80+JUNIO!H80</f>
        <v>9153</v>
      </c>
      <c r="L78" s="20">
        <f>ABRIL!L80+MAYO!L80+JUNIO!L80</f>
        <v>45011</v>
      </c>
      <c r="M78" s="20">
        <f>ABRIL!M80+MAYO!M80+JUNIO!M80</f>
        <v>3316</v>
      </c>
      <c r="N78" s="20">
        <f>ABRIL!J80+MAYO!J80+JUNIO!J80</f>
        <v>112587</v>
      </c>
      <c r="O78" s="20">
        <f>ABRIL!N80+MAYO!N80+JUNIO!N80</f>
        <v>68735</v>
      </c>
      <c r="P78" s="20">
        <v>8082024</v>
      </c>
      <c r="Q78" s="20">
        <v>1306014</v>
      </c>
      <c r="R78" s="20">
        <f t="shared" si="1"/>
        <v>14762126</v>
      </c>
    </row>
    <row r="79" spans="1:18" ht="15" customHeight="1">
      <c r="A79" s="18">
        <v>74</v>
      </c>
      <c r="B79" s="19" t="s">
        <v>91</v>
      </c>
      <c r="C79" s="20">
        <f>ABRIL!C81+MAYO!C81+JUNIO!C81</f>
        <v>2872566</v>
      </c>
      <c r="D79" s="20">
        <f>ABRIL!O81+MAYO!O81+JUNIO!O81</f>
        <v>-13802</v>
      </c>
      <c r="E79" s="20">
        <f>ABRIL!D81+MAYO!D81+JUNIO!D81</f>
        <v>936830</v>
      </c>
      <c r="F79" s="20">
        <f>ABRIL!E81+MAYO!E81+JUNIO!E81</f>
        <v>0</v>
      </c>
      <c r="G79" s="20">
        <f>ABRIL!I81+MAYO!I81+JUNIO!I81</f>
        <v>0</v>
      </c>
      <c r="H79" s="20">
        <f>ABRIL!F81+MAYO!F81+JUNIO!F81</f>
        <v>56249</v>
      </c>
      <c r="I79" s="20">
        <f>ABRIL!G81+MAYO!G81+JUNIO!G81</f>
        <v>252896</v>
      </c>
      <c r="J79" s="20">
        <f>ABRIL!K81+MAYO!K81+JUNIO!K81</f>
        <v>57941</v>
      </c>
      <c r="K79" s="20">
        <f>ABRIL!H81+MAYO!H81+JUNIO!H81</f>
        <v>7788</v>
      </c>
      <c r="L79" s="20">
        <f>ABRIL!L81+MAYO!L81+JUNIO!L81</f>
        <v>38308</v>
      </c>
      <c r="M79" s="20">
        <f>ABRIL!M81+MAYO!M81+JUNIO!M81</f>
        <v>2823</v>
      </c>
      <c r="N79" s="20">
        <f>ABRIL!J81+MAYO!J81+JUNIO!J81</f>
        <v>63023</v>
      </c>
      <c r="O79" s="20">
        <f>ABRIL!N81+MAYO!N81+JUNIO!N81</f>
        <v>58497</v>
      </c>
      <c r="P79" s="20">
        <v>2263482</v>
      </c>
      <c r="Q79" s="20">
        <v>841971</v>
      </c>
      <c r="R79" s="20">
        <f t="shared" si="1"/>
        <v>7438572</v>
      </c>
    </row>
    <row r="80" spans="1:18" ht="15" customHeight="1">
      <c r="A80" s="18">
        <v>75</v>
      </c>
      <c r="B80" s="19" t="s">
        <v>92</v>
      </c>
      <c r="C80" s="20">
        <f>ABRIL!C82+MAYO!C82+JUNIO!C82</f>
        <v>3616088</v>
      </c>
      <c r="D80" s="20">
        <f>ABRIL!O82+MAYO!O82+JUNIO!O82</f>
        <v>-17336</v>
      </c>
      <c r="E80" s="20">
        <f>ABRIL!D82+MAYO!D82+JUNIO!D82</f>
        <v>1179315</v>
      </c>
      <c r="F80" s="20">
        <f>ABRIL!E82+MAYO!E82+JUNIO!E82</f>
        <v>265427</v>
      </c>
      <c r="G80" s="20">
        <f>ABRIL!I82+MAYO!I82+JUNIO!I82</f>
        <v>0</v>
      </c>
      <c r="H80" s="20">
        <f>ABRIL!F82+MAYO!F82+JUNIO!F82</f>
        <v>70808</v>
      </c>
      <c r="I80" s="20">
        <f>ABRIL!G82+MAYO!G82+JUNIO!G82</f>
        <v>318355</v>
      </c>
      <c r="J80" s="20">
        <f>ABRIL!K82+MAYO!K82+JUNIO!K82</f>
        <v>72939</v>
      </c>
      <c r="K80" s="20">
        <f>ABRIL!H82+MAYO!H82+JUNIO!H82</f>
        <v>9804</v>
      </c>
      <c r="L80" s="20">
        <f>ABRIL!L82+MAYO!L82+JUNIO!L82</f>
        <v>48223</v>
      </c>
      <c r="M80" s="20">
        <f>ABRIL!M82+MAYO!M82+JUNIO!M82</f>
        <v>3552</v>
      </c>
      <c r="N80" s="20">
        <f>ABRIL!J82+MAYO!J82+JUNIO!J82</f>
        <v>127749</v>
      </c>
      <c r="O80" s="20">
        <f>ABRIL!N82+MAYO!N82+JUNIO!N82</f>
        <v>73638</v>
      </c>
      <c r="P80" s="20">
        <v>6010497</v>
      </c>
      <c r="Q80" s="20">
        <v>1544058</v>
      </c>
      <c r="R80" s="20">
        <f t="shared" si="1"/>
        <v>13323117</v>
      </c>
    </row>
    <row r="81" spans="1:18" ht="15" customHeight="1">
      <c r="A81" s="18">
        <v>76</v>
      </c>
      <c r="B81" s="19" t="s">
        <v>93</v>
      </c>
      <c r="C81" s="20">
        <f>ABRIL!C83+MAYO!C83+JUNIO!C83</f>
        <v>6137916</v>
      </c>
      <c r="D81" s="20">
        <f>ABRIL!O83+MAYO!O83+JUNIO!O83</f>
        <v>-30524</v>
      </c>
      <c r="E81" s="20">
        <f>ABRIL!D83+MAYO!D83+JUNIO!D83</f>
        <v>2001758</v>
      </c>
      <c r="F81" s="20">
        <f>ABRIL!E83+MAYO!E83+JUNIO!E83</f>
        <v>494963</v>
      </c>
      <c r="G81" s="20">
        <f>ABRIL!I83+MAYO!I83+JUNIO!I83</f>
        <v>0</v>
      </c>
      <c r="H81" s="20">
        <f>ABRIL!F83+MAYO!F83+JUNIO!F83</f>
        <v>120190</v>
      </c>
      <c r="I81" s="20">
        <f>ABRIL!G83+MAYO!G83+JUNIO!G83</f>
        <v>540374</v>
      </c>
      <c r="J81" s="20">
        <f>ABRIL!K83+MAYO!K83+JUNIO!K83</f>
        <v>123806</v>
      </c>
      <c r="K81" s="20">
        <f>ABRIL!H83+MAYO!H83+JUNIO!H83</f>
        <v>16641</v>
      </c>
      <c r="L81" s="20">
        <f>ABRIL!L83+MAYO!L83+JUNIO!L83</f>
        <v>81852</v>
      </c>
      <c r="M81" s="20">
        <f>ABRIL!M83+MAYO!M83+JUNIO!M83</f>
        <v>6030</v>
      </c>
      <c r="N81" s="20">
        <f>ABRIL!J83+MAYO!J83+JUNIO!J83</f>
        <v>304396</v>
      </c>
      <c r="O81" s="20">
        <f>ABRIL!N83+MAYO!N83+JUNIO!N83</f>
        <v>124991</v>
      </c>
      <c r="P81" s="20">
        <v>5873247</v>
      </c>
      <c r="Q81" s="20">
        <v>4002147</v>
      </c>
      <c r="R81" s="20">
        <f t="shared" si="1"/>
        <v>19797787</v>
      </c>
    </row>
    <row r="82" spans="1:18" ht="15" customHeight="1">
      <c r="A82" s="18">
        <v>77</v>
      </c>
      <c r="B82" s="19" t="s">
        <v>94</v>
      </c>
      <c r="C82" s="20">
        <f>ABRIL!C84+MAYO!C84+JUNIO!C84</f>
        <v>2628544</v>
      </c>
      <c r="D82" s="20">
        <f>ABRIL!O84+MAYO!O84+JUNIO!O84</f>
        <v>-12588</v>
      </c>
      <c r="E82" s="20">
        <f>ABRIL!D84+MAYO!D84+JUNIO!D84</f>
        <v>857246</v>
      </c>
      <c r="F82" s="20">
        <f>ABRIL!E84+MAYO!E84+JUNIO!E84</f>
        <v>0</v>
      </c>
      <c r="G82" s="20">
        <f>ABRIL!I84+MAYO!I84+JUNIO!I84</f>
        <v>0</v>
      </c>
      <c r="H82" s="20">
        <f>ABRIL!F84+MAYO!F84+JUNIO!F84</f>
        <v>51471</v>
      </c>
      <c r="I82" s="20">
        <f>ABRIL!G84+MAYO!G84+JUNIO!G84</f>
        <v>231414</v>
      </c>
      <c r="J82" s="20">
        <f>ABRIL!K84+MAYO!K84+JUNIO!K84</f>
        <v>53020</v>
      </c>
      <c r="K82" s="20">
        <f>ABRIL!H84+MAYO!H84+JUNIO!H84</f>
        <v>7128</v>
      </c>
      <c r="L82" s="20">
        <f>ABRIL!L84+MAYO!L84+JUNIO!L84</f>
        <v>35053</v>
      </c>
      <c r="M82" s="20">
        <f>ABRIL!M84+MAYO!M84+JUNIO!M84</f>
        <v>2582</v>
      </c>
      <c r="N82" s="20">
        <f>ABRIL!J84+MAYO!J84+JUNIO!J84</f>
        <v>49506</v>
      </c>
      <c r="O82" s="20">
        <f>ABRIL!N84+MAYO!N84+JUNIO!N84</f>
        <v>53527</v>
      </c>
      <c r="P82" s="20">
        <v>2666661</v>
      </c>
      <c r="Q82" s="20">
        <v>598572</v>
      </c>
      <c r="R82" s="20">
        <f t="shared" si="1"/>
        <v>7222136</v>
      </c>
    </row>
    <row r="83" spans="1:18" ht="15" customHeight="1">
      <c r="A83" s="18">
        <v>78</v>
      </c>
      <c r="B83" s="19" t="s">
        <v>95</v>
      </c>
      <c r="C83" s="20">
        <f>ABRIL!C85+MAYO!C85+JUNIO!C85</f>
        <v>2870577</v>
      </c>
      <c r="D83" s="20">
        <f>ABRIL!O85+MAYO!O85+JUNIO!O85</f>
        <v>-13979</v>
      </c>
      <c r="E83" s="20">
        <f>ABRIL!D85+MAYO!D85+JUNIO!D85</f>
        <v>936181</v>
      </c>
      <c r="F83" s="20">
        <f>ABRIL!E85+MAYO!E85+JUNIO!E85</f>
        <v>199579</v>
      </c>
      <c r="G83" s="20">
        <f>ABRIL!I85+MAYO!I85+JUNIO!I85</f>
        <v>0</v>
      </c>
      <c r="H83" s="20">
        <f>ABRIL!F85+MAYO!F85+JUNIO!F85</f>
        <v>56210</v>
      </c>
      <c r="I83" s="20">
        <f>ABRIL!G85+MAYO!G85+JUNIO!G85</f>
        <v>252723</v>
      </c>
      <c r="J83" s="20">
        <f>ABRIL!K85+MAYO!K85+JUNIO!K85</f>
        <v>57901</v>
      </c>
      <c r="K83" s="20">
        <f>ABRIL!H85+MAYO!H85+JUNIO!H85</f>
        <v>7782</v>
      </c>
      <c r="L83" s="20">
        <f>ABRIL!L85+MAYO!L85+JUNIO!L85</f>
        <v>38280</v>
      </c>
      <c r="M83" s="20">
        <f>ABRIL!M85+MAYO!M85+JUNIO!M85</f>
        <v>2821</v>
      </c>
      <c r="N83" s="20">
        <f>ABRIL!J85+MAYO!J85+JUNIO!J85</f>
        <v>64275</v>
      </c>
      <c r="O83" s="20">
        <f>ABRIL!N85+MAYO!N85+JUNIO!N85</f>
        <v>58456</v>
      </c>
      <c r="P83" s="20">
        <v>2267757</v>
      </c>
      <c r="Q83" s="20">
        <v>835947</v>
      </c>
      <c r="R83" s="20">
        <f t="shared" si="1"/>
        <v>7634510</v>
      </c>
    </row>
    <row r="84" spans="1:18" ht="15" customHeight="1">
      <c r="A84" s="18">
        <v>79</v>
      </c>
      <c r="B84" s="19" t="s">
        <v>96</v>
      </c>
      <c r="C84" s="20">
        <f>ABRIL!C86+MAYO!C86+JUNIO!C86</f>
        <v>12380537</v>
      </c>
      <c r="D84" s="20">
        <f>ABRIL!O86+MAYO!O86+JUNIO!O86</f>
        <v>-60092</v>
      </c>
      <c r="E84" s="20">
        <f>ABRIL!D86+MAYO!D86+JUNIO!D86</f>
        <v>4037665</v>
      </c>
      <c r="F84" s="20">
        <f>ABRIL!E86+MAYO!E86+JUNIO!E86</f>
        <v>1071290</v>
      </c>
      <c r="G84" s="20">
        <f>ABRIL!I86+MAYO!I86+JUNIO!I86</f>
        <v>0</v>
      </c>
      <c r="H84" s="20">
        <f>ABRIL!F86+MAYO!F86+JUNIO!F86</f>
        <v>242430</v>
      </c>
      <c r="I84" s="20">
        <f>ABRIL!G86+MAYO!G86+JUNIO!G86</f>
        <v>1089967</v>
      </c>
      <c r="J84" s="20">
        <f>ABRIL!K86+MAYO!K86+JUNIO!K86</f>
        <v>249726</v>
      </c>
      <c r="K84" s="20">
        <f>ABRIL!H86+MAYO!H86+JUNIO!H86</f>
        <v>33567</v>
      </c>
      <c r="L84" s="20">
        <f>ABRIL!L86+MAYO!L86+JUNIO!L86</f>
        <v>165100</v>
      </c>
      <c r="M84" s="20">
        <f>ABRIL!M86+MAYO!M86+JUNIO!M86</f>
        <v>12163</v>
      </c>
      <c r="N84" s="20">
        <f>ABRIL!J86+MAYO!J86+JUNIO!J86</f>
        <v>741374</v>
      </c>
      <c r="O84" s="20">
        <f>ABRIL!N86+MAYO!N86+JUNIO!N86</f>
        <v>252115</v>
      </c>
      <c r="P84" s="20">
        <v>27884451</v>
      </c>
      <c r="Q84" s="20">
        <v>10053219</v>
      </c>
      <c r="R84" s="20">
        <f t="shared" si="1"/>
        <v>58153512</v>
      </c>
    </row>
    <row r="85" spans="1:18" ht="15" customHeight="1">
      <c r="A85" s="18">
        <v>80</v>
      </c>
      <c r="B85" s="19" t="s">
        <v>97</v>
      </c>
      <c r="C85" s="20">
        <f>ABRIL!C87+MAYO!C87+JUNIO!C87</f>
        <v>4526071</v>
      </c>
      <c r="D85" s="20">
        <f>ABRIL!O87+MAYO!O87+JUNIO!O87</f>
        <v>-21679</v>
      </c>
      <c r="E85" s="20">
        <f>ABRIL!D87+MAYO!D87+JUNIO!D87</f>
        <v>1476087</v>
      </c>
      <c r="F85" s="20">
        <f>ABRIL!E87+MAYO!E87+JUNIO!E87</f>
        <v>348967</v>
      </c>
      <c r="G85" s="20">
        <f>ABRIL!I87+MAYO!I87+JUNIO!I87</f>
        <v>0</v>
      </c>
      <c r="H85" s="20">
        <f>ABRIL!F87+MAYO!F87+JUNIO!F87</f>
        <v>88628</v>
      </c>
      <c r="I85" s="20">
        <f>ABRIL!G87+MAYO!G87+JUNIO!G87</f>
        <v>398469</v>
      </c>
      <c r="J85" s="20">
        <f>ABRIL!K87+MAYO!K87+JUNIO!K87</f>
        <v>91295</v>
      </c>
      <c r="K85" s="20">
        <f>ABRIL!H87+MAYO!H87+JUNIO!H87</f>
        <v>12273</v>
      </c>
      <c r="L85" s="20">
        <f>ABRIL!L87+MAYO!L87+JUNIO!L87</f>
        <v>60357</v>
      </c>
      <c r="M85" s="20">
        <f>ABRIL!M87+MAYO!M87+JUNIO!M87</f>
        <v>4446</v>
      </c>
      <c r="N85" s="20">
        <f>ABRIL!J87+MAYO!J87+JUNIO!J87</f>
        <v>178838</v>
      </c>
      <c r="O85" s="20">
        <f>ABRIL!N87+MAYO!N87+JUNIO!N87</f>
        <v>92168</v>
      </c>
      <c r="P85" s="20">
        <v>5192517</v>
      </c>
      <c r="Q85" s="20">
        <v>2458536</v>
      </c>
      <c r="R85" s="20">
        <f t="shared" si="1"/>
        <v>14906973</v>
      </c>
    </row>
    <row r="86" spans="1:18" ht="15" customHeight="1">
      <c r="A86" s="18">
        <v>81</v>
      </c>
      <c r="B86" s="19" t="s">
        <v>98</v>
      </c>
      <c r="C86" s="20">
        <f>ABRIL!C88+MAYO!C88+JUNIO!C88</f>
        <v>2783824</v>
      </c>
      <c r="D86" s="20">
        <f>ABRIL!O88+MAYO!O88+JUNIO!O88</f>
        <v>-13330</v>
      </c>
      <c r="E86" s="20">
        <f>ABRIL!D88+MAYO!D88+JUNIO!D88</f>
        <v>907888</v>
      </c>
      <c r="F86" s="20">
        <f>ABRIL!E88+MAYO!E88+JUNIO!E88</f>
        <v>190580</v>
      </c>
      <c r="G86" s="20">
        <f>ABRIL!I88+MAYO!I88+JUNIO!I88</f>
        <v>51891</v>
      </c>
      <c r="H86" s="20">
        <f>ABRIL!F88+MAYO!F88+JUNIO!F88</f>
        <v>54512</v>
      </c>
      <c r="I86" s="20">
        <f>ABRIL!G88+MAYO!G88+JUNIO!G88</f>
        <v>245083</v>
      </c>
      <c r="J86" s="20">
        <f>ABRIL!K88+MAYO!K88+JUNIO!K88</f>
        <v>56151</v>
      </c>
      <c r="K86" s="20">
        <f>ABRIL!H88+MAYO!H88+JUNIO!H88</f>
        <v>7548</v>
      </c>
      <c r="L86" s="20">
        <f>ABRIL!L88+MAYO!L88+JUNIO!L88</f>
        <v>37124</v>
      </c>
      <c r="M86" s="20">
        <f>ABRIL!M88+MAYO!M88+JUNIO!M88</f>
        <v>2735</v>
      </c>
      <c r="N86" s="20">
        <f>ABRIL!J88+MAYO!J88+JUNIO!J88</f>
        <v>61342</v>
      </c>
      <c r="O86" s="20">
        <f>ABRIL!N88+MAYO!N88+JUNIO!N88</f>
        <v>56690</v>
      </c>
      <c r="P86" s="20">
        <v>3956034</v>
      </c>
      <c r="Q86" s="20">
        <v>748491</v>
      </c>
      <c r="R86" s="20">
        <f t="shared" si="1"/>
        <v>9146563</v>
      </c>
    </row>
    <row r="87" spans="1:18" ht="15" customHeight="1">
      <c r="A87" s="18">
        <v>82</v>
      </c>
      <c r="B87" s="19" t="s">
        <v>99</v>
      </c>
      <c r="C87" s="20">
        <f>ABRIL!C89+MAYO!C89+JUNIO!C89</f>
        <v>2801348</v>
      </c>
      <c r="D87" s="20">
        <f>ABRIL!O89+MAYO!O89+JUNIO!O89</f>
        <v>-13821</v>
      </c>
      <c r="E87" s="20">
        <f>ABRIL!D89+MAYO!D89+JUNIO!D89</f>
        <v>913604</v>
      </c>
      <c r="F87" s="20">
        <f>ABRIL!E89+MAYO!E89+JUNIO!E89</f>
        <v>192659</v>
      </c>
      <c r="G87" s="20">
        <f>ABRIL!I89+MAYO!I89+JUNIO!I89</f>
        <v>0</v>
      </c>
      <c r="H87" s="20">
        <f>ABRIL!F89+MAYO!F89+JUNIO!F89</f>
        <v>54855</v>
      </c>
      <c r="I87" s="20">
        <f>ABRIL!G89+MAYO!G89+JUNIO!G89</f>
        <v>246628</v>
      </c>
      <c r="J87" s="20">
        <f>ABRIL!K89+MAYO!K89+JUNIO!K89</f>
        <v>56505</v>
      </c>
      <c r="K87" s="20">
        <f>ABRIL!H89+MAYO!H89+JUNIO!H89</f>
        <v>7596</v>
      </c>
      <c r="L87" s="20">
        <f>ABRIL!L89+MAYO!L89+JUNIO!L89</f>
        <v>37358</v>
      </c>
      <c r="M87" s="20">
        <f>ABRIL!M89+MAYO!M89+JUNIO!M89</f>
        <v>2752</v>
      </c>
      <c r="N87" s="20">
        <f>ABRIL!J89+MAYO!J89+JUNIO!J89</f>
        <v>54250</v>
      </c>
      <c r="O87" s="20">
        <f>ABRIL!N89+MAYO!N89+JUNIO!N89</f>
        <v>57046</v>
      </c>
      <c r="P87" s="20">
        <v>1715682</v>
      </c>
      <c r="Q87" s="20">
        <v>783519</v>
      </c>
      <c r="R87" s="20">
        <f t="shared" si="1"/>
        <v>6909981</v>
      </c>
    </row>
    <row r="88" spans="1:18" ht="15" customHeight="1">
      <c r="A88" s="18">
        <v>83</v>
      </c>
      <c r="B88" s="19" t="s">
        <v>100</v>
      </c>
      <c r="C88" s="20">
        <f>ABRIL!C90+MAYO!C90+JUNIO!C90</f>
        <v>2561772</v>
      </c>
      <c r="D88" s="20">
        <f>ABRIL!O90+MAYO!O90+JUNIO!O90</f>
        <v>-12071</v>
      </c>
      <c r="E88" s="20">
        <f>ABRIL!D90+MAYO!D90+JUNIO!D90</f>
        <v>835471</v>
      </c>
      <c r="F88" s="20">
        <f>ABRIL!E90+MAYO!E90+JUNIO!E90</f>
        <v>0</v>
      </c>
      <c r="G88" s="20">
        <f>ABRIL!I90+MAYO!I90+JUNIO!I90</f>
        <v>0</v>
      </c>
      <c r="H88" s="20">
        <f>ABRIL!F90+MAYO!F90+JUNIO!F90</f>
        <v>50163</v>
      </c>
      <c r="I88" s="20">
        <f>ABRIL!G90+MAYO!G90+JUNIO!G90</f>
        <v>225535</v>
      </c>
      <c r="J88" s="20">
        <f>ABRIL!K90+MAYO!K90+JUNIO!K90</f>
        <v>51673</v>
      </c>
      <c r="K88" s="20">
        <f>ABRIL!H90+MAYO!H90+JUNIO!H90</f>
        <v>6945</v>
      </c>
      <c r="L88" s="20">
        <f>ABRIL!L90+MAYO!L90+JUNIO!L90</f>
        <v>34162</v>
      </c>
      <c r="M88" s="20">
        <f>ABRIL!M90+MAYO!M90+JUNIO!M90</f>
        <v>2517</v>
      </c>
      <c r="N88" s="20">
        <f>ABRIL!J90+MAYO!J90+JUNIO!J90</f>
        <v>29706</v>
      </c>
      <c r="O88" s="20">
        <f>ABRIL!N90+MAYO!N90+JUNIO!N90</f>
        <v>52168</v>
      </c>
      <c r="P88" s="20">
        <v>648102</v>
      </c>
      <c r="Q88" s="20">
        <v>427233</v>
      </c>
      <c r="R88" s="20">
        <f t="shared" si="1"/>
        <v>4913376</v>
      </c>
    </row>
    <row r="89" spans="1:18" ht="15" customHeight="1">
      <c r="A89" s="18">
        <v>84</v>
      </c>
      <c r="B89" s="19" t="s">
        <v>101</v>
      </c>
      <c r="C89" s="20">
        <f>ABRIL!C91+MAYO!C91+JUNIO!C91</f>
        <v>3619750</v>
      </c>
      <c r="D89" s="20">
        <f>ABRIL!O91+MAYO!O91+JUNIO!O91</f>
        <v>-18051</v>
      </c>
      <c r="E89" s="20">
        <f>ABRIL!D91+MAYO!D91+JUNIO!D91</f>
        <v>1180509</v>
      </c>
      <c r="F89" s="20">
        <f>ABRIL!E91+MAYO!E91+JUNIO!E91</f>
        <v>266151</v>
      </c>
      <c r="G89" s="20">
        <f>ABRIL!I91+MAYO!I91+JUNIO!I91</f>
        <v>0</v>
      </c>
      <c r="H89" s="20">
        <f>ABRIL!F91+MAYO!F91+JUNIO!F91</f>
        <v>70880</v>
      </c>
      <c r="I89" s="20">
        <f>ABRIL!G91+MAYO!G91+JUNIO!G91</f>
        <v>318678</v>
      </c>
      <c r="J89" s="20">
        <f>ABRIL!K91+MAYO!K91+JUNIO!K91</f>
        <v>73013</v>
      </c>
      <c r="K89" s="20">
        <f>ABRIL!H91+MAYO!H91+JUNIO!H91</f>
        <v>9813</v>
      </c>
      <c r="L89" s="20">
        <f>ABRIL!L91+MAYO!L91+JUNIO!L91</f>
        <v>48270</v>
      </c>
      <c r="M89" s="20">
        <f>ABRIL!M91+MAYO!M91+JUNIO!M91</f>
        <v>3556</v>
      </c>
      <c r="N89" s="20">
        <f>ABRIL!J91+MAYO!J91+JUNIO!J91</f>
        <v>118023</v>
      </c>
      <c r="O89" s="20">
        <f>ABRIL!N91+MAYO!N91+JUNIO!N91</f>
        <v>73712</v>
      </c>
      <c r="P89" s="20">
        <v>5019804</v>
      </c>
      <c r="Q89" s="20">
        <v>1569936</v>
      </c>
      <c r="R89" s="20">
        <f t="shared" si="1"/>
        <v>12354044</v>
      </c>
    </row>
    <row r="90" spans="1:18" ht="15" customHeight="1">
      <c r="A90" s="18">
        <v>85</v>
      </c>
      <c r="B90" s="19" t="s">
        <v>102</v>
      </c>
      <c r="C90" s="20">
        <f>ABRIL!C92+MAYO!C92+JUNIO!C92</f>
        <v>5871356</v>
      </c>
      <c r="D90" s="20">
        <f>ABRIL!O92+MAYO!O92+JUNIO!O92</f>
        <v>-28224</v>
      </c>
      <c r="E90" s="20">
        <f>ABRIL!D92+MAYO!D92+JUNIO!D92</f>
        <v>1914826</v>
      </c>
      <c r="F90" s="20">
        <f>ABRIL!E92+MAYO!E92+JUNIO!E92</f>
        <v>469659</v>
      </c>
      <c r="G90" s="20">
        <f>ABRIL!I92+MAYO!I92+JUNIO!I92</f>
        <v>0</v>
      </c>
      <c r="H90" s="20">
        <f>ABRIL!F92+MAYO!F92+JUNIO!F92</f>
        <v>114970</v>
      </c>
      <c r="I90" s="20">
        <f>ABRIL!G92+MAYO!G92+JUNIO!G92</f>
        <v>516908</v>
      </c>
      <c r="J90" s="20">
        <f>ABRIL!K92+MAYO!K92+JUNIO!K92</f>
        <v>118430</v>
      </c>
      <c r="K90" s="20">
        <f>ABRIL!H92+MAYO!H92+JUNIO!H92</f>
        <v>15918</v>
      </c>
      <c r="L90" s="20">
        <f>ABRIL!L92+MAYO!L92+JUNIO!L92</f>
        <v>78297</v>
      </c>
      <c r="M90" s="20">
        <f>ABRIL!M92+MAYO!M92+JUNIO!M92</f>
        <v>5769</v>
      </c>
      <c r="N90" s="20">
        <f>ABRIL!J92+MAYO!J92+JUNIO!J92</f>
        <v>296266</v>
      </c>
      <c r="O90" s="20">
        <f>ABRIL!N92+MAYO!N92+JUNIO!N92</f>
        <v>119563</v>
      </c>
      <c r="P90" s="20">
        <v>12480531</v>
      </c>
      <c r="Q90" s="20">
        <v>3721266</v>
      </c>
      <c r="R90" s="20">
        <f t="shared" si="1"/>
        <v>25695535</v>
      </c>
    </row>
    <row r="91" spans="1:18" ht="15" customHeight="1">
      <c r="A91" s="18">
        <v>86</v>
      </c>
      <c r="B91" s="19" t="s">
        <v>103</v>
      </c>
      <c r="C91" s="20">
        <f>ABRIL!C93+MAYO!C93+JUNIO!C93</f>
        <v>2500515</v>
      </c>
      <c r="D91" s="20">
        <f>ABRIL!O93+MAYO!O93+JUNIO!O93</f>
        <v>-12013</v>
      </c>
      <c r="E91" s="20">
        <f>ABRIL!D93+MAYO!D93+JUNIO!D93</f>
        <v>815493</v>
      </c>
      <c r="F91" s="20">
        <f>ABRIL!E93+MAYO!E93+JUNIO!E93</f>
        <v>165141</v>
      </c>
      <c r="G91" s="20">
        <f>ABRIL!I93+MAYO!I93+JUNIO!I93</f>
        <v>0</v>
      </c>
      <c r="H91" s="20">
        <f>ABRIL!F93+MAYO!F93+JUNIO!F93</f>
        <v>48964</v>
      </c>
      <c r="I91" s="20">
        <f>ABRIL!G93+MAYO!G93+JUNIO!G93</f>
        <v>220142</v>
      </c>
      <c r="J91" s="20">
        <f>ABRIL!K93+MAYO!K93+JUNIO!K93</f>
        <v>50437</v>
      </c>
      <c r="K91" s="20">
        <f>ABRIL!H93+MAYO!H93+JUNIO!H93</f>
        <v>6780</v>
      </c>
      <c r="L91" s="20">
        <f>ABRIL!L93+MAYO!L93+JUNIO!L93</f>
        <v>33346</v>
      </c>
      <c r="M91" s="20">
        <f>ABRIL!M93+MAYO!M93+JUNIO!M93</f>
        <v>2457</v>
      </c>
      <c r="N91" s="20">
        <f>ABRIL!J93+MAYO!J93+JUNIO!J93</f>
        <v>39426</v>
      </c>
      <c r="O91" s="20">
        <f>ABRIL!N93+MAYO!N93+JUNIO!N93</f>
        <v>50920</v>
      </c>
      <c r="P91" s="20">
        <v>1559430</v>
      </c>
      <c r="Q91" s="20">
        <v>475866</v>
      </c>
      <c r="R91" s="20">
        <f t="shared" si="1"/>
        <v>5956904</v>
      </c>
    </row>
    <row r="92" spans="1:18" ht="15" customHeight="1">
      <c r="A92" s="18">
        <v>87</v>
      </c>
      <c r="B92" s="19" t="s">
        <v>104</v>
      </c>
      <c r="C92" s="20">
        <f>ABRIL!C94+MAYO!C94+JUNIO!C94</f>
        <v>3273055</v>
      </c>
      <c r="D92" s="20">
        <f>ABRIL!O94+MAYO!O94+JUNIO!O94</f>
        <v>-15649</v>
      </c>
      <c r="E92" s="20">
        <f>ABRIL!D94+MAYO!D94+JUNIO!D94</f>
        <v>1067441</v>
      </c>
      <c r="F92" s="20">
        <f>ABRIL!E94+MAYO!E94+JUNIO!E94</f>
        <v>234582</v>
      </c>
      <c r="G92" s="20">
        <f>ABRIL!I94+MAYO!I94+JUNIO!I94</f>
        <v>0</v>
      </c>
      <c r="H92" s="20">
        <f>ABRIL!F94+MAYO!F94+JUNIO!F94</f>
        <v>64092</v>
      </c>
      <c r="I92" s="20">
        <f>ABRIL!G94+MAYO!G94+JUNIO!G94</f>
        <v>288155</v>
      </c>
      <c r="J92" s="20">
        <f>ABRIL!K94+MAYO!K94+JUNIO!K94</f>
        <v>66020</v>
      </c>
      <c r="K92" s="20">
        <f>ABRIL!H94+MAYO!H94+JUNIO!H94</f>
        <v>8874</v>
      </c>
      <c r="L92" s="20">
        <f>ABRIL!L94+MAYO!L94+JUNIO!L94</f>
        <v>43648</v>
      </c>
      <c r="M92" s="20">
        <f>ABRIL!M94+MAYO!M94+JUNIO!M94</f>
        <v>3216</v>
      </c>
      <c r="N92" s="20">
        <f>ABRIL!J94+MAYO!J94+JUNIO!J94</f>
        <v>99172</v>
      </c>
      <c r="O92" s="20">
        <f>ABRIL!N94+MAYO!N94+JUNIO!N94</f>
        <v>66652</v>
      </c>
      <c r="P92" s="20">
        <v>2706756</v>
      </c>
      <c r="Q92" s="20">
        <v>1219005</v>
      </c>
      <c r="R92" s="20">
        <f t="shared" si="1"/>
        <v>9125019</v>
      </c>
    </row>
    <row r="93" spans="1:18" ht="15" customHeight="1">
      <c r="A93" s="18">
        <v>88</v>
      </c>
      <c r="B93" s="19" t="s">
        <v>105</v>
      </c>
      <c r="C93" s="20">
        <f>ABRIL!C95+MAYO!C95+JUNIO!C95</f>
        <v>2445727</v>
      </c>
      <c r="D93" s="20">
        <f>ABRIL!O95+MAYO!O95+JUNIO!O95</f>
        <v>-11728</v>
      </c>
      <c r="E93" s="20">
        <f>ABRIL!D95+MAYO!D95+JUNIO!D95</f>
        <v>797625</v>
      </c>
      <c r="F93" s="20">
        <f>ABRIL!E95+MAYO!E95+JUNIO!E95</f>
        <v>160343</v>
      </c>
      <c r="G93" s="20">
        <f>ABRIL!I95+MAYO!I95+JUNIO!I95</f>
        <v>0</v>
      </c>
      <c r="H93" s="20">
        <f>ABRIL!F95+MAYO!F95+JUNIO!F95</f>
        <v>47891</v>
      </c>
      <c r="I93" s="20">
        <f>ABRIL!G95+MAYO!G95+JUNIO!G95</f>
        <v>215319</v>
      </c>
      <c r="J93" s="20">
        <f>ABRIL!K95+MAYO!K95+JUNIO!K95</f>
        <v>49333</v>
      </c>
      <c r="K93" s="20">
        <f>ABRIL!H95+MAYO!H95+JUNIO!H95</f>
        <v>6630</v>
      </c>
      <c r="L93" s="20">
        <f>ABRIL!L95+MAYO!L95+JUNIO!L95</f>
        <v>32615</v>
      </c>
      <c r="M93" s="20">
        <f>ABRIL!M95+MAYO!M95+JUNIO!M95</f>
        <v>2403</v>
      </c>
      <c r="N93" s="20">
        <f>ABRIL!J95+MAYO!J95+JUNIO!J95</f>
        <v>33079</v>
      </c>
      <c r="O93" s="20">
        <f>ABRIL!N95+MAYO!N95+JUNIO!N95</f>
        <v>49805</v>
      </c>
      <c r="P93" s="20">
        <v>1738935</v>
      </c>
      <c r="Q93" s="20">
        <v>427677</v>
      </c>
      <c r="R93" s="20">
        <f t="shared" si="1"/>
        <v>5995654</v>
      </c>
    </row>
    <row r="94" spans="1:18" ht="15" customHeight="1">
      <c r="A94" s="18">
        <v>89</v>
      </c>
      <c r="B94" s="19" t="s">
        <v>106</v>
      </c>
      <c r="C94" s="20">
        <f>ABRIL!C96+MAYO!C96+JUNIO!C96</f>
        <v>11285336</v>
      </c>
      <c r="D94" s="20">
        <f>ABRIL!O96+MAYO!O96+JUNIO!O96</f>
        <v>-57224</v>
      </c>
      <c r="E94" s="20">
        <f>ABRIL!D96+MAYO!D96+JUNIO!D96</f>
        <v>3680486</v>
      </c>
      <c r="F94" s="20">
        <f>ABRIL!E96+MAYO!E96+JUNIO!E96</f>
        <v>991896</v>
      </c>
      <c r="G94" s="20">
        <f>ABRIL!I96+MAYO!I96+JUNIO!I96</f>
        <v>0</v>
      </c>
      <c r="H94" s="20">
        <f>ABRIL!F96+MAYO!F96+JUNIO!F96</f>
        <v>220985</v>
      </c>
      <c r="I94" s="20">
        <f>ABRIL!G96+MAYO!G96+JUNIO!G96</f>
        <v>993547</v>
      </c>
      <c r="J94" s="20">
        <f>ABRIL!K96+MAYO!K96+JUNIO!K96</f>
        <v>227634</v>
      </c>
      <c r="K94" s="20">
        <f>ABRIL!H96+MAYO!H96+JUNIO!H96</f>
        <v>30600</v>
      </c>
      <c r="L94" s="20">
        <f>ABRIL!L96+MAYO!L96+JUNIO!L96</f>
        <v>150496</v>
      </c>
      <c r="M94" s="20">
        <f>ABRIL!M96+MAYO!M96+JUNIO!M96</f>
        <v>11087</v>
      </c>
      <c r="N94" s="20">
        <f>ABRIL!J96+MAYO!J96+JUNIO!J96</f>
        <v>608574</v>
      </c>
      <c r="O94" s="20">
        <f>ABRIL!N96+MAYO!N96+JUNIO!N96</f>
        <v>229813</v>
      </c>
      <c r="P94" s="20">
        <v>13564014</v>
      </c>
      <c r="Q94" s="20">
        <v>9034335</v>
      </c>
      <c r="R94" s="20">
        <f t="shared" si="1"/>
        <v>40971579</v>
      </c>
    </row>
    <row r="95" spans="1:18" ht="15" customHeight="1">
      <c r="A95" s="18">
        <v>90</v>
      </c>
      <c r="B95" s="19" t="s">
        <v>107</v>
      </c>
      <c r="C95" s="20">
        <f>ABRIL!C97+MAYO!C97+JUNIO!C97</f>
        <v>3740330</v>
      </c>
      <c r="D95" s="20">
        <f>ABRIL!O97+MAYO!O97+JUNIO!O97</f>
        <v>-18320</v>
      </c>
      <c r="E95" s="20">
        <f>ABRIL!D97+MAYO!D97+JUNIO!D97</f>
        <v>1219834</v>
      </c>
      <c r="F95" s="20">
        <f>ABRIL!E97+MAYO!E97+JUNIO!E97</f>
        <v>276852</v>
      </c>
      <c r="G95" s="20">
        <f>ABRIL!I97+MAYO!I97+JUNIO!I97</f>
        <v>0</v>
      </c>
      <c r="H95" s="20">
        <f>ABRIL!F97+MAYO!F97+JUNIO!F97</f>
        <v>73242</v>
      </c>
      <c r="I95" s="20">
        <f>ABRIL!G97+MAYO!G97+JUNIO!G97</f>
        <v>329293</v>
      </c>
      <c r="J95" s="20">
        <f>ABRIL!K97+MAYO!K97+JUNIO!K97</f>
        <v>75445</v>
      </c>
      <c r="K95" s="20">
        <f>ABRIL!H97+MAYO!H97+JUNIO!H97</f>
        <v>10140</v>
      </c>
      <c r="L95" s="20">
        <f>ABRIL!L97+MAYO!L97+JUNIO!L97</f>
        <v>49879</v>
      </c>
      <c r="M95" s="20">
        <f>ABRIL!M97+MAYO!M97+JUNIO!M97</f>
        <v>3674</v>
      </c>
      <c r="N95" s="20">
        <f>ABRIL!J97+MAYO!J97+JUNIO!J97</f>
        <v>132612</v>
      </c>
      <c r="O95" s="20">
        <f>ABRIL!N97+MAYO!N97+JUNIO!N97</f>
        <v>76167</v>
      </c>
      <c r="P95" s="20">
        <v>3382893</v>
      </c>
      <c r="Q95" s="20">
        <v>1673901</v>
      </c>
      <c r="R95" s="20">
        <f t="shared" si="1"/>
        <v>11025942</v>
      </c>
    </row>
    <row r="96" spans="1:18" ht="15" customHeight="1">
      <c r="A96" s="18">
        <v>91</v>
      </c>
      <c r="B96" s="19" t="s">
        <v>108</v>
      </c>
      <c r="C96" s="20">
        <f>ABRIL!C98+MAYO!C98+JUNIO!C98</f>
        <v>4922168</v>
      </c>
      <c r="D96" s="20">
        <f>ABRIL!O98+MAYO!O98+JUNIO!O98</f>
        <v>-23841</v>
      </c>
      <c r="E96" s="20">
        <f>ABRIL!D98+MAYO!D98+JUNIO!D98</f>
        <v>1605266</v>
      </c>
      <c r="F96" s="20">
        <f>ABRIL!E98+MAYO!E98+JUNIO!E98</f>
        <v>0</v>
      </c>
      <c r="G96" s="20">
        <f>ABRIL!I98+MAYO!I98+JUNIO!I98</f>
        <v>0</v>
      </c>
      <c r="H96" s="20">
        <f>ABRIL!F98+MAYO!F98+JUNIO!F98</f>
        <v>96384</v>
      </c>
      <c r="I96" s="20">
        <f>ABRIL!G98+MAYO!G98+JUNIO!G98</f>
        <v>433341</v>
      </c>
      <c r="J96" s="20">
        <f>ABRIL!K98+MAYO!K98+JUNIO!K98</f>
        <v>99284</v>
      </c>
      <c r="K96" s="20">
        <f>ABRIL!H98+MAYO!H98+JUNIO!H98</f>
        <v>13347</v>
      </c>
      <c r="L96" s="20">
        <f>ABRIL!L98+MAYO!L98+JUNIO!L98</f>
        <v>65639</v>
      </c>
      <c r="M96" s="20">
        <f>ABRIL!M98+MAYO!M98+JUNIO!M98</f>
        <v>4835</v>
      </c>
      <c r="N96" s="20">
        <f>ABRIL!J98+MAYO!J98+JUNIO!J98</f>
        <v>211739</v>
      </c>
      <c r="O96" s="20">
        <f>ABRIL!N98+MAYO!N98+JUNIO!N98</f>
        <v>100234</v>
      </c>
      <c r="P96" s="20">
        <v>8943090</v>
      </c>
      <c r="Q96" s="20">
        <v>2833338</v>
      </c>
      <c r="R96" s="20">
        <f t="shared" si="1"/>
        <v>19304824</v>
      </c>
    </row>
    <row r="97" spans="1:18" ht="15" customHeight="1">
      <c r="A97" s="18">
        <v>92</v>
      </c>
      <c r="B97" s="19" t="s">
        <v>109</v>
      </c>
      <c r="C97" s="20">
        <f>ABRIL!C99+MAYO!C99+JUNIO!C99</f>
        <v>3857504</v>
      </c>
      <c r="D97" s="20">
        <f>ABRIL!O99+MAYO!O99+JUNIO!O99</f>
        <v>-18221</v>
      </c>
      <c r="E97" s="20">
        <f>ABRIL!D99+MAYO!D99+JUNIO!D99</f>
        <v>1258048</v>
      </c>
      <c r="F97" s="20">
        <f>ABRIL!E99+MAYO!E99+JUNIO!E99</f>
        <v>286594</v>
      </c>
      <c r="G97" s="20">
        <f>ABRIL!I99+MAYO!I99+JUNIO!I99</f>
        <v>77265</v>
      </c>
      <c r="H97" s="20">
        <f>ABRIL!F99+MAYO!F99+JUNIO!F99</f>
        <v>75536</v>
      </c>
      <c r="I97" s="20">
        <f>ABRIL!G99+MAYO!G99+JUNIO!G99</f>
        <v>339609</v>
      </c>
      <c r="J97" s="20">
        <f>ABRIL!K99+MAYO!K99+JUNIO!K99</f>
        <v>77809</v>
      </c>
      <c r="K97" s="20">
        <f>ABRIL!H99+MAYO!H99+JUNIO!H99</f>
        <v>10458</v>
      </c>
      <c r="L97" s="20">
        <f>ABRIL!L99+MAYO!L99+JUNIO!L99</f>
        <v>51442</v>
      </c>
      <c r="M97" s="20">
        <f>ABRIL!M99+MAYO!M99+JUNIO!M99</f>
        <v>3789</v>
      </c>
      <c r="N97" s="20">
        <f>ABRIL!J99+MAYO!J99+JUNIO!J99</f>
        <v>154224</v>
      </c>
      <c r="O97" s="20">
        <f>ABRIL!N99+MAYO!N99+JUNIO!N99</f>
        <v>78553</v>
      </c>
      <c r="P97" s="20">
        <v>9987525</v>
      </c>
      <c r="Q97" s="20">
        <v>1759794</v>
      </c>
      <c r="R97" s="20">
        <f t="shared" si="1"/>
        <v>17999929</v>
      </c>
    </row>
    <row r="98" spans="1:18" ht="15" customHeight="1">
      <c r="A98" s="18">
        <v>93</v>
      </c>
      <c r="B98" s="19" t="s">
        <v>110</v>
      </c>
      <c r="C98" s="20">
        <f>ABRIL!C100+MAYO!C100+JUNIO!C100</f>
        <v>6158443</v>
      </c>
      <c r="D98" s="20">
        <f>ABRIL!O100+MAYO!O100+JUNIO!O100</f>
        <v>-30319</v>
      </c>
      <c r="E98" s="20">
        <f>ABRIL!D100+MAYO!D100+JUNIO!D100</f>
        <v>2008453</v>
      </c>
      <c r="F98" s="20">
        <f>ABRIL!E100+MAYO!E100+JUNIO!E100</f>
        <v>0</v>
      </c>
      <c r="G98" s="20">
        <f>ABRIL!I100+MAYO!I100+JUNIO!I100</f>
        <v>0</v>
      </c>
      <c r="H98" s="20">
        <f>ABRIL!F100+MAYO!F100+JUNIO!F100</f>
        <v>120592</v>
      </c>
      <c r="I98" s="20">
        <f>ABRIL!G100+MAYO!G100+JUNIO!G100</f>
        <v>542182</v>
      </c>
      <c r="J98" s="20">
        <f>ABRIL!K100+MAYO!K100+JUNIO!K100</f>
        <v>124221</v>
      </c>
      <c r="K98" s="20">
        <f>ABRIL!H100+MAYO!H100+JUNIO!H100</f>
        <v>16698</v>
      </c>
      <c r="L98" s="20">
        <f>ABRIL!L100+MAYO!L100+JUNIO!L100</f>
        <v>82126</v>
      </c>
      <c r="M98" s="20">
        <f>ABRIL!M100+MAYO!M100+JUNIO!M100</f>
        <v>6051</v>
      </c>
      <c r="N98" s="20">
        <f>ABRIL!J100+MAYO!J100+JUNIO!J100</f>
        <v>267445</v>
      </c>
      <c r="O98" s="20">
        <f>ABRIL!N100+MAYO!N100+JUNIO!N100</f>
        <v>125410</v>
      </c>
      <c r="P98" s="20">
        <v>3025044</v>
      </c>
      <c r="Q98" s="20">
        <v>4109457</v>
      </c>
      <c r="R98" s="20">
        <f t="shared" si="1"/>
        <v>16555803</v>
      </c>
    </row>
    <row r="99" spans="1:18" ht="15" customHeight="1">
      <c r="A99" s="18">
        <v>94</v>
      </c>
      <c r="B99" s="19" t="s">
        <v>168</v>
      </c>
      <c r="C99" s="20">
        <f>ABRIL!C101+MAYO!C101+JUNIO!C101</f>
        <v>3273483</v>
      </c>
      <c r="D99" s="20">
        <f>ABRIL!O101+MAYO!O101+JUNIO!O101</f>
        <v>-15294</v>
      </c>
      <c r="E99" s="20">
        <f>ABRIL!D101+MAYO!D101+JUNIO!D101</f>
        <v>1067581</v>
      </c>
      <c r="F99" s="20">
        <f>ABRIL!E101+MAYO!E101+JUNIO!E101</f>
        <v>0</v>
      </c>
      <c r="G99" s="20">
        <f>ABRIL!I101+MAYO!I101+JUNIO!I101</f>
        <v>0</v>
      </c>
      <c r="H99" s="20">
        <f>ABRIL!F101+MAYO!F101+JUNIO!F101</f>
        <v>64100</v>
      </c>
      <c r="I99" s="20">
        <f>ABRIL!G101+MAYO!G101+JUNIO!G101</f>
        <v>288194</v>
      </c>
      <c r="J99" s="20">
        <f>ABRIL!K101+MAYO!K101+JUNIO!K101</f>
        <v>66029</v>
      </c>
      <c r="K99" s="20">
        <f>ABRIL!H101+MAYO!H101+JUNIO!H101</f>
        <v>8877</v>
      </c>
      <c r="L99" s="20">
        <f>ABRIL!L101+MAYO!L101+JUNIO!L101</f>
        <v>43654</v>
      </c>
      <c r="M99" s="20">
        <f>ABRIL!M101+MAYO!M101+JUNIO!M101</f>
        <v>3216</v>
      </c>
      <c r="N99" s="20">
        <f>ABRIL!J101+MAYO!J101+JUNIO!J101</f>
        <v>101003</v>
      </c>
      <c r="O99" s="20">
        <f>ABRIL!N101+MAYO!N101+JUNIO!N101</f>
        <v>66661</v>
      </c>
      <c r="P99" s="20">
        <v>5847885</v>
      </c>
      <c r="Q99" s="20">
        <v>1214544</v>
      </c>
      <c r="R99" s="20">
        <f t="shared" si="1"/>
        <v>12029933</v>
      </c>
    </row>
    <row r="100" spans="1:18" ht="15" customHeight="1">
      <c r="A100" s="18">
        <v>95</v>
      </c>
      <c r="B100" s="19" t="s">
        <v>111</v>
      </c>
      <c r="C100" s="20">
        <f>ABRIL!C102+MAYO!C102+JUNIO!C102</f>
        <v>3307828</v>
      </c>
      <c r="D100" s="20">
        <f>ABRIL!O102+MAYO!O102+JUNIO!O102</f>
        <v>-15911</v>
      </c>
      <c r="E100" s="20">
        <f>ABRIL!D102+MAYO!D102+JUNIO!D102</f>
        <v>1078782</v>
      </c>
      <c r="F100" s="20">
        <f>ABRIL!E102+MAYO!E102+JUNIO!E102</f>
        <v>240902</v>
      </c>
      <c r="G100" s="20">
        <f>ABRIL!I102+MAYO!I102+JUNIO!I102</f>
        <v>0</v>
      </c>
      <c r="H100" s="20">
        <f>ABRIL!F102+MAYO!F102+JUNIO!F102</f>
        <v>64772</v>
      </c>
      <c r="I100" s="20">
        <f>ABRIL!G102+MAYO!G102+JUNIO!G102</f>
        <v>291217</v>
      </c>
      <c r="J100" s="20">
        <f>ABRIL!K102+MAYO!K102+JUNIO!K102</f>
        <v>66721</v>
      </c>
      <c r="K100" s="20">
        <f>ABRIL!H102+MAYO!H102+JUNIO!H102</f>
        <v>8970</v>
      </c>
      <c r="L100" s="20">
        <f>ABRIL!L102+MAYO!L102+JUNIO!L102</f>
        <v>44111</v>
      </c>
      <c r="M100" s="20">
        <f>ABRIL!M102+MAYO!M102+JUNIO!M102</f>
        <v>3251</v>
      </c>
      <c r="N100" s="20">
        <f>ABRIL!J102+MAYO!J102+JUNIO!J102</f>
        <v>89241</v>
      </c>
      <c r="O100" s="20">
        <f>ABRIL!N102+MAYO!N102+JUNIO!N102</f>
        <v>67360</v>
      </c>
      <c r="P100" s="20">
        <v>1714923</v>
      </c>
      <c r="Q100" s="20">
        <v>1269426</v>
      </c>
      <c r="R100" s="20">
        <f t="shared" si="1"/>
        <v>8231593</v>
      </c>
    </row>
    <row r="101" spans="1:18" ht="15" customHeight="1">
      <c r="A101" s="18">
        <v>96</v>
      </c>
      <c r="B101" s="19" t="s">
        <v>112</v>
      </c>
      <c r="C101" s="20">
        <f>ABRIL!C103+MAYO!C103+JUNIO!C103</f>
        <v>20969271</v>
      </c>
      <c r="D101" s="20">
        <f>ABRIL!O103+MAYO!O103+JUNIO!O103</f>
        <v>-104282</v>
      </c>
      <c r="E101" s="20">
        <f>ABRIL!D103+MAYO!D103+JUNIO!D103</f>
        <v>6838708</v>
      </c>
      <c r="F101" s="20">
        <f>ABRIL!E103+MAYO!E103+JUNIO!E103</f>
        <v>1951695</v>
      </c>
      <c r="G101" s="20">
        <f>ABRIL!I103+MAYO!I103+JUNIO!I103</f>
        <v>1067818</v>
      </c>
      <c r="H101" s="20">
        <f>ABRIL!F103+MAYO!F103+JUNIO!F103</f>
        <v>410612</v>
      </c>
      <c r="I101" s="20">
        <f>ABRIL!G103+MAYO!G103+JUNIO!G103</f>
        <v>1846109</v>
      </c>
      <c r="J101" s="20">
        <f>ABRIL!K103+MAYO!K103+JUNIO!K103</f>
        <v>422967</v>
      </c>
      <c r="K101" s="20">
        <f>ABRIL!H103+MAYO!H103+JUNIO!H103</f>
        <v>56856</v>
      </c>
      <c r="L101" s="20">
        <f>ABRIL!L103+MAYO!L103+JUNIO!L103</f>
        <v>279636</v>
      </c>
      <c r="M101" s="20">
        <f>ABRIL!M103+MAYO!M103+JUNIO!M103</f>
        <v>20602</v>
      </c>
      <c r="N101" s="20">
        <f>ABRIL!J103+MAYO!J103+JUNIO!J103</f>
        <v>1346882</v>
      </c>
      <c r="O101" s="20">
        <f>ABRIL!N103+MAYO!N103+JUNIO!N103</f>
        <v>427015</v>
      </c>
      <c r="P101" s="20">
        <v>42361149</v>
      </c>
      <c r="Q101" s="20">
        <v>17997723</v>
      </c>
      <c r="R101" s="20">
        <f t="shared" si="1"/>
        <v>95892761</v>
      </c>
    </row>
    <row r="102" spans="1:18" ht="15" customHeight="1">
      <c r="A102" s="18">
        <v>97</v>
      </c>
      <c r="B102" s="19" t="s">
        <v>113</v>
      </c>
      <c r="C102" s="20">
        <f>ABRIL!C104+MAYO!C104+JUNIO!C104</f>
        <v>2859308</v>
      </c>
      <c r="D102" s="20">
        <f>ABRIL!O104+MAYO!O104+JUNIO!O104</f>
        <v>-13695</v>
      </c>
      <c r="E102" s="20">
        <f>ABRIL!D104+MAYO!D104+JUNIO!D104</f>
        <v>932506</v>
      </c>
      <c r="F102" s="20">
        <f>ABRIL!E104+MAYO!E104+JUNIO!E104</f>
        <v>197895</v>
      </c>
      <c r="G102" s="20">
        <f>ABRIL!I104+MAYO!I104+JUNIO!I104</f>
        <v>0</v>
      </c>
      <c r="H102" s="20">
        <f>ABRIL!F104+MAYO!F104+JUNIO!F104</f>
        <v>55990</v>
      </c>
      <c r="I102" s="20">
        <f>ABRIL!G104+MAYO!G104+JUNIO!G104</f>
        <v>251731</v>
      </c>
      <c r="J102" s="20">
        <f>ABRIL!K104+MAYO!K104+JUNIO!K104</f>
        <v>57674</v>
      </c>
      <c r="K102" s="20">
        <f>ABRIL!H104+MAYO!H104+JUNIO!H104</f>
        <v>7752</v>
      </c>
      <c r="L102" s="20">
        <f>ABRIL!L104+MAYO!L104+JUNIO!L104</f>
        <v>38130</v>
      </c>
      <c r="M102" s="20">
        <f>ABRIL!M104+MAYO!M104+JUNIO!M104</f>
        <v>2810</v>
      </c>
      <c r="N102" s="20">
        <f>ABRIL!J104+MAYO!J104+JUNIO!J104</f>
        <v>65923</v>
      </c>
      <c r="O102" s="20">
        <f>ABRIL!N104+MAYO!N104+JUNIO!N104</f>
        <v>58227</v>
      </c>
      <c r="P102" s="20">
        <v>4008024</v>
      </c>
      <c r="Q102" s="20">
        <v>821892</v>
      </c>
      <c r="R102" s="20">
        <f t="shared" si="1"/>
        <v>9344167</v>
      </c>
    </row>
    <row r="103" spans="1:18" ht="15" customHeight="1">
      <c r="A103" s="18">
        <v>98</v>
      </c>
      <c r="B103" s="19" t="s">
        <v>114</v>
      </c>
      <c r="C103" s="20">
        <f>ABRIL!C105+MAYO!C105+JUNIO!C105</f>
        <v>5527682</v>
      </c>
      <c r="D103" s="20">
        <f>ABRIL!O105+MAYO!O105+JUNIO!O105</f>
        <v>-27139</v>
      </c>
      <c r="E103" s="20">
        <f>ABRIL!D105+MAYO!D105+JUNIO!D105</f>
        <v>1802743</v>
      </c>
      <c r="F103" s="20">
        <f>ABRIL!E105+MAYO!E105+JUNIO!E105</f>
        <v>438581</v>
      </c>
      <c r="G103" s="20">
        <f>ABRIL!I105+MAYO!I105+JUNIO!I105</f>
        <v>0</v>
      </c>
      <c r="H103" s="20">
        <f>ABRIL!F105+MAYO!F105+JUNIO!F105</f>
        <v>108241</v>
      </c>
      <c r="I103" s="20">
        <f>ABRIL!G105+MAYO!G105+JUNIO!G105</f>
        <v>486649</v>
      </c>
      <c r="J103" s="20">
        <f>ABRIL!K105+MAYO!K105+JUNIO!K105</f>
        <v>111498</v>
      </c>
      <c r="K103" s="20">
        <f>ABRIL!H105+MAYO!H105+JUNIO!H105</f>
        <v>14988</v>
      </c>
      <c r="L103" s="20">
        <f>ABRIL!L105+MAYO!L105+JUNIO!L105</f>
        <v>73715</v>
      </c>
      <c r="M103" s="20">
        <f>ABRIL!M105+MAYO!M105+JUNIO!M105</f>
        <v>5430</v>
      </c>
      <c r="N103" s="20">
        <f>ABRIL!J105+MAYO!J105+JUNIO!J105</f>
        <v>256328</v>
      </c>
      <c r="O103" s="20">
        <f>ABRIL!N105+MAYO!N105+JUNIO!N105</f>
        <v>112565</v>
      </c>
      <c r="P103" s="20">
        <v>12204021</v>
      </c>
      <c r="Q103" s="20">
        <v>3423654</v>
      </c>
      <c r="R103" s="20">
        <f t="shared" si="1"/>
        <v>24538956</v>
      </c>
    </row>
    <row r="104" spans="1:18" ht="15" customHeight="1">
      <c r="A104" s="18">
        <v>99</v>
      </c>
      <c r="B104" s="19" t="s">
        <v>115</v>
      </c>
      <c r="C104" s="20">
        <f>ABRIL!C106+MAYO!C106+JUNIO!C106</f>
        <v>2984424</v>
      </c>
      <c r="D104" s="20">
        <f>ABRIL!O106+MAYO!O106+JUNIO!O106</f>
        <v>-14360</v>
      </c>
      <c r="E104" s="20">
        <f>ABRIL!D106+MAYO!D106+JUNIO!D106</f>
        <v>973311</v>
      </c>
      <c r="F104" s="20">
        <f>ABRIL!E106+MAYO!E106+JUNIO!E106</f>
        <v>208377</v>
      </c>
      <c r="G104" s="20">
        <f>ABRIL!I106+MAYO!I106+JUNIO!I106</f>
        <v>0</v>
      </c>
      <c r="H104" s="20">
        <f>ABRIL!F106+MAYO!F106+JUNIO!F106</f>
        <v>58440</v>
      </c>
      <c r="I104" s="20">
        <f>ABRIL!G106+MAYO!G106+JUNIO!G106</f>
        <v>262745</v>
      </c>
      <c r="J104" s="20">
        <f>ABRIL!K106+MAYO!K106+JUNIO!K106</f>
        <v>60198</v>
      </c>
      <c r="K104" s="20">
        <f>ABRIL!H106+MAYO!H106+JUNIO!H106</f>
        <v>8091</v>
      </c>
      <c r="L104" s="20">
        <f>ABRIL!L106+MAYO!L106+JUNIO!L106</f>
        <v>39798</v>
      </c>
      <c r="M104" s="20">
        <f>ABRIL!M106+MAYO!M106+JUNIO!M106</f>
        <v>2932</v>
      </c>
      <c r="N104" s="20">
        <f>ABRIL!J106+MAYO!J106+JUNIO!J106</f>
        <v>79961</v>
      </c>
      <c r="O104" s="20">
        <f>ABRIL!N106+MAYO!N106+JUNIO!N106</f>
        <v>60774</v>
      </c>
      <c r="P104" s="20">
        <v>4849260</v>
      </c>
      <c r="Q104" s="20">
        <v>935001</v>
      </c>
      <c r="R104" s="20">
        <f t="shared" si="1"/>
        <v>10508952</v>
      </c>
    </row>
    <row r="105" spans="1:18" ht="15" customHeight="1">
      <c r="A105" s="18">
        <v>100</v>
      </c>
      <c r="B105" s="19" t="s">
        <v>116</v>
      </c>
      <c r="C105" s="20">
        <f>ABRIL!C107+MAYO!C107+JUNIO!C107</f>
        <v>2942568</v>
      </c>
      <c r="D105" s="20">
        <f>ABRIL!O107+MAYO!O107+JUNIO!O107</f>
        <v>-13943</v>
      </c>
      <c r="E105" s="20">
        <f>ABRIL!D107+MAYO!D107+JUNIO!D107</f>
        <v>959659</v>
      </c>
      <c r="F105" s="20">
        <f>ABRIL!E107+MAYO!E107+JUNIO!E107</f>
        <v>0</v>
      </c>
      <c r="G105" s="20">
        <f>ABRIL!I107+MAYO!I107+JUNIO!I107</f>
        <v>24261</v>
      </c>
      <c r="H105" s="20">
        <f>ABRIL!F107+MAYO!F107+JUNIO!F107</f>
        <v>57620</v>
      </c>
      <c r="I105" s="20">
        <f>ABRIL!G107+MAYO!G107+JUNIO!G107</f>
        <v>259061</v>
      </c>
      <c r="J105" s="20">
        <f>ABRIL!K107+MAYO!K107+JUNIO!K107</f>
        <v>59355</v>
      </c>
      <c r="K105" s="20">
        <f>ABRIL!H107+MAYO!H107+JUNIO!H107</f>
        <v>7977</v>
      </c>
      <c r="L105" s="20">
        <f>ABRIL!L107+MAYO!L107+JUNIO!L107</f>
        <v>39241</v>
      </c>
      <c r="M105" s="20">
        <f>ABRIL!M107+MAYO!M107+JUNIO!M107</f>
        <v>2890</v>
      </c>
      <c r="N105" s="20">
        <f>ABRIL!J107+MAYO!J107+JUNIO!J107</f>
        <v>65110</v>
      </c>
      <c r="O105" s="20">
        <f>ABRIL!N107+MAYO!N107+JUNIO!N107</f>
        <v>59922</v>
      </c>
      <c r="P105" s="20">
        <v>1771821</v>
      </c>
      <c r="Q105" s="20">
        <v>903321</v>
      </c>
      <c r="R105" s="20">
        <f t="shared" si="1"/>
        <v>7138863</v>
      </c>
    </row>
    <row r="106" spans="1:18" ht="15" customHeight="1">
      <c r="A106" s="18">
        <v>101</v>
      </c>
      <c r="B106" s="19" t="s">
        <v>117</v>
      </c>
      <c r="C106" s="20">
        <f>ABRIL!C108+MAYO!C108+JUNIO!C108</f>
        <v>18407019</v>
      </c>
      <c r="D106" s="20">
        <f>ABRIL!O108+MAYO!O108+JUNIO!O108</f>
        <v>-78579</v>
      </c>
      <c r="E106" s="20">
        <f>ABRIL!D108+MAYO!D108+JUNIO!D108</f>
        <v>6003081</v>
      </c>
      <c r="F106" s="20">
        <f>ABRIL!E108+MAYO!E108+JUNIO!E108</f>
        <v>1836281</v>
      </c>
      <c r="G106" s="20">
        <f>ABRIL!I108+MAYO!I108+JUNIO!I108</f>
        <v>1189611</v>
      </c>
      <c r="H106" s="20">
        <f>ABRIL!F108+MAYO!F108+JUNIO!F108</f>
        <v>360438</v>
      </c>
      <c r="I106" s="20">
        <f>ABRIL!G108+MAYO!G108+JUNIO!G108</f>
        <v>1620530</v>
      </c>
      <c r="J106" s="20">
        <f>ABRIL!K108+MAYO!K108+JUNIO!K108</f>
        <v>371284</v>
      </c>
      <c r="K106" s="20">
        <f>ABRIL!H108+MAYO!H108+JUNIO!H108</f>
        <v>49908</v>
      </c>
      <c r="L106" s="20">
        <f>ABRIL!L108+MAYO!L108+JUNIO!L108</f>
        <v>245466</v>
      </c>
      <c r="M106" s="20">
        <f>ABRIL!M108+MAYO!M108+JUNIO!M108</f>
        <v>18085</v>
      </c>
      <c r="N106" s="20">
        <f>ABRIL!J108+MAYO!J108+JUNIO!J108</f>
        <v>989963</v>
      </c>
      <c r="O106" s="20">
        <f>ABRIL!N108+MAYO!N108+JUNIO!N108</f>
        <v>374837</v>
      </c>
      <c r="P106" s="20">
        <v>8931441</v>
      </c>
      <c r="Q106" s="20">
        <v>15426522</v>
      </c>
      <c r="R106" s="20">
        <f t="shared" si="1"/>
        <v>55745887</v>
      </c>
    </row>
    <row r="107" spans="1:18" ht="15" customHeight="1">
      <c r="A107" s="18">
        <v>102</v>
      </c>
      <c r="B107" s="19" t="s">
        <v>118</v>
      </c>
      <c r="C107" s="20">
        <f>ABRIL!C109+MAYO!C109+JUNIO!C109</f>
        <v>22442338</v>
      </c>
      <c r="D107" s="20">
        <f>ABRIL!O109+MAYO!O109+JUNIO!O109</f>
        <v>-109916</v>
      </c>
      <c r="E107" s="20">
        <f>ABRIL!D109+MAYO!D109+JUNIO!D109</f>
        <v>7319120</v>
      </c>
      <c r="F107" s="20">
        <f>ABRIL!E109+MAYO!E109+JUNIO!E109</f>
        <v>2219104</v>
      </c>
      <c r="G107" s="20">
        <f>ABRIL!I109+MAYO!I109+JUNIO!I109</f>
        <v>0</v>
      </c>
      <c r="H107" s="20">
        <f>ABRIL!F109+MAYO!F109+JUNIO!F109</f>
        <v>439456</v>
      </c>
      <c r="I107" s="20">
        <f>ABRIL!G109+MAYO!G109+JUNIO!G109</f>
        <v>1975795</v>
      </c>
      <c r="J107" s="20">
        <f>ABRIL!K109+MAYO!K109+JUNIO!K109</f>
        <v>452680</v>
      </c>
      <c r="K107" s="20">
        <f>ABRIL!H109+MAYO!H109+JUNIO!H109</f>
        <v>60849</v>
      </c>
      <c r="L107" s="20">
        <f>ABRIL!L109+MAYO!L109+JUNIO!L109</f>
        <v>299279</v>
      </c>
      <c r="M107" s="20">
        <f>ABRIL!M109+MAYO!M109+JUNIO!M109</f>
        <v>22049</v>
      </c>
      <c r="N107" s="20">
        <f>ABRIL!J109+MAYO!J109+JUNIO!J109</f>
        <v>1366719</v>
      </c>
      <c r="O107" s="20">
        <f>ABRIL!N109+MAYO!N109+JUNIO!N109</f>
        <v>457012</v>
      </c>
      <c r="P107" s="20">
        <v>38543946</v>
      </c>
      <c r="Q107" s="20">
        <v>19065912</v>
      </c>
      <c r="R107" s="20">
        <f t="shared" si="1"/>
        <v>94554343</v>
      </c>
    </row>
    <row r="108" spans="1:18" ht="15" customHeight="1">
      <c r="A108" s="18">
        <v>103</v>
      </c>
      <c r="B108" s="19" t="s">
        <v>119</v>
      </c>
      <c r="C108" s="20">
        <f>ABRIL!C110+MAYO!C110+JUNIO!C110</f>
        <v>2804656</v>
      </c>
      <c r="D108" s="20">
        <f>ABRIL!O110+MAYO!O110+JUNIO!O110</f>
        <v>-13618</v>
      </c>
      <c r="E108" s="20">
        <f>ABRIL!D110+MAYO!D110+JUNIO!D110</f>
        <v>914683</v>
      </c>
      <c r="F108" s="20">
        <f>ABRIL!E110+MAYO!E110+JUNIO!E110</f>
        <v>192708</v>
      </c>
      <c r="G108" s="20">
        <f>ABRIL!I110+MAYO!I110+JUNIO!I110</f>
        <v>0</v>
      </c>
      <c r="H108" s="20">
        <f>ABRIL!F110+MAYO!F110+JUNIO!F110</f>
        <v>54919</v>
      </c>
      <c r="I108" s="20">
        <f>ABRIL!G110+MAYO!G110+JUNIO!G110</f>
        <v>246919</v>
      </c>
      <c r="J108" s="20">
        <f>ABRIL!K110+MAYO!K110+JUNIO!K110</f>
        <v>56572</v>
      </c>
      <c r="K108" s="20">
        <f>ABRIL!H110+MAYO!H110+JUNIO!H110</f>
        <v>7605</v>
      </c>
      <c r="L108" s="20">
        <f>ABRIL!L110+MAYO!L110+JUNIO!L110</f>
        <v>37402</v>
      </c>
      <c r="M108" s="20">
        <f>ABRIL!M110+MAYO!M110+JUNIO!M110</f>
        <v>2755</v>
      </c>
      <c r="N108" s="20">
        <f>ABRIL!J110+MAYO!J110+JUNIO!J110</f>
        <v>61925</v>
      </c>
      <c r="O108" s="20">
        <f>ABRIL!N110+MAYO!N110+JUNIO!N110</f>
        <v>57114</v>
      </c>
      <c r="P108" s="20">
        <v>2295258</v>
      </c>
      <c r="Q108" s="20">
        <v>769911</v>
      </c>
      <c r="R108" s="20">
        <f t="shared" si="1"/>
        <v>7488809</v>
      </c>
    </row>
    <row r="109" spans="1:18" ht="15" customHeight="1">
      <c r="A109" s="18">
        <v>104</v>
      </c>
      <c r="B109" s="19" t="s">
        <v>120</v>
      </c>
      <c r="C109" s="20">
        <f>ABRIL!C111+MAYO!C111+JUNIO!C111</f>
        <v>5840554</v>
      </c>
      <c r="D109" s="20">
        <f>ABRIL!O111+MAYO!O111+JUNIO!O111</f>
        <v>-27949</v>
      </c>
      <c r="E109" s="20">
        <f>ABRIL!D111+MAYO!D111+JUNIO!D111</f>
        <v>1904780</v>
      </c>
      <c r="F109" s="20">
        <f>ABRIL!E111+MAYO!E111+JUNIO!E111</f>
        <v>464914</v>
      </c>
      <c r="G109" s="20">
        <f>ABRIL!I111+MAYO!I111+JUNIO!I111</f>
        <v>0</v>
      </c>
      <c r="H109" s="20">
        <f>ABRIL!F111+MAYO!F111+JUNIO!F111</f>
        <v>114367</v>
      </c>
      <c r="I109" s="20">
        <f>ABRIL!G111+MAYO!G111+JUNIO!G111</f>
        <v>514194</v>
      </c>
      <c r="J109" s="20">
        <f>ABRIL!K111+MAYO!K111+JUNIO!K111</f>
        <v>117809</v>
      </c>
      <c r="K109" s="20">
        <f>ABRIL!H111+MAYO!H111+JUNIO!H111</f>
        <v>15837</v>
      </c>
      <c r="L109" s="20">
        <f>ABRIL!L111+MAYO!L111+JUNIO!L111</f>
        <v>77887</v>
      </c>
      <c r="M109" s="20">
        <f>ABRIL!M111+MAYO!M111+JUNIO!M111</f>
        <v>5738</v>
      </c>
      <c r="N109" s="20">
        <f>ABRIL!J111+MAYO!J111+JUNIO!J111</f>
        <v>315675</v>
      </c>
      <c r="O109" s="20">
        <f>ABRIL!N111+MAYO!N111+JUNIO!N111</f>
        <v>118936</v>
      </c>
      <c r="P109" s="20">
        <v>17755926</v>
      </c>
      <c r="Q109" s="20">
        <v>3647643</v>
      </c>
      <c r="R109" s="20">
        <f t="shared" si="1"/>
        <v>30866311</v>
      </c>
    </row>
    <row r="110" spans="1:18" ht="15" customHeight="1">
      <c r="A110" s="18">
        <v>105</v>
      </c>
      <c r="B110" s="19" t="s">
        <v>121</v>
      </c>
      <c r="C110" s="20">
        <f>ABRIL!C112+MAYO!C112+JUNIO!C112</f>
        <v>2758653</v>
      </c>
      <c r="D110" s="20">
        <f>ABRIL!O112+MAYO!O112+JUNIO!O112</f>
        <v>-13182</v>
      </c>
      <c r="E110" s="20">
        <f>ABRIL!D112+MAYO!D112+JUNIO!D112</f>
        <v>899679</v>
      </c>
      <c r="F110" s="20">
        <f>ABRIL!E112+MAYO!E112+JUNIO!E112</f>
        <v>0</v>
      </c>
      <c r="G110" s="20">
        <f>ABRIL!I112+MAYO!I112+JUNIO!I112</f>
        <v>0</v>
      </c>
      <c r="H110" s="20">
        <f>ABRIL!F112+MAYO!F112+JUNIO!F112</f>
        <v>54019</v>
      </c>
      <c r="I110" s="20">
        <f>ABRIL!G112+MAYO!G112+JUNIO!G112</f>
        <v>242869</v>
      </c>
      <c r="J110" s="20">
        <f>ABRIL!K112+MAYO!K112+JUNIO!K112</f>
        <v>55644</v>
      </c>
      <c r="K110" s="20">
        <f>ABRIL!H112+MAYO!H112+JUNIO!H112</f>
        <v>7479</v>
      </c>
      <c r="L110" s="20">
        <f>ABRIL!L112+MAYO!L112+JUNIO!L112</f>
        <v>36788</v>
      </c>
      <c r="M110" s="20">
        <f>ABRIL!M112+MAYO!M112+JUNIO!M112</f>
        <v>2710</v>
      </c>
      <c r="N110" s="20">
        <f>ABRIL!J112+MAYO!J112+JUNIO!J112</f>
        <v>49937</v>
      </c>
      <c r="O110" s="20">
        <f>ABRIL!N112+MAYO!N112+JUNIO!N112</f>
        <v>56177</v>
      </c>
      <c r="P110" s="20">
        <v>1324020</v>
      </c>
      <c r="Q110" s="20">
        <v>734661</v>
      </c>
      <c r="R110" s="20">
        <f t="shared" si="1"/>
        <v>6209454</v>
      </c>
    </row>
    <row r="111" spans="1:18" ht="15" customHeight="1">
      <c r="A111" s="18">
        <v>106</v>
      </c>
      <c r="B111" s="19" t="s">
        <v>122</v>
      </c>
      <c r="C111" s="20">
        <f>ABRIL!C113+MAYO!C113+JUNIO!C113</f>
        <v>2521421</v>
      </c>
      <c r="D111" s="20">
        <f>ABRIL!O113+MAYO!O113+JUNIO!O113</f>
        <v>-12203</v>
      </c>
      <c r="E111" s="20">
        <f>ABRIL!D113+MAYO!D113+JUNIO!D113</f>
        <v>822310</v>
      </c>
      <c r="F111" s="20">
        <f>ABRIL!E113+MAYO!E113+JUNIO!E113</f>
        <v>170617</v>
      </c>
      <c r="G111" s="20">
        <f>ABRIL!I113+MAYO!I113+JUNIO!I113</f>
        <v>0</v>
      </c>
      <c r="H111" s="20">
        <f>ABRIL!F113+MAYO!F113+JUNIO!F113</f>
        <v>49375</v>
      </c>
      <c r="I111" s="20">
        <f>ABRIL!G113+MAYO!G113+JUNIO!G113</f>
        <v>221984</v>
      </c>
      <c r="J111" s="20">
        <f>ABRIL!K113+MAYO!K113+JUNIO!K113</f>
        <v>50861</v>
      </c>
      <c r="K111" s="20">
        <f>ABRIL!H113+MAYO!H113+JUNIO!H113</f>
        <v>6837</v>
      </c>
      <c r="L111" s="20">
        <f>ABRIL!L113+MAYO!L113+JUNIO!L113</f>
        <v>33626</v>
      </c>
      <c r="M111" s="20">
        <f>ABRIL!M113+MAYO!M113+JUNIO!M113</f>
        <v>2479</v>
      </c>
      <c r="N111" s="20">
        <f>ABRIL!J113+MAYO!J113+JUNIO!J113</f>
        <v>35651</v>
      </c>
      <c r="O111" s="20">
        <f>ABRIL!N113+MAYO!N113+JUNIO!N113</f>
        <v>51348</v>
      </c>
      <c r="P111" s="20">
        <v>1493229</v>
      </c>
      <c r="Q111" s="20">
        <v>494160</v>
      </c>
      <c r="R111" s="20">
        <f t="shared" si="1"/>
        <v>5941695</v>
      </c>
    </row>
    <row r="112" spans="1:18" ht="15" customHeight="1">
      <c r="C112" s="2"/>
      <c r="D112" s="2"/>
      <c r="E112" s="2"/>
      <c r="F112" s="2"/>
      <c r="G112" s="2"/>
      <c r="H112" s="2"/>
      <c r="I112" s="2"/>
      <c r="J112" s="2"/>
      <c r="K112" s="2"/>
      <c r="L112" s="2"/>
      <c r="M112" s="2"/>
      <c r="N112" s="2"/>
      <c r="O112" s="2"/>
      <c r="P112" s="3"/>
      <c r="Q112" s="3"/>
      <c r="R112" s="2"/>
    </row>
    <row r="113" spans="1:18" ht="15" customHeight="1">
      <c r="A113" s="59" t="s">
        <v>123</v>
      </c>
      <c r="B113" s="59"/>
      <c r="C113" s="26">
        <f>SUM(C6:C111)</f>
        <v>786408419</v>
      </c>
      <c r="D113" s="26">
        <f>SUM(D6:D112)</f>
        <v>-3706961</v>
      </c>
      <c r="E113" s="26">
        <f>SUM(E6:E111)</f>
        <v>256471366</v>
      </c>
      <c r="F113" s="26">
        <f t="shared" ref="F113:Q113" si="2">SUM(F6:F111)</f>
        <v>35660822</v>
      </c>
      <c r="G113" s="26">
        <f t="shared" si="2"/>
        <v>28102667</v>
      </c>
      <c r="H113" s="26">
        <f t="shared" si="2"/>
        <v>15399115</v>
      </c>
      <c r="I113" s="26">
        <f t="shared" si="2"/>
        <v>69234400</v>
      </c>
      <c r="J113" s="26">
        <f t="shared" si="2"/>
        <v>15862483</v>
      </c>
      <c r="K113" s="26">
        <f t="shared" si="2"/>
        <v>2132238</v>
      </c>
      <c r="L113" s="26">
        <f t="shared" si="2"/>
        <v>10487134</v>
      </c>
      <c r="M113" s="26">
        <f t="shared" si="2"/>
        <v>772618</v>
      </c>
      <c r="N113" s="26">
        <f t="shared" si="2"/>
        <v>33773204</v>
      </c>
      <c r="O113" s="26">
        <f t="shared" si="2"/>
        <v>16014296</v>
      </c>
      <c r="P113" s="26">
        <f t="shared" si="2"/>
        <v>714381519</v>
      </c>
      <c r="Q113" s="26">
        <f t="shared" si="2"/>
        <v>517786551</v>
      </c>
      <c r="R113" s="26">
        <f>SUM(R6:R111)</f>
        <v>2498779871</v>
      </c>
    </row>
    <row r="114" spans="1:18" ht="15" customHeight="1">
      <c r="B114" s="57" t="s">
        <v>124</v>
      </c>
      <c r="C114" s="57"/>
      <c r="D114" s="57"/>
      <c r="E114" s="57"/>
      <c r="F114" s="57"/>
      <c r="G114" s="57"/>
      <c r="H114" s="57"/>
      <c r="I114" s="57"/>
      <c r="J114" s="57"/>
      <c r="K114" s="57"/>
      <c r="L114" s="57"/>
      <c r="M114" s="57"/>
      <c r="N114" s="57"/>
      <c r="O114" s="57"/>
      <c r="P114" s="57"/>
      <c r="Q114" s="57"/>
      <c r="R114" s="57"/>
    </row>
    <row r="115" spans="1:18">
      <c r="B115" s="57"/>
      <c r="C115" s="57"/>
      <c r="D115" s="57"/>
      <c r="E115" s="57"/>
      <c r="F115" s="57"/>
      <c r="G115" s="57"/>
      <c r="H115" s="57"/>
      <c r="I115" s="57"/>
      <c r="J115" s="57"/>
      <c r="K115" s="57"/>
      <c r="L115" s="57"/>
      <c r="M115" s="57"/>
      <c r="N115" s="57"/>
      <c r="O115" s="57"/>
      <c r="P115" s="57"/>
      <c r="Q115" s="57"/>
      <c r="R115" s="57"/>
    </row>
    <row r="116" spans="1:18">
      <c r="B116" s="4"/>
      <c r="R116" s="6"/>
    </row>
    <row r="117" spans="1:18">
      <c r="B117" s="4"/>
      <c r="K117" s="7"/>
      <c r="M117" s="7"/>
      <c r="O117" s="7"/>
      <c r="R117" s="6"/>
    </row>
    <row r="118" spans="1:18">
      <c r="B118" s="4"/>
      <c r="R118" s="6"/>
    </row>
    <row r="119" spans="1:18" ht="15.75">
      <c r="A119" s="32"/>
      <c r="B119" s="32"/>
      <c r="C119" s="32"/>
      <c r="D119" s="32"/>
      <c r="E119" s="32"/>
      <c r="F119" s="32"/>
      <c r="G119" s="32"/>
      <c r="H119" s="32"/>
      <c r="I119" s="33"/>
      <c r="J119" s="32"/>
      <c r="K119" s="32"/>
      <c r="L119" s="32"/>
      <c r="M119" s="32"/>
      <c r="N119" s="32"/>
      <c r="O119" s="32"/>
      <c r="P119" s="32"/>
      <c r="Q119" s="32"/>
      <c r="R119" s="32"/>
    </row>
    <row r="120" spans="1:18" ht="20.25">
      <c r="A120" s="29" t="s">
        <v>125</v>
      </c>
      <c r="B120" s="33"/>
      <c r="C120" s="33"/>
      <c r="D120" s="33"/>
      <c r="E120" s="33"/>
      <c r="F120" s="33"/>
      <c r="G120" s="34"/>
      <c r="H120" s="34"/>
      <c r="I120" s="34"/>
      <c r="J120" s="34"/>
      <c r="K120" s="34"/>
      <c r="L120" s="33"/>
      <c r="M120" s="33"/>
      <c r="N120" s="33"/>
      <c r="O120" s="33"/>
      <c r="P120" s="35"/>
      <c r="Q120" s="35"/>
      <c r="R120" s="33"/>
    </row>
    <row r="121" spans="1:18" ht="20.25">
      <c r="A121" s="29"/>
      <c r="B121" s="33"/>
      <c r="C121" s="33"/>
      <c r="D121" s="33"/>
      <c r="E121" s="33"/>
      <c r="F121" s="33"/>
      <c r="G121" s="33"/>
      <c r="H121" s="33"/>
      <c r="I121" s="33"/>
      <c r="J121" s="33"/>
      <c r="K121" s="33"/>
      <c r="L121" s="33"/>
      <c r="M121" s="33"/>
      <c r="N121" s="33"/>
      <c r="O121" s="33"/>
      <c r="P121" s="35"/>
      <c r="Q121" s="35"/>
      <c r="R121" s="33"/>
    </row>
    <row r="122" spans="1:18" ht="20.25">
      <c r="A122" s="29"/>
      <c r="B122" s="33"/>
      <c r="C122" s="33"/>
      <c r="D122" s="33"/>
      <c r="E122" s="33"/>
      <c r="F122" s="33"/>
      <c r="G122" s="33"/>
      <c r="H122" s="33"/>
      <c r="I122" s="33"/>
      <c r="J122" s="33"/>
      <c r="K122" s="33"/>
      <c r="L122" s="33"/>
      <c r="M122" s="33"/>
      <c r="N122" s="33"/>
      <c r="O122" s="33"/>
      <c r="P122" s="35"/>
      <c r="Q122" s="35"/>
      <c r="R122" s="33"/>
    </row>
    <row r="123" spans="1:18" ht="20.25">
      <c r="A123" s="29"/>
      <c r="B123" s="33"/>
      <c r="C123" s="33"/>
      <c r="D123" s="33"/>
      <c r="E123" s="33"/>
      <c r="F123" s="33"/>
      <c r="G123" s="33"/>
      <c r="H123" s="33"/>
      <c r="I123" s="33"/>
      <c r="J123" s="33"/>
      <c r="K123" s="33"/>
      <c r="L123" s="33"/>
      <c r="M123" s="33"/>
      <c r="N123" s="33"/>
      <c r="O123" s="33"/>
      <c r="P123" s="35"/>
      <c r="Q123" s="35"/>
      <c r="R123" s="33"/>
    </row>
    <row r="124" spans="1:18" ht="20.25">
      <c r="A124" s="29"/>
      <c r="B124" s="33"/>
      <c r="C124" s="33"/>
      <c r="D124" s="33"/>
      <c r="E124" s="33"/>
      <c r="F124" s="33"/>
      <c r="G124" s="33"/>
      <c r="H124" s="33"/>
      <c r="I124" s="33"/>
      <c r="J124" s="33"/>
      <c r="K124" s="33"/>
      <c r="L124" s="33"/>
      <c r="M124" s="33"/>
      <c r="N124" s="33"/>
      <c r="O124" s="33"/>
      <c r="P124" s="35"/>
      <c r="Q124" s="35"/>
      <c r="R124" s="33"/>
    </row>
    <row r="128" spans="1:18">
      <c r="H128" s="8"/>
      <c r="L128" s="8"/>
      <c r="M128" s="8"/>
      <c r="N128" s="8"/>
      <c r="O128" s="8"/>
      <c r="R128" s="8"/>
    </row>
    <row r="129" spans="5:13">
      <c r="F129" s="8"/>
      <c r="H129" s="8"/>
      <c r="K129" s="8"/>
      <c r="L129" s="8"/>
      <c r="M129" s="8"/>
    </row>
    <row r="130" spans="5:13">
      <c r="E130" s="8"/>
    </row>
  </sheetData>
  <mergeCells count="6">
    <mergeCell ref="A1:R1"/>
    <mergeCell ref="B114:R115"/>
    <mergeCell ref="A5:B5"/>
    <mergeCell ref="A113:B113"/>
    <mergeCell ref="A2:R2"/>
    <mergeCell ref="A3:R3"/>
  </mergeCells>
  <pageMargins left="0.7" right="0.7" top="0.75" bottom="0.75" header="0.3" footer="0.3"/>
  <pageSetup paperSize="5" scale="4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showGridLines="0" workbookViewId="0"/>
  </sheetViews>
  <sheetFormatPr baseColWidth="10" defaultColWidth="11.42578125" defaultRowHeight="15"/>
  <cols>
    <col min="1" max="1" width="82.5703125" customWidth="1"/>
    <col min="2" max="2" width="24.42578125" customWidth="1"/>
  </cols>
  <sheetData>
    <row r="1" spans="1:2" ht="24.95" customHeight="1">
      <c r="A1" s="24" t="s">
        <v>126</v>
      </c>
      <c r="B1" s="21"/>
    </row>
    <row r="2" spans="1:2" ht="24.95" customHeight="1">
      <c r="A2" s="24" t="s">
        <v>127</v>
      </c>
      <c r="B2" s="22"/>
    </row>
    <row r="3" spans="1:2">
      <c r="A3" s="23"/>
      <c r="B3" s="23"/>
    </row>
    <row r="4" spans="1:2" ht="7.5" customHeight="1">
      <c r="A4" s="23"/>
      <c r="B4" s="23"/>
    </row>
    <row r="5" spans="1:2" ht="7.5" customHeight="1"/>
    <row r="6" spans="1:2" ht="13.5" customHeight="1">
      <c r="A6" s="9"/>
      <c r="B6" s="10"/>
    </row>
    <row r="7" spans="1:2" ht="13.5" customHeight="1">
      <c r="A7" s="9"/>
      <c r="B7" s="10"/>
    </row>
    <row r="8" spans="1:2" ht="13.5" customHeight="1">
      <c r="A8" s="9"/>
      <c r="B8" s="10"/>
    </row>
    <row r="9" spans="1:2" ht="13.5" customHeight="1">
      <c r="A9" s="9"/>
      <c r="B9" s="10"/>
    </row>
    <row r="10" spans="1:2" ht="13.5" customHeight="1">
      <c r="A10" s="9"/>
      <c r="B10" s="10"/>
    </row>
    <row r="11" spans="1:2" ht="13.5" customHeight="1">
      <c r="A11" s="9"/>
      <c r="B11" s="10"/>
    </row>
    <row r="12" spans="1:2" ht="13.5" customHeight="1">
      <c r="A12" s="10"/>
      <c r="B12" s="10"/>
    </row>
    <row r="13" spans="1:2" ht="13.5" customHeight="1">
      <c r="A13" s="10"/>
      <c r="B13" s="10"/>
    </row>
    <row r="14" spans="1:2" ht="13.5" customHeight="1" thickBot="1">
      <c r="A14" s="10"/>
      <c r="B14" s="10"/>
    </row>
    <row r="15" spans="1:2" ht="24.95" customHeight="1" thickBot="1">
      <c r="A15" s="43" t="s">
        <v>128</v>
      </c>
      <c r="B15" s="43" t="s">
        <v>129</v>
      </c>
    </row>
    <row r="16" spans="1:2" ht="15.95" customHeight="1">
      <c r="A16" s="11"/>
      <c r="B16" s="12"/>
    </row>
    <row r="17" spans="1:2" ht="15.95" customHeight="1">
      <c r="A17" s="36" t="s">
        <v>130</v>
      </c>
      <c r="B17" s="37">
        <f>'ACUMULADO AL 2° TRIMESTRE'!C113</f>
        <v>786408419</v>
      </c>
    </row>
    <row r="18" spans="1:2" ht="15.95" customHeight="1">
      <c r="A18" s="36" t="s">
        <v>131</v>
      </c>
      <c r="B18" s="37">
        <f>'ACUMULADO AL 2° TRIMESTRE'!D113</f>
        <v>-3706961</v>
      </c>
    </row>
    <row r="19" spans="1:2" ht="15.95" customHeight="1">
      <c r="A19" s="38" t="s">
        <v>132</v>
      </c>
      <c r="B19" s="37">
        <f>'ACUMULADO AL 2° TRIMESTRE'!E113</f>
        <v>256471366</v>
      </c>
    </row>
    <row r="20" spans="1:2" ht="15.95" customHeight="1">
      <c r="A20" s="38" t="s">
        <v>133</v>
      </c>
      <c r="B20" s="37">
        <f>'ACUMULADO AL 2° TRIMESTRE'!F113</f>
        <v>35660822</v>
      </c>
    </row>
    <row r="21" spans="1:2" ht="15.95" customHeight="1">
      <c r="A21" s="38" t="s">
        <v>134</v>
      </c>
      <c r="B21" s="37">
        <f>'ACUMULADO AL 2° TRIMESTRE'!G113</f>
        <v>28102667</v>
      </c>
    </row>
    <row r="22" spans="1:2" ht="15.95" customHeight="1">
      <c r="A22" s="38" t="s">
        <v>135</v>
      </c>
      <c r="B22" s="37">
        <f>'ACUMULADO AL 2° TRIMESTRE'!H113</f>
        <v>15399115</v>
      </c>
    </row>
    <row r="23" spans="1:2" ht="15.95" customHeight="1">
      <c r="A23" s="36" t="s">
        <v>136</v>
      </c>
      <c r="B23" s="37">
        <f>'ACUMULADO AL 2° TRIMESTRE'!I113</f>
        <v>69234400</v>
      </c>
    </row>
    <row r="24" spans="1:2" ht="15.95" customHeight="1">
      <c r="A24" s="39" t="s">
        <v>137</v>
      </c>
      <c r="B24" s="37">
        <f>'ACUMULADO AL 2° TRIMESTRE'!J113</f>
        <v>15862483</v>
      </c>
    </row>
    <row r="25" spans="1:2" ht="17.25" customHeight="1">
      <c r="A25" s="36" t="s">
        <v>138</v>
      </c>
      <c r="B25" s="37">
        <f>'ACUMULADO AL 2° TRIMESTRE'!K113</f>
        <v>2132238</v>
      </c>
    </row>
    <row r="26" spans="1:2" ht="15.95" customHeight="1">
      <c r="A26" s="39" t="s">
        <v>139</v>
      </c>
      <c r="B26" s="37">
        <f>'ACUMULADO AL 2° TRIMESTRE'!L113</f>
        <v>10487134</v>
      </c>
    </row>
    <row r="27" spans="1:2" ht="15.95" customHeight="1">
      <c r="A27" s="39" t="s">
        <v>140</v>
      </c>
      <c r="B27" s="37">
        <f>'ACUMULADO AL 2° TRIMESTRE'!M113</f>
        <v>772618</v>
      </c>
    </row>
    <row r="28" spans="1:2" ht="15.95" customHeight="1">
      <c r="A28" s="39" t="s">
        <v>141</v>
      </c>
      <c r="B28" s="37">
        <f>'ACUMULADO AL 2° TRIMESTRE'!N113</f>
        <v>33773204</v>
      </c>
    </row>
    <row r="29" spans="1:2" ht="15.95" customHeight="1">
      <c r="A29" s="39" t="s">
        <v>142</v>
      </c>
      <c r="B29" s="37">
        <f>'ACUMULADO AL 2° TRIMESTRE'!O113</f>
        <v>16014296</v>
      </c>
    </row>
    <row r="30" spans="1:2" ht="15.95" customHeight="1" thickBot="1">
      <c r="A30" s="40"/>
      <c r="B30" s="41"/>
    </row>
    <row r="31" spans="1:2" ht="24" customHeight="1" thickBot="1">
      <c r="A31" s="54" t="s">
        <v>143</v>
      </c>
      <c r="B31" s="42">
        <f>SUM(B17:B30)</f>
        <v>1266611801</v>
      </c>
    </row>
    <row r="32" spans="1:2" ht="15.95" customHeight="1">
      <c r="A32" s="13"/>
      <c r="B32" s="14"/>
    </row>
    <row r="33" spans="1:3" ht="15.95" customHeight="1">
      <c r="A33" s="11"/>
      <c r="B33" s="15"/>
    </row>
    <row r="34" spans="1:3" ht="15.95" customHeight="1">
      <c r="A34" s="11"/>
      <c r="B34" s="15"/>
    </row>
    <row r="35" spans="1:3" ht="15.95" customHeight="1">
      <c r="A35" s="11"/>
      <c r="B35" s="15"/>
    </row>
    <row r="36" spans="1:3" ht="15.95" customHeight="1">
      <c r="A36" s="11"/>
      <c r="B36" s="15"/>
    </row>
    <row r="37" spans="1:3" ht="107.25" customHeight="1">
      <c r="A37" s="11"/>
      <c r="B37" s="15"/>
    </row>
    <row r="38" spans="1:3" ht="21" customHeight="1" thickBot="1">
      <c r="A38" s="11"/>
      <c r="B38" s="15"/>
    </row>
    <row r="39" spans="1:3" ht="34.5" customHeight="1" thickBot="1">
      <c r="A39" s="44" t="s">
        <v>144</v>
      </c>
      <c r="B39" s="45">
        <f>'ACUMULADO AL 2° TRIMESTRE'!P113</f>
        <v>714381519</v>
      </c>
    </row>
    <row r="40" spans="1:3" ht="15.95" customHeight="1">
      <c r="A40" s="46"/>
      <c r="B40" s="47"/>
    </row>
    <row r="41" spans="1:3">
      <c r="A41" s="39" t="s">
        <v>145</v>
      </c>
      <c r="B41" s="37">
        <f>'ACUMULADO AL 2° TRIMESTRE'!Q113</f>
        <v>517786551</v>
      </c>
    </row>
    <row r="42" spans="1:3" ht="15.95" customHeight="1" thickBot="1">
      <c r="A42" s="48"/>
      <c r="B42" s="47"/>
    </row>
    <row r="43" spans="1:3" ht="24" customHeight="1" thickBot="1">
      <c r="A43" s="55" t="s">
        <v>143</v>
      </c>
      <c r="B43" s="42">
        <f>SUM(B39:B41)</f>
        <v>1232168070</v>
      </c>
    </row>
    <row r="44" spans="1:3" ht="15.95" customHeight="1">
      <c r="A44" s="49"/>
      <c r="B44" s="50"/>
    </row>
    <row r="45" spans="1:3" ht="21" customHeight="1">
      <c r="A45" s="51"/>
      <c r="B45" s="52"/>
    </row>
    <row r="46" spans="1:3" ht="42" customHeight="1">
      <c r="A46" s="51"/>
      <c r="B46" s="52"/>
      <c r="C46" s="16"/>
    </row>
    <row r="47" spans="1:3" ht="15.95" customHeight="1">
      <c r="A47" s="51"/>
      <c r="B47" s="52"/>
    </row>
    <row r="48" spans="1:3" ht="13.5" customHeight="1">
      <c r="A48" s="51"/>
      <c r="B48" s="52"/>
    </row>
    <row r="49" spans="1:2" ht="15.95" hidden="1" customHeight="1">
      <c r="A49" s="51"/>
      <c r="B49" s="52"/>
    </row>
    <row r="50" spans="1:2" ht="15.95" hidden="1" customHeight="1">
      <c r="A50" s="51"/>
      <c r="B50" s="52"/>
    </row>
    <row r="51" spans="1:2" ht="15.75" hidden="1" customHeight="1">
      <c r="A51" s="51"/>
      <c r="B51" s="52"/>
    </row>
    <row r="52" spans="1:2" ht="15.75" hidden="1" customHeight="1">
      <c r="A52" s="51"/>
      <c r="B52" s="52"/>
    </row>
    <row r="53" spans="1:2" ht="31.5" hidden="1" customHeight="1">
      <c r="A53" s="51"/>
      <c r="B53" s="52"/>
    </row>
    <row r="54" spans="1:2" ht="13.5" hidden="1" customHeight="1">
      <c r="A54" s="51"/>
      <c r="B54" s="52"/>
    </row>
    <row r="55" spans="1:2" ht="15" hidden="1" customHeight="1">
      <c r="A55" s="51"/>
      <c r="B55" s="52"/>
    </row>
    <row r="56" spans="1:2" ht="15" hidden="1" customHeight="1">
      <c r="A56" s="51"/>
      <c r="B56" s="52"/>
    </row>
    <row r="57" spans="1:2" ht="15" hidden="1" customHeight="1">
      <c r="A57" s="51"/>
      <c r="B57" s="52"/>
    </row>
    <row r="58" spans="1:2" ht="15" hidden="1" customHeight="1">
      <c r="A58" s="51"/>
      <c r="B58" s="52"/>
    </row>
    <row r="59" spans="1:2" ht="15" hidden="1" customHeight="1">
      <c r="A59" s="51"/>
      <c r="B59" s="52"/>
    </row>
    <row r="60" spans="1:2" ht="15" hidden="1" customHeight="1">
      <c r="A60" s="51"/>
      <c r="B60" s="52"/>
    </row>
    <row r="61" spans="1:2" ht="15" hidden="1" customHeight="1">
      <c r="A61" s="51"/>
      <c r="B61" s="52"/>
    </row>
    <row r="62" spans="1:2" ht="35.25" customHeight="1" thickBot="1">
      <c r="A62" s="53"/>
      <c r="B62" s="52"/>
    </row>
    <row r="63" spans="1:2" ht="24" customHeight="1" thickBot="1">
      <c r="A63" s="54" t="s">
        <v>146</v>
      </c>
      <c r="B63" s="42">
        <f>+B31+B43</f>
        <v>2498779871</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8"/>
  <sheetViews>
    <sheetView showGridLines="0" topLeftCell="A106" zoomScaleNormal="100" workbookViewId="0">
      <selection activeCell="B120" sqref="B120"/>
    </sheetView>
  </sheetViews>
  <sheetFormatPr baseColWidth="10" defaultColWidth="11.42578125" defaultRowHeight="15.75"/>
  <cols>
    <col min="1" max="1" width="4.42578125" bestFit="1" customWidth="1"/>
    <col min="2" max="2" width="19.42578125" style="1" bestFit="1" customWidth="1"/>
    <col min="3" max="3" width="18.28515625" style="1" bestFit="1" customWidth="1"/>
    <col min="4" max="4" width="17.140625" style="1" bestFit="1" customWidth="1"/>
    <col min="5" max="5" width="15.85546875" style="1" bestFit="1" customWidth="1"/>
    <col min="6" max="6" width="20.5703125" style="1" bestFit="1" customWidth="1"/>
    <col min="7" max="7" width="18.28515625" style="1" bestFit="1" customWidth="1"/>
    <col min="8" max="8" width="19.42578125" style="1" bestFit="1" customWidth="1"/>
    <col min="9" max="9" width="18.28515625" style="1" bestFit="1" customWidth="1"/>
    <col min="10" max="10" width="23" style="1" bestFit="1" customWidth="1"/>
    <col min="11" max="11" width="21.85546875" style="1" bestFit="1" customWidth="1"/>
    <col min="12" max="12" width="15.85546875" style="1" bestFit="1" customWidth="1"/>
    <col min="13" max="13" width="21.85546875" style="1" bestFit="1" customWidth="1"/>
    <col min="14" max="15" width="19.42578125" style="1" bestFit="1" customWidth="1"/>
    <col min="16" max="16" width="28.85546875" style="1" bestFit="1" customWidth="1"/>
    <col min="17" max="52" width="11.42578125" style="1"/>
  </cols>
  <sheetData>
    <row r="1" spans="1:16">
      <c r="B1" s="61" t="s">
        <v>0</v>
      </c>
      <c r="C1" s="61"/>
      <c r="D1" s="61"/>
      <c r="E1" s="61"/>
      <c r="F1" s="61"/>
      <c r="G1" s="61"/>
      <c r="H1" s="61"/>
      <c r="I1" s="61"/>
      <c r="J1" s="61"/>
      <c r="K1" s="61"/>
      <c r="L1" s="61"/>
      <c r="M1" s="61"/>
      <c r="N1" s="61"/>
      <c r="O1" s="61"/>
      <c r="P1" s="61"/>
    </row>
    <row r="2" spans="1:16">
      <c r="B2" s="61" t="s">
        <v>147</v>
      </c>
      <c r="C2" s="61"/>
      <c r="D2" s="61"/>
      <c r="E2" s="61"/>
      <c r="F2" s="61"/>
      <c r="G2" s="61"/>
      <c r="H2" s="61"/>
      <c r="I2" s="61"/>
      <c r="J2" s="61"/>
      <c r="K2" s="61"/>
      <c r="L2" s="61"/>
      <c r="M2" s="61"/>
      <c r="N2" s="61"/>
      <c r="O2" s="61"/>
      <c r="P2" s="61"/>
    </row>
    <row r="3" spans="1:16">
      <c r="B3" s="61" t="s">
        <v>148</v>
      </c>
      <c r="C3" s="61"/>
      <c r="D3" s="61"/>
      <c r="E3" s="61"/>
      <c r="F3" s="61"/>
      <c r="G3" s="61"/>
      <c r="H3" s="61"/>
      <c r="I3" s="61"/>
      <c r="J3" s="61"/>
      <c r="K3" s="61"/>
      <c r="L3" s="61"/>
      <c r="M3" s="61"/>
      <c r="N3" s="61"/>
      <c r="O3" s="61"/>
      <c r="P3" s="61"/>
    </row>
    <row r="4" spans="1:16">
      <c r="B4" s="61" t="s">
        <v>174</v>
      </c>
      <c r="C4" s="61"/>
      <c r="D4" s="61"/>
      <c r="E4" s="61"/>
      <c r="F4" s="61"/>
      <c r="G4" s="61"/>
      <c r="H4" s="61"/>
      <c r="I4" s="61"/>
      <c r="J4" s="61"/>
      <c r="K4" s="61"/>
      <c r="L4" s="61"/>
      <c r="M4" s="61"/>
      <c r="N4" s="61"/>
      <c r="O4" s="61"/>
      <c r="P4" s="61"/>
    </row>
    <row r="5" spans="1:16">
      <c r="B5" s="61" t="s">
        <v>149</v>
      </c>
      <c r="C5" s="61"/>
      <c r="D5" s="61"/>
      <c r="E5" s="61"/>
      <c r="F5" s="61"/>
      <c r="G5" s="61"/>
      <c r="H5" s="61"/>
      <c r="I5" s="61"/>
      <c r="J5" s="61"/>
      <c r="K5" s="61"/>
      <c r="L5" s="61"/>
      <c r="M5" s="61"/>
      <c r="N5" s="61"/>
      <c r="O5" s="61"/>
      <c r="P5" s="61"/>
    </row>
    <row r="6" spans="1:16">
      <c r="B6" s="61" t="s">
        <v>170</v>
      </c>
      <c r="C6" s="61"/>
      <c r="D6" s="61"/>
      <c r="E6" s="61"/>
      <c r="F6" s="61"/>
      <c r="G6" s="61"/>
      <c r="H6" s="61"/>
      <c r="I6" s="61"/>
      <c r="J6" s="61"/>
      <c r="K6" s="61"/>
      <c r="L6" s="61"/>
      <c r="M6" s="61"/>
      <c r="N6" s="61"/>
      <c r="O6" s="61"/>
      <c r="P6" s="61"/>
    </row>
    <row r="7" spans="1:16" ht="54">
      <c r="A7" s="58" t="s">
        <v>2</v>
      </c>
      <c r="B7" s="58"/>
      <c r="C7" s="17" t="s">
        <v>150</v>
      </c>
      <c r="D7" s="17" t="s">
        <v>151</v>
      </c>
      <c r="E7" s="17" t="s">
        <v>152</v>
      </c>
      <c r="F7" s="17" t="s">
        <v>7</v>
      </c>
      <c r="G7" s="17" t="s">
        <v>153</v>
      </c>
      <c r="H7" s="17" t="s">
        <v>154</v>
      </c>
      <c r="I7" s="28" t="s">
        <v>166</v>
      </c>
      <c r="J7" s="17" t="s">
        <v>155</v>
      </c>
      <c r="K7" s="17" t="s">
        <v>156</v>
      </c>
      <c r="L7" s="17" t="s">
        <v>157</v>
      </c>
      <c r="M7" s="17" t="s">
        <v>158</v>
      </c>
      <c r="N7" s="17" t="s">
        <v>159</v>
      </c>
      <c r="O7" s="17" t="s">
        <v>160</v>
      </c>
      <c r="P7" s="17" t="s">
        <v>161</v>
      </c>
    </row>
    <row r="8" spans="1:16">
      <c r="A8" s="18">
        <v>1</v>
      </c>
      <c r="B8" s="19" t="s">
        <v>18</v>
      </c>
      <c r="C8" s="25">
        <v>900390</v>
      </c>
      <c r="D8" s="25">
        <v>338503</v>
      </c>
      <c r="E8" s="25">
        <v>0</v>
      </c>
      <c r="F8" s="25">
        <v>35064</v>
      </c>
      <c r="G8" s="25">
        <v>61482</v>
      </c>
      <c r="H8" s="25">
        <v>3180</v>
      </c>
      <c r="I8" s="25">
        <v>0</v>
      </c>
      <c r="J8" s="25">
        <v>29550</v>
      </c>
      <c r="K8" s="25">
        <v>21328</v>
      </c>
      <c r="L8" s="25">
        <v>16253</v>
      </c>
      <c r="M8" s="25">
        <v>1778</v>
      </c>
      <c r="N8" s="25">
        <v>9292</v>
      </c>
      <c r="O8" s="25">
        <v>-5265</v>
      </c>
      <c r="P8" s="25">
        <v>1411555</v>
      </c>
    </row>
    <row r="9" spans="1:16">
      <c r="A9" s="18">
        <v>2</v>
      </c>
      <c r="B9" s="19" t="s">
        <v>19</v>
      </c>
      <c r="C9" s="25">
        <v>1489933</v>
      </c>
      <c r="D9" s="25">
        <v>560143</v>
      </c>
      <c r="E9" s="25">
        <v>0</v>
      </c>
      <c r="F9" s="25">
        <v>58022</v>
      </c>
      <c r="G9" s="25">
        <v>101739</v>
      </c>
      <c r="H9" s="25">
        <v>5261</v>
      </c>
      <c r="I9" s="25">
        <v>0</v>
      </c>
      <c r="J9" s="25">
        <v>67355</v>
      </c>
      <c r="K9" s="25">
        <v>35292</v>
      </c>
      <c r="L9" s="25">
        <v>26894</v>
      </c>
      <c r="M9" s="25">
        <v>2942</v>
      </c>
      <c r="N9" s="25">
        <v>15376</v>
      </c>
      <c r="O9" s="25">
        <v>-8697</v>
      </c>
      <c r="P9" s="25">
        <v>2354260</v>
      </c>
    </row>
    <row r="10" spans="1:16">
      <c r="A10" s="18">
        <v>3</v>
      </c>
      <c r="B10" s="19" t="s">
        <v>20</v>
      </c>
      <c r="C10" s="25">
        <v>1235645</v>
      </c>
      <c r="D10" s="25">
        <v>464543</v>
      </c>
      <c r="E10" s="25">
        <v>77247</v>
      </c>
      <c r="F10" s="25">
        <v>48119</v>
      </c>
      <c r="G10" s="25">
        <v>84375</v>
      </c>
      <c r="H10" s="25">
        <v>4363</v>
      </c>
      <c r="I10" s="25">
        <v>14481</v>
      </c>
      <c r="J10" s="25">
        <v>51877</v>
      </c>
      <c r="K10" s="25">
        <v>29269</v>
      </c>
      <c r="L10" s="25">
        <v>22304</v>
      </c>
      <c r="M10" s="25">
        <v>2440</v>
      </c>
      <c r="N10" s="25">
        <v>12752</v>
      </c>
      <c r="O10" s="25">
        <v>-7024</v>
      </c>
      <c r="P10" s="25">
        <v>2040391</v>
      </c>
    </row>
    <row r="11" spans="1:16">
      <c r="A11" s="18">
        <v>4</v>
      </c>
      <c r="B11" s="19" t="s">
        <v>21</v>
      </c>
      <c r="C11" s="25">
        <v>876747</v>
      </c>
      <c r="D11" s="25">
        <v>329614</v>
      </c>
      <c r="E11" s="25">
        <v>0</v>
      </c>
      <c r="F11" s="25">
        <v>34143</v>
      </c>
      <c r="G11" s="25">
        <v>59868</v>
      </c>
      <c r="H11" s="25">
        <v>3096</v>
      </c>
      <c r="I11" s="25">
        <v>0</v>
      </c>
      <c r="J11" s="25">
        <v>24936</v>
      </c>
      <c r="K11" s="25">
        <v>20768</v>
      </c>
      <c r="L11" s="25">
        <v>15826</v>
      </c>
      <c r="M11" s="25">
        <v>1731</v>
      </c>
      <c r="N11" s="25">
        <v>9048</v>
      </c>
      <c r="O11" s="25">
        <v>-5020</v>
      </c>
      <c r="P11" s="25">
        <v>1370757</v>
      </c>
    </row>
    <row r="12" spans="1:16">
      <c r="A12" s="18">
        <v>5</v>
      </c>
      <c r="B12" s="19" t="s">
        <v>22</v>
      </c>
      <c r="C12" s="25">
        <v>639274</v>
      </c>
      <c r="D12" s="25">
        <v>240336</v>
      </c>
      <c r="E12" s="25">
        <v>33701</v>
      </c>
      <c r="F12" s="25">
        <v>24895</v>
      </c>
      <c r="G12" s="25">
        <v>43652</v>
      </c>
      <c r="H12" s="25">
        <v>2257</v>
      </c>
      <c r="I12" s="25">
        <v>0</v>
      </c>
      <c r="J12" s="25">
        <v>8952</v>
      </c>
      <c r="K12" s="25">
        <v>15143</v>
      </c>
      <c r="L12" s="25">
        <v>11539</v>
      </c>
      <c r="M12" s="25">
        <v>1262</v>
      </c>
      <c r="N12" s="25">
        <v>6597</v>
      </c>
      <c r="O12" s="25">
        <v>-3672</v>
      </c>
      <c r="P12" s="25">
        <v>1023936</v>
      </c>
    </row>
    <row r="13" spans="1:16">
      <c r="A13" s="18">
        <v>6</v>
      </c>
      <c r="B13" s="19" t="s">
        <v>23</v>
      </c>
      <c r="C13" s="25">
        <v>1051306</v>
      </c>
      <c r="D13" s="25">
        <v>395240</v>
      </c>
      <c r="E13" s="25">
        <v>63963</v>
      </c>
      <c r="F13" s="25">
        <v>40941</v>
      </c>
      <c r="G13" s="25">
        <v>71787</v>
      </c>
      <c r="H13" s="25">
        <v>3713</v>
      </c>
      <c r="I13" s="25">
        <v>0</v>
      </c>
      <c r="J13" s="25">
        <v>38191</v>
      </c>
      <c r="K13" s="25">
        <v>24902</v>
      </c>
      <c r="L13" s="25">
        <v>18977</v>
      </c>
      <c r="M13" s="25">
        <v>2076</v>
      </c>
      <c r="N13" s="25">
        <v>10849</v>
      </c>
      <c r="O13" s="25">
        <v>-6112</v>
      </c>
      <c r="P13" s="25">
        <v>1715833</v>
      </c>
    </row>
    <row r="14" spans="1:16">
      <c r="A14" s="18">
        <v>7</v>
      </c>
      <c r="B14" s="19" t="s">
        <v>24</v>
      </c>
      <c r="C14" s="25">
        <v>946687</v>
      </c>
      <c r="D14" s="25">
        <v>355908</v>
      </c>
      <c r="E14" s="25">
        <v>56095</v>
      </c>
      <c r="F14" s="25">
        <v>36866</v>
      </c>
      <c r="G14" s="25">
        <v>64644</v>
      </c>
      <c r="H14" s="25">
        <v>3343</v>
      </c>
      <c r="I14" s="25">
        <v>0</v>
      </c>
      <c r="J14" s="25">
        <v>28637</v>
      </c>
      <c r="K14" s="25">
        <v>22424</v>
      </c>
      <c r="L14" s="25">
        <v>17088</v>
      </c>
      <c r="M14" s="25">
        <v>1869</v>
      </c>
      <c r="N14" s="25">
        <v>9770</v>
      </c>
      <c r="O14" s="25">
        <v>-5480</v>
      </c>
      <c r="P14" s="25">
        <v>1537851</v>
      </c>
    </row>
    <row r="15" spans="1:16">
      <c r="A15" s="18">
        <v>8</v>
      </c>
      <c r="B15" s="19" t="s">
        <v>25</v>
      </c>
      <c r="C15" s="25">
        <v>746929</v>
      </c>
      <c r="D15" s="25">
        <v>280809</v>
      </c>
      <c r="E15" s="25">
        <v>41554</v>
      </c>
      <c r="F15" s="25">
        <v>29087</v>
      </c>
      <c r="G15" s="25">
        <v>51003</v>
      </c>
      <c r="H15" s="25">
        <v>2638</v>
      </c>
      <c r="I15" s="25">
        <v>0</v>
      </c>
      <c r="J15" s="25">
        <v>17780</v>
      </c>
      <c r="K15" s="25">
        <v>17693</v>
      </c>
      <c r="L15" s="25">
        <v>13483</v>
      </c>
      <c r="M15" s="25">
        <v>1475</v>
      </c>
      <c r="N15" s="25">
        <v>7708</v>
      </c>
      <c r="O15" s="25">
        <v>-4345</v>
      </c>
      <c r="P15" s="25">
        <v>1205814</v>
      </c>
    </row>
    <row r="16" spans="1:16">
      <c r="A16" s="18">
        <v>9</v>
      </c>
      <c r="B16" s="19" t="s">
        <v>26</v>
      </c>
      <c r="C16" s="25">
        <v>775956</v>
      </c>
      <c r="D16" s="25">
        <v>291722</v>
      </c>
      <c r="E16" s="25">
        <v>43834</v>
      </c>
      <c r="F16" s="25">
        <v>30218</v>
      </c>
      <c r="G16" s="25">
        <v>52985</v>
      </c>
      <c r="H16" s="25">
        <v>2740</v>
      </c>
      <c r="I16" s="25">
        <v>0</v>
      </c>
      <c r="J16" s="25">
        <v>18928</v>
      </c>
      <c r="K16" s="25">
        <v>18380</v>
      </c>
      <c r="L16" s="25">
        <v>14007</v>
      </c>
      <c r="M16" s="25">
        <v>1532</v>
      </c>
      <c r="N16" s="25">
        <v>8008</v>
      </c>
      <c r="O16" s="25">
        <v>-4552</v>
      </c>
      <c r="P16" s="25">
        <v>1253758</v>
      </c>
    </row>
    <row r="17" spans="1:16">
      <c r="A17" s="18">
        <v>10</v>
      </c>
      <c r="B17" s="19" t="s">
        <v>27</v>
      </c>
      <c r="C17" s="25">
        <v>678280</v>
      </c>
      <c r="D17" s="25">
        <v>255000</v>
      </c>
      <c r="E17" s="25">
        <v>36428</v>
      </c>
      <c r="F17" s="25">
        <v>26414</v>
      </c>
      <c r="G17" s="25">
        <v>46316</v>
      </c>
      <c r="H17" s="25">
        <v>2395</v>
      </c>
      <c r="I17" s="25">
        <v>0</v>
      </c>
      <c r="J17" s="25">
        <v>13787</v>
      </c>
      <c r="K17" s="25">
        <v>16067</v>
      </c>
      <c r="L17" s="25">
        <v>12243</v>
      </c>
      <c r="M17" s="25">
        <v>1339</v>
      </c>
      <c r="N17" s="25">
        <v>7000</v>
      </c>
      <c r="O17" s="25">
        <v>-3818</v>
      </c>
      <c r="P17" s="25">
        <v>1091451</v>
      </c>
    </row>
    <row r="18" spans="1:16">
      <c r="A18" s="18">
        <v>11</v>
      </c>
      <c r="B18" s="19" t="s">
        <v>28</v>
      </c>
      <c r="C18" s="25">
        <v>1005115</v>
      </c>
      <c r="D18" s="25">
        <v>377875</v>
      </c>
      <c r="E18" s="25">
        <v>61054</v>
      </c>
      <c r="F18" s="25">
        <v>39142</v>
      </c>
      <c r="G18" s="25">
        <v>68633</v>
      </c>
      <c r="H18" s="25">
        <v>3549</v>
      </c>
      <c r="I18" s="25">
        <v>0</v>
      </c>
      <c r="J18" s="25">
        <v>33527</v>
      </c>
      <c r="K18" s="25">
        <v>23808</v>
      </c>
      <c r="L18" s="25">
        <v>18143</v>
      </c>
      <c r="M18" s="25">
        <v>1985</v>
      </c>
      <c r="N18" s="25">
        <v>10373</v>
      </c>
      <c r="O18" s="25">
        <v>-5733</v>
      </c>
      <c r="P18" s="25">
        <v>1637471</v>
      </c>
    </row>
    <row r="19" spans="1:16">
      <c r="A19" s="18">
        <v>12</v>
      </c>
      <c r="B19" s="19" t="s">
        <v>29</v>
      </c>
      <c r="C19" s="25">
        <v>738049</v>
      </c>
      <c r="D19" s="25">
        <v>277471</v>
      </c>
      <c r="E19" s="25">
        <v>0</v>
      </c>
      <c r="F19" s="25">
        <v>28742</v>
      </c>
      <c r="G19" s="25">
        <v>50397</v>
      </c>
      <c r="H19" s="25">
        <v>2606</v>
      </c>
      <c r="I19" s="25">
        <v>0</v>
      </c>
      <c r="J19" s="25">
        <v>15831</v>
      </c>
      <c r="K19" s="25">
        <v>17482</v>
      </c>
      <c r="L19" s="25">
        <v>13322</v>
      </c>
      <c r="M19" s="25">
        <v>1457</v>
      </c>
      <c r="N19" s="25">
        <v>7617</v>
      </c>
      <c r="O19" s="25">
        <v>-4319</v>
      </c>
      <c r="P19" s="25">
        <v>1148655</v>
      </c>
    </row>
    <row r="20" spans="1:16">
      <c r="A20" s="18">
        <v>13</v>
      </c>
      <c r="B20" s="19" t="s">
        <v>30</v>
      </c>
      <c r="C20" s="25">
        <v>1546303</v>
      </c>
      <c r="D20" s="25">
        <v>581336</v>
      </c>
      <c r="E20" s="25">
        <v>117243</v>
      </c>
      <c r="F20" s="25">
        <v>60217</v>
      </c>
      <c r="G20" s="25">
        <v>105588</v>
      </c>
      <c r="H20" s="25">
        <v>5461</v>
      </c>
      <c r="I20" s="25">
        <v>0</v>
      </c>
      <c r="J20" s="25">
        <v>56552</v>
      </c>
      <c r="K20" s="25">
        <v>36628</v>
      </c>
      <c r="L20" s="25">
        <v>27912</v>
      </c>
      <c r="M20" s="25">
        <v>3053</v>
      </c>
      <c r="N20" s="25">
        <v>15958</v>
      </c>
      <c r="O20" s="25">
        <v>-7039</v>
      </c>
      <c r="P20" s="25">
        <v>2549212</v>
      </c>
    </row>
    <row r="21" spans="1:16">
      <c r="A21" s="18">
        <v>14</v>
      </c>
      <c r="B21" s="19" t="s">
        <v>31</v>
      </c>
      <c r="C21" s="25">
        <v>614133</v>
      </c>
      <c r="D21" s="25">
        <v>230884</v>
      </c>
      <c r="E21" s="25">
        <v>0</v>
      </c>
      <c r="F21" s="25">
        <v>23916</v>
      </c>
      <c r="G21" s="25">
        <v>41935</v>
      </c>
      <c r="H21" s="25">
        <v>2169</v>
      </c>
      <c r="I21" s="25">
        <v>0</v>
      </c>
      <c r="J21" s="25">
        <v>7581</v>
      </c>
      <c r="K21" s="25">
        <v>14547</v>
      </c>
      <c r="L21" s="25">
        <v>11086</v>
      </c>
      <c r="M21" s="25">
        <v>1213</v>
      </c>
      <c r="N21" s="25">
        <v>6338</v>
      </c>
      <c r="O21" s="25">
        <v>-3457</v>
      </c>
      <c r="P21" s="25">
        <v>950345</v>
      </c>
    </row>
    <row r="22" spans="1:16">
      <c r="A22" s="18">
        <v>15</v>
      </c>
      <c r="B22" s="19" t="s">
        <v>32</v>
      </c>
      <c r="C22" s="25">
        <v>842463</v>
      </c>
      <c r="D22" s="25">
        <v>316725</v>
      </c>
      <c r="E22" s="25">
        <v>48298</v>
      </c>
      <c r="F22" s="25">
        <v>32808</v>
      </c>
      <c r="G22" s="25">
        <v>57527</v>
      </c>
      <c r="H22" s="25">
        <v>2975</v>
      </c>
      <c r="I22" s="25">
        <v>0</v>
      </c>
      <c r="J22" s="25">
        <v>25406</v>
      </c>
      <c r="K22" s="25">
        <v>19956</v>
      </c>
      <c r="L22" s="25">
        <v>15207</v>
      </c>
      <c r="M22" s="25">
        <v>1663</v>
      </c>
      <c r="N22" s="25">
        <v>8694</v>
      </c>
      <c r="O22" s="25">
        <v>-4775</v>
      </c>
      <c r="P22" s="25">
        <v>1366947</v>
      </c>
    </row>
    <row r="23" spans="1:16">
      <c r="A23" s="18">
        <v>16</v>
      </c>
      <c r="B23" s="19" t="s">
        <v>33</v>
      </c>
      <c r="C23" s="25">
        <v>696132</v>
      </c>
      <c r="D23" s="25">
        <v>261712</v>
      </c>
      <c r="E23" s="25">
        <v>37773</v>
      </c>
      <c r="F23" s="25">
        <v>27109</v>
      </c>
      <c r="G23" s="25">
        <v>47535</v>
      </c>
      <c r="H23" s="25">
        <v>2458</v>
      </c>
      <c r="I23" s="25">
        <v>0</v>
      </c>
      <c r="J23" s="25">
        <v>13881</v>
      </c>
      <c r="K23" s="25">
        <v>16489</v>
      </c>
      <c r="L23" s="25">
        <v>12566</v>
      </c>
      <c r="M23" s="25">
        <v>1375</v>
      </c>
      <c r="N23" s="25">
        <v>7184</v>
      </c>
      <c r="O23" s="25">
        <v>-3989</v>
      </c>
      <c r="P23" s="25">
        <v>1120225</v>
      </c>
    </row>
    <row r="24" spans="1:16">
      <c r="A24" s="18">
        <v>17</v>
      </c>
      <c r="B24" s="19" t="s">
        <v>34</v>
      </c>
      <c r="C24" s="25">
        <v>793158</v>
      </c>
      <c r="D24" s="25">
        <v>298189</v>
      </c>
      <c r="E24" s="25">
        <v>44669</v>
      </c>
      <c r="F24" s="25">
        <v>30888</v>
      </c>
      <c r="G24" s="25">
        <v>54160</v>
      </c>
      <c r="H24" s="25">
        <v>2801</v>
      </c>
      <c r="I24" s="25">
        <v>0</v>
      </c>
      <c r="J24" s="25">
        <v>22814</v>
      </c>
      <c r="K24" s="25">
        <v>18788</v>
      </c>
      <c r="L24" s="25">
        <v>14317</v>
      </c>
      <c r="M24" s="25">
        <v>1566</v>
      </c>
      <c r="N24" s="25">
        <v>8185</v>
      </c>
      <c r="O24" s="25">
        <v>-4577</v>
      </c>
      <c r="P24" s="25">
        <v>1284958</v>
      </c>
    </row>
    <row r="25" spans="1:16">
      <c r="A25" s="18">
        <v>18</v>
      </c>
      <c r="B25" s="19" t="s">
        <v>35</v>
      </c>
      <c r="C25" s="25">
        <v>712391</v>
      </c>
      <c r="D25" s="25">
        <v>267825</v>
      </c>
      <c r="E25" s="25">
        <v>38934</v>
      </c>
      <c r="F25" s="25">
        <v>27742</v>
      </c>
      <c r="G25" s="25">
        <v>48645</v>
      </c>
      <c r="H25" s="25">
        <v>2516</v>
      </c>
      <c r="I25" s="25">
        <v>0</v>
      </c>
      <c r="J25" s="25">
        <v>14987</v>
      </c>
      <c r="K25" s="25">
        <v>16875</v>
      </c>
      <c r="L25" s="25">
        <v>12859</v>
      </c>
      <c r="M25" s="25">
        <v>1407</v>
      </c>
      <c r="N25" s="25">
        <v>7352</v>
      </c>
      <c r="O25" s="25">
        <v>-4039</v>
      </c>
      <c r="P25" s="25">
        <v>1147494</v>
      </c>
    </row>
    <row r="26" spans="1:16">
      <c r="A26" s="18">
        <v>19</v>
      </c>
      <c r="B26" s="19" t="s">
        <v>36</v>
      </c>
      <c r="C26" s="25">
        <v>2857213</v>
      </c>
      <c r="D26" s="25">
        <v>1074174</v>
      </c>
      <c r="E26" s="25">
        <v>192293</v>
      </c>
      <c r="F26" s="25">
        <v>111267</v>
      </c>
      <c r="G26" s="25">
        <v>195102</v>
      </c>
      <c r="H26" s="25">
        <v>10090</v>
      </c>
      <c r="I26" s="25">
        <v>0</v>
      </c>
      <c r="J26" s="25">
        <v>196641</v>
      </c>
      <c r="K26" s="25">
        <v>67679</v>
      </c>
      <c r="L26" s="25">
        <v>51575</v>
      </c>
      <c r="M26" s="25">
        <v>5642</v>
      </c>
      <c r="N26" s="25">
        <v>29486</v>
      </c>
      <c r="O26" s="25">
        <v>-16665</v>
      </c>
      <c r="P26" s="25">
        <v>4774497</v>
      </c>
    </row>
    <row r="27" spans="1:16">
      <c r="A27" s="18">
        <v>20</v>
      </c>
      <c r="B27" s="19" t="s">
        <v>37</v>
      </c>
      <c r="C27" s="25">
        <v>781092</v>
      </c>
      <c r="D27" s="25">
        <v>293653</v>
      </c>
      <c r="E27" s="25">
        <v>45570</v>
      </c>
      <c r="F27" s="25">
        <v>30418</v>
      </c>
      <c r="G27" s="25">
        <v>53336</v>
      </c>
      <c r="H27" s="25">
        <v>2758</v>
      </c>
      <c r="I27" s="25">
        <v>0</v>
      </c>
      <c r="J27" s="25">
        <v>17613</v>
      </c>
      <c r="K27" s="25">
        <v>18502</v>
      </c>
      <c r="L27" s="25">
        <v>14099</v>
      </c>
      <c r="M27" s="25">
        <v>1542</v>
      </c>
      <c r="N27" s="25">
        <v>8061</v>
      </c>
      <c r="O27" s="25">
        <v>-4523</v>
      </c>
      <c r="P27" s="25">
        <v>1262121</v>
      </c>
    </row>
    <row r="28" spans="1:16">
      <c r="A28" s="18">
        <v>21</v>
      </c>
      <c r="B28" s="19" t="s">
        <v>38</v>
      </c>
      <c r="C28" s="25">
        <v>1075107</v>
      </c>
      <c r="D28" s="25">
        <v>404188</v>
      </c>
      <c r="E28" s="25">
        <v>64926</v>
      </c>
      <c r="F28" s="25">
        <v>41868</v>
      </c>
      <c r="G28" s="25">
        <v>73413</v>
      </c>
      <c r="H28" s="25">
        <v>3797</v>
      </c>
      <c r="I28" s="25">
        <v>0</v>
      </c>
      <c r="J28" s="25">
        <v>45357</v>
      </c>
      <c r="K28" s="25">
        <v>25466</v>
      </c>
      <c r="L28" s="25">
        <v>19407</v>
      </c>
      <c r="M28" s="25">
        <v>2123</v>
      </c>
      <c r="N28" s="25">
        <v>11095</v>
      </c>
      <c r="O28" s="25">
        <v>-5979</v>
      </c>
      <c r="P28" s="25">
        <v>1760768</v>
      </c>
    </row>
    <row r="29" spans="1:16">
      <c r="A29" s="18">
        <v>22</v>
      </c>
      <c r="B29" s="19" t="s">
        <v>39</v>
      </c>
      <c r="C29" s="25">
        <v>774912</v>
      </c>
      <c r="D29" s="25">
        <v>291330</v>
      </c>
      <c r="E29" s="25">
        <v>0</v>
      </c>
      <c r="F29" s="25">
        <v>30177</v>
      </c>
      <c r="G29" s="25">
        <v>52914</v>
      </c>
      <c r="H29" s="25">
        <v>2736</v>
      </c>
      <c r="I29" s="25">
        <v>0</v>
      </c>
      <c r="J29" s="25">
        <v>21814</v>
      </c>
      <c r="K29" s="25">
        <v>18356</v>
      </c>
      <c r="L29" s="25">
        <v>13988</v>
      </c>
      <c r="M29" s="25">
        <v>1530</v>
      </c>
      <c r="N29" s="25">
        <v>7997</v>
      </c>
      <c r="O29" s="25">
        <v>-4437</v>
      </c>
      <c r="P29" s="25">
        <v>1211317</v>
      </c>
    </row>
    <row r="30" spans="1:16">
      <c r="A30" s="18">
        <v>23</v>
      </c>
      <c r="B30" s="19" t="s">
        <v>40</v>
      </c>
      <c r="C30" s="25">
        <v>797007</v>
      </c>
      <c r="D30" s="25">
        <v>299636</v>
      </c>
      <c r="E30" s="25">
        <v>45264</v>
      </c>
      <c r="F30" s="25">
        <v>31038</v>
      </c>
      <c r="G30" s="25">
        <v>54423</v>
      </c>
      <c r="H30" s="25">
        <v>2815</v>
      </c>
      <c r="I30" s="25">
        <v>82654</v>
      </c>
      <c r="J30" s="25">
        <v>19734</v>
      </c>
      <c r="K30" s="25">
        <v>18879</v>
      </c>
      <c r="L30" s="25">
        <v>14387</v>
      </c>
      <c r="M30" s="25">
        <v>1574</v>
      </c>
      <c r="N30" s="25">
        <v>8225</v>
      </c>
      <c r="O30" s="25">
        <v>-4581</v>
      </c>
      <c r="P30" s="25">
        <v>1371055</v>
      </c>
    </row>
    <row r="31" spans="1:16">
      <c r="A31" s="18">
        <v>24</v>
      </c>
      <c r="B31" s="19" t="s">
        <v>41</v>
      </c>
      <c r="C31" s="25">
        <v>705490</v>
      </c>
      <c r="D31" s="25">
        <v>265230</v>
      </c>
      <c r="E31" s="25">
        <v>38420</v>
      </c>
      <c r="F31" s="25">
        <v>27474</v>
      </c>
      <c r="G31" s="25">
        <v>48174</v>
      </c>
      <c r="H31" s="25">
        <v>2491</v>
      </c>
      <c r="I31" s="25">
        <v>0</v>
      </c>
      <c r="J31" s="25">
        <v>15081</v>
      </c>
      <c r="K31" s="25">
        <v>16711</v>
      </c>
      <c r="L31" s="25">
        <v>12735</v>
      </c>
      <c r="M31" s="25">
        <v>1393</v>
      </c>
      <c r="N31" s="25">
        <v>7281</v>
      </c>
      <c r="O31" s="25">
        <v>-4101</v>
      </c>
      <c r="P31" s="25">
        <v>1136379</v>
      </c>
    </row>
    <row r="32" spans="1:16">
      <c r="A32" s="18">
        <v>25</v>
      </c>
      <c r="B32" s="19" t="s">
        <v>42</v>
      </c>
      <c r="C32" s="25">
        <v>862484</v>
      </c>
      <c r="D32" s="25">
        <v>324253</v>
      </c>
      <c r="E32" s="25">
        <v>49829</v>
      </c>
      <c r="F32" s="25">
        <v>33587</v>
      </c>
      <c r="G32" s="25">
        <v>58894</v>
      </c>
      <c r="H32" s="25">
        <v>3046</v>
      </c>
      <c r="I32" s="25">
        <v>0</v>
      </c>
      <c r="J32" s="25">
        <v>24231</v>
      </c>
      <c r="K32" s="25">
        <v>20430</v>
      </c>
      <c r="L32" s="25">
        <v>15569</v>
      </c>
      <c r="M32" s="25">
        <v>1703</v>
      </c>
      <c r="N32" s="25">
        <v>8901</v>
      </c>
      <c r="O32" s="25">
        <v>-4836</v>
      </c>
      <c r="P32" s="25">
        <v>1398091</v>
      </c>
    </row>
    <row r="33" spans="1:16">
      <c r="A33" s="18">
        <v>26</v>
      </c>
      <c r="B33" s="19" t="s">
        <v>43</v>
      </c>
      <c r="C33" s="25">
        <v>759093</v>
      </c>
      <c r="D33" s="25">
        <v>285382</v>
      </c>
      <c r="E33" s="25">
        <v>49899</v>
      </c>
      <c r="F33" s="25">
        <v>29561</v>
      </c>
      <c r="G33" s="25">
        <v>51834</v>
      </c>
      <c r="H33" s="25">
        <v>2681</v>
      </c>
      <c r="I33" s="25">
        <v>0</v>
      </c>
      <c r="J33" s="25">
        <v>14542</v>
      </c>
      <c r="K33" s="25">
        <v>17981</v>
      </c>
      <c r="L33" s="25">
        <v>13702</v>
      </c>
      <c r="M33" s="25">
        <v>1499</v>
      </c>
      <c r="N33" s="25">
        <v>7834</v>
      </c>
      <c r="O33" s="25">
        <v>-4290</v>
      </c>
      <c r="P33" s="25">
        <v>1229718</v>
      </c>
    </row>
    <row r="34" spans="1:16">
      <c r="A34" s="18">
        <v>27</v>
      </c>
      <c r="B34" s="19" t="s">
        <v>44</v>
      </c>
      <c r="C34" s="25">
        <v>1007737</v>
      </c>
      <c r="D34" s="25">
        <v>378860</v>
      </c>
      <c r="E34" s="25">
        <v>63276</v>
      </c>
      <c r="F34" s="25">
        <v>39244</v>
      </c>
      <c r="G34" s="25">
        <v>68812</v>
      </c>
      <c r="H34" s="25">
        <v>3559</v>
      </c>
      <c r="I34" s="25">
        <v>0</v>
      </c>
      <c r="J34" s="25">
        <v>31284</v>
      </c>
      <c r="K34" s="25">
        <v>23870</v>
      </c>
      <c r="L34" s="25">
        <v>18190</v>
      </c>
      <c r="M34" s="25">
        <v>1990</v>
      </c>
      <c r="N34" s="25">
        <v>10400</v>
      </c>
      <c r="O34" s="25">
        <v>-5881</v>
      </c>
      <c r="P34" s="25">
        <v>1641341</v>
      </c>
    </row>
    <row r="35" spans="1:16">
      <c r="A35" s="18">
        <v>28</v>
      </c>
      <c r="B35" s="19" t="s">
        <v>45</v>
      </c>
      <c r="C35" s="25">
        <v>683997</v>
      </c>
      <c r="D35" s="25">
        <v>257150</v>
      </c>
      <c r="E35" s="25">
        <v>36991</v>
      </c>
      <c r="F35" s="25">
        <v>26637</v>
      </c>
      <c r="G35" s="25">
        <v>46706</v>
      </c>
      <c r="H35" s="25">
        <v>2415</v>
      </c>
      <c r="I35" s="25">
        <v>0</v>
      </c>
      <c r="J35" s="25">
        <v>11877</v>
      </c>
      <c r="K35" s="25">
        <v>16202</v>
      </c>
      <c r="L35" s="25">
        <v>12347</v>
      </c>
      <c r="M35" s="25">
        <v>1351</v>
      </c>
      <c r="N35" s="25">
        <v>7059</v>
      </c>
      <c r="O35" s="25">
        <v>-3874</v>
      </c>
      <c r="P35" s="25">
        <v>1098858</v>
      </c>
    </row>
    <row r="36" spans="1:16">
      <c r="A36" s="18">
        <v>29</v>
      </c>
      <c r="B36" s="19" t="s">
        <v>46</v>
      </c>
      <c r="C36" s="25">
        <v>875109</v>
      </c>
      <c r="D36" s="25">
        <v>328999</v>
      </c>
      <c r="E36" s="25">
        <v>50716</v>
      </c>
      <c r="F36" s="25">
        <v>34079</v>
      </c>
      <c r="G36" s="25">
        <v>59756</v>
      </c>
      <c r="H36" s="25">
        <v>3090</v>
      </c>
      <c r="I36" s="25">
        <v>0</v>
      </c>
      <c r="J36" s="25">
        <v>24671</v>
      </c>
      <c r="K36" s="25">
        <v>20729</v>
      </c>
      <c r="L36" s="25">
        <v>15796</v>
      </c>
      <c r="M36" s="25">
        <v>1728</v>
      </c>
      <c r="N36" s="25">
        <v>9031</v>
      </c>
      <c r="O36" s="25">
        <v>-5087</v>
      </c>
      <c r="P36" s="25">
        <v>1418617</v>
      </c>
    </row>
    <row r="37" spans="1:16">
      <c r="A37" s="18">
        <v>30</v>
      </c>
      <c r="B37" s="19" t="s">
        <v>47</v>
      </c>
      <c r="C37" s="25">
        <v>753868</v>
      </c>
      <c r="D37" s="25">
        <v>283418</v>
      </c>
      <c r="E37" s="25">
        <v>41859</v>
      </c>
      <c r="F37" s="25">
        <v>29358</v>
      </c>
      <c r="G37" s="25">
        <v>51477</v>
      </c>
      <c r="H37" s="25">
        <v>2662</v>
      </c>
      <c r="I37" s="25">
        <v>88890</v>
      </c>
      <c r="J37" s="25">
        <v>19960</v>
      </c>
      <c r="K37" s="25">
        <v>17857</v>
      </c>
      <c r="L37" s="25">
        <v>13608</v>
      </c>
      <c r="M37" s="25">
        <v>1489</v>
      </c>
      <c r="N37" s="25">
        <v>7780</v>
      </c>
      <c r="O37" s="25">
        <v>-4280</v>
      </c>
      <c r="P37" s="25">
        <v>1307946</v>
      </c>
    </row>
    <row r="38" spans="1:16">
      <c r="A38" s="18">
        <v>31</v>
      </c>
      <c r="B38" s="19" t="s">
        <v>48</v>
      </c>
      <c r="C38" s="25">
        <v>680228</v>
      </c>
      <c r="D38" s="25">
        <v>255733</v>
      </c>
      <c r="E38" s="25">
        <v>36628</v>
      </c>
      <c r="F38" s="25">
        <v>26490</v>
      </c>
      <c r="G38" s="25">
        <v>46449</v>
      </c>
      <c r="H38" s="25">
        <v>2402</v>
      </c>
      <c r="I38" s="25">
        <v>0</v>
      </c>
      <c r="J38" s="25">
        <v>13084</v>
      </c>
      <c r="K38" s="25">
        <v>16113</v>
      </c>
      <c r="L38" s="25">
        <v>12279</v>
      </c>
      <c r="M38" s="25">
        <v>1343</v>
      </c>
      <c r="N38" s="25">
        <v>7020</v>
      </c>
      <c r="O38" s="25">
        <v>-3843</v>
      </c>
      <c r="P38" s="25">
        <v>1093926</v>
      </c>
    </row>
    <row r="39" spans="1:16">
      <c r="A39" s="18">
        <v>32</v>
      </c>
      <c r="B39" s="19" t="s">
        <v>49</v>
      </c>
      <c r="C39" s="25">
        <v>1507490</v>
      </c>
      <c r="D39" s="25">
        <v>566744</v>
      </c>
      <c r="E39" s="25">
        <v>96689</v>
      </c>
      <c r="F39" s="25">
        <v>58706</v>
      </c>
      <c r="G39" s="25">
        <v>102937</v>
      </c>
      <c r="H39" s="25">
        <v>5323</v>
      </c>
      <c r="I39" s="25">
        <v>0</v>
      </c>
      <c r="J39" s="25">
        <v>75181</v>
      </c>
      <c r="K39" s="25">
        <v>35708</v>
      </c>
      <c r="L39" s="25">
        <v>27211</v>
      </c>
      <c r="M39" s="25">
        <v>2977</v>
      </c>
      <c r="N39" s="25">
        <v>15557</v>
      </c>
      <c r="O39" s="25">
        <v>-8810</v>
      </c>
      <c r="P39" s="25">
        <v>2485713</v>
      </c>
    </row>
    <row r="40" spans="1:16">
      <c r="A40" s="18">
        <v>33</v>
      </c>
      <c r="B40" s="19" t="s">
        <v>50</v>
      </c>
      <c r="C40" s="25">
        <v>1772027</v>
      </c>
      <c r="D40" s="25">
        <v>666196</v>
      </c>
      <c r="E40" s="25">
        <v>115454</v>
      </c>
      <c r="F40" s="25">
        <v>69007</v>
      </c>
      <c r="G40" s="25">
        <v>121001</v>
      </c>
      <c r="H40" s="25">
        <v>6258</v>
      </c>
      <c r="I40" s="25">
        <v>0</v>
      </c>
      <c r="J40" s="25">
        <v>95732</v>
      </c>
      <c r="K40" s="25">
        <v>41974</v>
      </c>
      <c r="L40" s="25">
        <v>31986</v>
      </c>
      <c r="M40" s="25">
        <v>3499</v>
      </c>
      <c r="N40" s="25">
        <v>18287</v>
      </c>
      <c r="O40" s="25">
        <v>-10253</v>
      </c>
      <c r="P40" s="25">
        <v>2931168</v>
      </c>
    </row>
    <row r="41" spans="1:16">
      <c r="A41" s="18">
        <v>34</v>
      </c>
      <c r="B41" s="19" t="s">
        <v>51</v>
      </c>
      <c r="C41" s="25">
        <v>900644</v>
      </c>
      <c r="D41" s="25">
        <v>338599</v>
      </c>
      <c r="E41" s="25">
        <v>52466</v>
      </c>
      <c r="F41" s="25">
        <v>35073</v>
      </c>
      <c r="G41" s="25">
        <v>61500</v>
      </c>
      <c r="H41" s="25">
        <v>3180</v>
      </c>
      <c r="I41" s="25">
        <v>0</v>
      </c>
      <c r="J41" s="25">
        <v>30561</v>
      </c>
      <c r="K41" s="25">
        <v>21334</v>
      </c>
      <c r="L41" s="25">
        <v>16257</v>
      </c>
      <c r="M41" s="25">
        <v>1778</v>
      </c>
      <c r="N41" s="25">
        <v>9294</v>
      </c>
      <c r="O41" s="25">
        <v>-5122</v>
      </c>
      <c r="P41" s="25">
        <v>1465564</v>
      </c>
    </row>
    <row r="42" spans="1:16">
      <c r="A42" s="18">
        <v>35</v>
      </c>
      <c r="B42" s="19" t="s">
        <v>52</v>
      </c>
      <c r="C42" s="25">
        <v>889204</v>
      </c>
      <c r="D42" s="25">
        <v>334298</v>
      </c>
      <c r="E42" s="25">
        <v>0</v>
      </c>
      <c r="F42" s="25">
        <v>34628</v>
      </c>
      <c r="G42" s="25">
        <v>60718</v>
      </c>
      <c r="H42" s="25">
        <v>3140</v>
      </c>
      <c r="I42" s="25">
        <v>0</v>
      </c>
      <c r="J42" s="25">
        <v>28177</v>
      </c>
      <c r="K42" s="25">
        <v>21063</v>
      </c>
      <c r="L42" s="25">
        <v>16051</v>
      </c>
      <c r="M42" s="25">
        <v>1756</v>
      </c>
      <c r="N42" s="25">
        <v>9176</v>
      </c>
      <c r="O42" s="25">
        <v>-5075</v>
      </c>
      <c r="P42" s="25">
        <v>1393136</v>
      </c>
    </row>
    <row r="43" spans="1:16">
      <c r="A43" s="18">
        <v>36</v>
      </c>
      <c r="B43" s="19" t="s">
        <v>53</v>
      </c>
      <c r="C43" s="25">
        <v>989003</v>
      </c>
      <c r="D43" s="25">
        <v>371817</v>
      </c>
      <c r="E43" s="25">
        <v>58862</v>
      </c>
      <c r="F43" s="25">
        <v>38514</v>
      </c>
      <c r="G43" s="25">
        <v>67533</v>
      </c>
      <c r="H43" s="25">
        <v>3493</v>
      </c>
      <c r="I43" s="25">
        <v>0</v>
      </c>
      <c r="J43" s="25">
        <v>35215</v>
      </c>
      <c r="K43" s="25">
        <v>23427</v>
      </c>
      <c r="L43" s="25">
        <v>17852</v>
      </c>
      <c r="M43" s="25">
        <v>1953</v>
      </c>
      <c r="N43" s="25">
        <v>10206</v>
      </c>
      <c r="O43" s="25">
        <v>-5671</v>
      </c>
      <c r="P43" s="25">
        <v>1612204</v>
      </c>
    </row>
    <row r="44" spans="1:16">
      <c r="A44" s="18">
        <v>37</v>
      </c>
      <c r="B44" s="19" t="s">
        <v>54</v>
      </c>
      <c r="C44" s="25">
        <v>820171</v>
      </c>
      <c r="D44" s="25">
        <v>308345</v>
      </c>
      <c r="E44" s="25">
        <v>0</v>
      </c>
      <c r="F44" s="25">
        <v>31940</v>
      </c>
      <c r="G44" s="25">
        <v>56005</v>
      </c>
      <c r="H44" s="25">
        <v>2896</v>
      </c>
      <c r="I44" s="25">
        <v>0</v>
      </c>
      <c r="J44" s="25">
        <v>21941</v>
      </c>
      <c r="K44" s="25">
        <v>19428</v>
      </c>
      <c r="L44" s="25">
        <v>14805</v>
      </c>
      <c r="M44" s="25">
        <v>1619</v>
      </c>
      <c r="N44" s="25">
        <v>8464</v>
      </c>
      <c r="O44" s="25">
        <v>-4789</v>
      </c>
      <c r="P44" s="25">
        <v>1280825</v>
      </c>
    </row>
    <row r="45" spans="1:16">
      <c r="A45" s="18">
        <v>38</v>
      </c>
      <c r="B45" s="19" t="s">
        <v>55</v>
      </c>
      <c r="C45" s="25">
        <v>2585752</v>
      </c>
      <c r="D45" s="25">
        <v>972118</v>
      </c>
      <c r="E45" s="25">
        <v>178440</v>
      </c>
      <c r="F45" s="25">
        <v>100696</v>
      </c>
      <c r="G45" s="25">
        <v>176566</v>
      </c>
      <c r="H45" s="25">
        <v>9131</v>
      </c>
      <c r="I45" s="25">
        <v>50162</v>
      </c>
      <c r="J45" s="25">
        <v>144511</v>
      </c>
      <c r="K45" s="25">
        <v>61249</v>
      </c>
      <c r="L45" s="25">
        <v>46675</v>
      </c>
      <c r="M45" s="25">
        <v>5106</v>
      </c>
      <c r="N45" s="25">
        <v>26685</v>
      </c>
      <c r="O45" s="25">
        <v>-14728</v>
      </c>
      <c r="P45" s="25">
        <v>4342363</v>
      </c>
    </row>
    <row r="46" spans="1:16">
      <c r="A46" s="18">
        <v>39</v>
      </c>
      <c r="B46" s="19" t="s">
        <v>56</v>
      </c>
      <c r="C46" s="25">
        <v>756978</v>
      </c>
      <c r="D46" s="25">
        <v>284587</v>
      </c>
      <c r="E46" s="25">
        <v>42347</v>
      </c>
      <c r="F46" s="25">
        <v>29479</v>
      </c>
      <c r="G46" s="25">
        <v>51690</v>
      </c>
      <c r="H46" s="25">
        <v>2673</v>
      </c>
      <c r="I46" s="25">
        <v>0</v>
      </c>
      <c r="J46" s="25">
        <v>16795</v>
      </c>
      <c r="K46" s="25">
        <v>17931</v>
      </c>
      <c r="L46" s="25">
        <v>13664</v>
      </c>
      <c r="M46" s="25">
        <v>1495</v>
      </c>
      <c r="N46" s="25">
        <v>7812</v>
      </c>
      <c r="O46" s="25">
        <v>-4360</v>
      </c>
      <c r="P46" s="25">
        <v>1221091</v>
      </c>
    </row>
    <row r="47" spans="1:16">
      <c r="A47" s="18">
        <v>40</v>
      </c>
      <c r="B47" s="19" t="s">
        <v>57</v>
      </c>
      <c r="C47" s="25">
        <v>2184596</v>
      </c>
      <c r="D47" s="25">
        <v>821303</v>
      </c>
      <c r="E47" s="25">
        <v>147092</v>
      </c>
      <c r="F47" s="25">
        <v>85074</v>
      </c>
      <c r="G47" s="25">
        <v>149173</v>
      </c>
      <c r="H47" s="25">
        <v>7715</v>
      </c>
      <c r="I47" s="25">
        <v>0</v>
      </c>
      <c r="J47" s="25">
        <v>114959</v>
      </c>
      <c r="K47" s="25">
        <v>51747</v>
      </c>
      <c r="L47" s="25">
        <v>39434</v>
      </c>
      <c r="M47" s="25">
        <v>4313</v>
      </c>
      <c r="N47" s="25">
        <v>22545</v>
      </c>
      <c r="O47" s="25">
        <v>-12646</v>
      </c>
      <c r="P47" s="25">
        <v>3615305</v>
      </c>
    </row>
    <row r="48" spans="1:16">
      <c r="A48" s="18">
        <v>41</v>
      </c>
      <c r="B48" s="19" t="s">
        <v>58</v>
      </c>
      <c r="C48" s="25">
        <v>8736829</v>
      </c>
      <c r="D48" s="25">
        <v>3284626</v>
      </c>
      <c r="E48" s="25">
        <v>640828</v>
      </c>
      <c r="F48" s="25">
        <v>340235</v>
      </c>
      <c r="G48" s="25">
        <v>596586</v>
      </c>
      <c r="H48" s="25">
        <v>30853</v>
      </c>
      <c r="I48" s="25">
        <v>0</v>
      </c>
      <c r="J48" s="25">
        <v>499224</v>
      </c>
      <c r="K48" s="25">
        <v>206951</v>
      </c>
      <c r="L48" s="25">
        <v>157707</v>
      </c>
      <c r="M48" s="25">
        <v>17251</v>
      </c>
      <c r="N48" s="25">
        <v>90163</v>
      </c>
      <c r="O48" s="25">
        <v>-37997</v>
      </c>
      <c r="P48" s="25">
        <v>14563256</v>
      </c>
    </row>
    <row r="49" spans="1:16">
      <c r="A49" s="18">
        <v>42</v>
      </c>
      <c r="B49" s="19" t="s">
        <v>59</v>
      </c>
      <c r="C49" s="25">
        <v>840511</v>
      </c>
      <c r="D49" s="25">
        <v>315992</v>
      </c>
      <c r="E49" s="25">
        <v>48164</v>
      </c>
      <c r="F49" s="25">
        <v>32732</v>
      </c>
      <c r="G49" s="25">
        <v>57393</v>
      </c>
      <c r="H49" s="25">
        <v>2968</v>
      </c>
      <c r="I49" s="25">
        <v>39180</v>
      </c>
      <c r="J49" s="25">
        <v>24621</v>
      </c>
      <c r="K49" s="25">
        <v>19909</v>
      </c>
      <c r="L49" s="25">
        <v>15172</v>
      </c>
      <c r="M49" s="25">
        <v>1660</v>
      </c>
      <c r="N49" s="25">
        <v>8674</v>
      </c>
      <c r="O49" s="25">
        <v>-4875</v>
      </c>
      <c r="P49" s="25">
        <v>1402101</v>
      </c>
    </row>
    <row r="50" spans="1:16">
      <c r="A50" s="18">
        <v>43</v>
      </c>
      <c r="B50" s="19" t="s">
        <v>60</v>
      </c>
      <c r="C50" s="25">
        <v>714354</v>
      </c>
      <c r="D50" s="25">
        <v>268563</v>
      </c>
      <c r="E50" s="25">
        <v>0</v>
      </c>
      <c r="F50" s="25">
        <v>27819</v>
      </c>
      <c r="G50" s="25">
        <v>48779</v>
      </c>
      <c r="H50" s="25">
        <v>2523</v>
      </c>
      <c r="I50" s="25">
        <v>0</v>
      </c>
      <c r="J50" s="25">
        <v>15431</v>
      </c>
      <c r="K50" s="25">
        <v>16921</v>
      </c>
      <c r="L50" s="25">
        <v>12895</v>
      </c>
      <c r="M50" s="25">
        <v>1410</v>
      </c>
      <c r="N50" s="25">
        <v>7372</v>
      </c>
      <c r="O50" s="25">
        <v>-4028</v>
      </c>
      <c r="P50" s="25">
        <v>1112039</v>
      </c>
    </row>
    <row r="51" spans="1:16">
      <c r="A51" s="18">
        <v>44</v>
      </c>
      <c r="B51" s="19" t="s">
        <v>61</v>
      </c>
      <c r="C51" s="25">
        <v>955092</v>
      </c>
      <c r="D51" s="25">
        <v>359068</v>
      </c>
      <c r="E51" s="25">
        <v>56664</v>
      </c>
      <c r="F51" s="25">
        <v>37194</v>
      </c>
      <c r="G51" s="25">
        <v>65217</v>
      </c>
      <c r="H51" s="25">
        <v>3373</v>
      </c>
      <c r="I51" s="25">
        <v>0</v>
      </c>
      <c r="J51" s="25">
        <v>31774</v>
      </c>
      <c r="K51" s="25">
        <v>22623</v>
      </c>
      <c r="L51" s="25">
        <v>17240</v>
      </c>
      <c r="M51" s="25">
        <v>1886</v>
      </c>
      <c r="N51" s="25">
        <v>9856</v>
      </c>
      <c r="O51" s="25">
        <v>-5504</v>
      </c>
      <c r="P51" s="25">
        <v>1554483</v>
      </c>
    </row>
    <row r="52" spans="1:16">
      <c r="A52" s="18">
        <v>45</v>
      </c>
      <c r="B52" s="19" t="s">
        <v>62</v>
      </c>
      <c r="C52" s="25">
        <v>669050</v>
      </c>
      <c r="D52" s="25">
        <v>251530</v>
      </c>
      <c r="E52" s="25">
        <v>35898</v>
      </c>
      <c r="F52" s="25">
        <v>26055</v>
      </c>
      <c r="G52" s="25">
        <v>45685</v>
      </c>
      <c r="H52" s="25">
        <v>2363</v>
      </c>
      <c r="I52" s="25">
        <v>0</v>
      </c>
      <c r="J52" s="25">
        <v>10930</v>
      </c>
      <c r="K52" s="25">
        <v>15848</v>
      </c>
      <c r="L52" s="25">
        <v>12077</v>
      </c>
      <c r="M52" s="25">
        <v>1321</v>
      </c>
      <c r="N52" s="25">
        <v>6904</v>
      </c>
      <c r="O52" s="25">
        <v>-3795</v>
      </c>
      <c r="P52" s="25">
        <v>1073866</v>
      </c>
    </row>
    <row r="53" spans="1:16">
      <c r="A53" s="18">
        <v>46</v>
      </c>
      <c r="B53" s="19" t="s">
        <v>63</v>
      </c>
      <c r="C53" s="25">
        <v>707930</v>
      </c>
      <c r="D53" s="25">
        <v>266147</v>
      </c>
      <c r="E53" s="25">
        <v>0</v>
      </c>
      <c r="F53" s="25">
        <v>27569</v>
      </c>
      <c r="G53" s="25">
        <v>48340</v>
      </c>
      <c r="H53" s="25">
        <v>2500</v>
      </c>
      <c r="I53" s="25">
        <v>0</v>
      </c>
      <c r="J53" s="25">
        <v>14979</v>
      </c>
      <c r="K53" s="25">
        <v>16769</v>
      </c>
      <c r="L53" s="25">
        <v>12779</v>
      </c>
      <c r="M53" s="25">
        <v>1398</v>
      </c>
      <c r="N53" s="25">
        <v>7306</v>
      </c>
      <c r="O53" s="25">
        <v>-4059</v>
      </c>
      <c r="P53" s="25">
        <v>1101658</v>
      </c>
    </row>
    <row r="54" spans="1:16">
      <c r="A54" s="18">
        <v>47</v>
      </c>
      <c r="B54" s="19" t="s">
        <v>64</v>
      </c>
      <c r="C54" s="25">
        <v>866438</v>
      </c>
      <c r="D54" s="25">
        <v>325739</v>
      </c>
      <c r="E54" s="25">
        <v>50098</v>
      </c>
      <c r="F54" s="25">
        <v>33741</v>
      </c>
      <c r="G54" s="25">
        <v>59164</v>
      </c>
      <c r="H54" s="25">
        <v>3060</v>
      </c>
      <c r="I54" s="25">
        <v>0</v>
      </c>
      <c r="J54" s="25">
        <v>26989</v>
      </c>
      <c r="K54" s="25">
        <v>20523</v>
      </c>
      <c r="L54" s="25">
        <v>15640</v>
      </c>
      <c r="M54" s="25">
        <v>1711</v>
      </c>
      <c r="N54" s="25">
        <v>8941</v>
      </c>
      <c r="O54" s="25">
        <v>-4949</v>
      </c>
      <c r="P54" s="25">
        <v>1407095</v>
      </c>
    </row>
    <row r="55" spans="1:16">
      <c r="A55" s="18">
        <v>48</v>
      </c>
      <c r="B55" s="19" t="s">
        <v>65</v>
      </c>
      <c r="C55" s="25">
        <v>1922378</v>
      </c>
      <c r="D55" s="25">
        <v>722721</v>
      </c>
      <c r="E55" s="25">
        <v>126740</v>
      </c>
      <c r="F55" s="25">
        <v>74863</v>
      </c>
      <c r="G55" s="25">
        <v>131268</v>
      </c>
      <c r="H55" s="25">
        <v>6789</v>
      </c>
      <c r="I55" s="25">
        <v>0</v>
      </c>
      <c r="J55" s="25">
        <v>101496</v>
      </c>
      <c r="K55" s="25">
        <v>45536</v>
      </c>
      <c r="L55" s="25">
        <v>34700</v>
      </c>
      <c r="M55" s="25">
        <v>3796</v>
      </c>
      <c r="N55" s="25">
        <v>19839</v>
      </c>
      <c r="O55" s="25">
        <v>-11176</v>
      </c>
      <c r="P55" s="25">
        <v>3178950</v>
      </c>
    </row>
    <row r="56" spans="1:16">
      <c r="A56" s="18">
        <v>49</v>
      </c>
      <c r="B56" s="19" t="s">
        <v>66</v>
      </c>
      <c r="C56" s="25">
        <v>754235</v>
      </c>
      <c r="D56" s="25">
        <v>283556</v>
      </c>
      <c r="E56" s="25">
        <v>41805</v>
      </c>
      <c r="F56" s="25">
        <v>29372</v>
      </c>
      <c r="G56" s="25">
        <v>51502</v>
      </c>
      <c r="H56" s="25">
        <v>2663</v>
      </c>
      <c r="I56" s="25">
        <v>0</v>
      </c>
      <c r="J56" s="25">
        <v>21506</v>
      </c>
      <c r="K56" s="25">
        <v>17866</v>
      </c>
      <c r="L56" s="25">
        <v>13615</v>
      </c>
      <c r="M56" s="25">
        <v>1489</v>
      </c>
      <c r="N56" s="25">
        <v>7784</v>
      </c>
      <c r="O56" s="25">
        <v>-4277</v>
      </c>
      <c r="P56" s="25">
        <v>1221116</v>
      </c>
    </row>
    <row r="57" spans="1:16">
      <c r="A57" s="18">
        <v>50</v>
      </c>
      <c r="B57" s="19" t="s">
        <v>67</v>
      </c>
      <c r="C57" s="25">
        <v>68238534</v>
      </c>
      <c r="D57" s="25">
        <v>25654397</v>
      </c>
      <c r="E57" s="25">
        <v>0</v>
      </c>
      <c r="F57" s="25">
        <v>2657390</v>
      </c>
      <c r="G57" s="25">
        <v>4659601</v>
      </c>
      <c r="H57" s="25">
        <v>240974</v>
      </c>
      <c r="I57" s="25">
        <v>7145004</v>
      </c>
      <c r="J57" s="25">
        <v>3207407</v>
      </c>
      <c r="K57" s="25">
        <v>1616380</v>
      </c>
      <c r="L57" s="25">
        <v>1231758</v>
      </c>
      <c r="M57" s="25">
        <v>134736</v>
      </c>
      <c r="N57" s="25">
        <v>704210</v>
      </c>
      <c r="O57" s="25">
        <v>-381116</v>
      </c>
      <c r="P57" s="25">
        <v>115109275</v>
      </c>
    </row>
    <row r="58" spans="1:16">
      <c r="A58" s="18">
        <v>51</v>
      </c>
      <c r="B58" s="19" t="s">
        <v>68</v>
      </c>
      <c r="C58" s="25">
        <v>713056</v>
      </c>
      <c r="D58" s="25">
        <v>268075</v>
      </c>
      <c r="E58" s="25">
        <v>0</v>
      </c>
      <c r="F58" s="25">
        <v>27768</v>
      </c>
      <c r="G58" s="25">
        <v>48690</v>
      </c>
      <c r="H58" s="25">
        <v>2518</v>
      </c>
      <c r="I58" s="25">
        <v>0</v>
      </c>
      <c r="J58" s="25">
        <v>13546</v>
      </c>
      <c r="K58" s="25">
        <v>16890</v>
      </c>
      <c r="L58" s="25">
        <v>12871</v>
      </c>
      <c r="M58" s="25">
        <v>1408</v>
      </c>
      <c r="N58" s="25">
        <v>7359</v>
      </c>
      <c r="O58" s="25">
        <v>-4051</v>
      </c>
      <c r="P58" s="25">
        <v>1108130</v>
      </c>
    </row>
    <row r="59" spans="1:16">
      <c r="A59" s="18">
        <v>52</v>
      </c>
      <c r="B59" s="19" t="s">
        <v>69</v>
      </c>
      <c r="C59" s="25">
        <v>2762457</v>
      </c>
      <c r="D59" s="25">
        <v>1038551</v>
      </c>
      <c r="E59" s="25">
        <v>198209</v>
      </c>
      <c r="F59" s="25">
        <v>107577</v>
      </c>
      <c r="G59" s="25">
        <v>188632</v>
      </c>
      <c r="H59" s="25">
        <v>9755</v>
      </c>
      <c r="I59" s="25">
        <v>0</v>
      </c>
      <c r="J59" s="25">
        <v>149953</v>
      </c>
      <c r="K59" s="25">
        <v>65435</v>
      </c>
      <c r="L59" s="25">
        <v>49864</v>
      </c>
      <c r="M59" s="25">
        <v>5454</v>
      </c>
      <c r="N59" s="25">
        <v>28508</v>
      </c>
      <c r="O59" s="25">
        <v>-16115</v>
      </c>
      <c r="P59" s="25">
        <v>4588280</v>
      </c>
    </row>
    <row r="60" spans="1:16">
      <c r="A60" s="18">
        <v>53</v>
      </c>
      <c r="B60" s="19" t="s">
        <v>70</v>
      </c>
      <c r="C60" s="25">
        <v>1300011</v>
      </c>
      <c r="D60" s="25">
        <v>488741</v>
      </c>
      <c r="E60" s="25">
        <v>81948</v>
      </c>
      <c r="F60" s="25">
        <v>50626</v>
      </c>
      <c r="G60" s="25">
        <v>88770</v>
      </c>
      <c r="H60" s="25">
        <v>4591</v>
      </c>
      <c r="I60" s="25">
        <v>0</v>
      </c>
      <c r="J60" s="25">
        <v>53734</v>
      </c>
      <c r="K60" s="25">
        <v>30794</v>
      </c>
      <c r="L60" s="25">
        <v>23466</v>
      </c>
      <c r="M60" s="25">
        <v>2567</v>
      </c>
      <c r="N60" s="25">
        <v>13416</v>
      </c>
      <c r="O60" s="25">
        <v>-7496</v>
      </c>
      <c r="P60" s="25">
        <v>2131168</v>
      </c>
    </row>
    <row r="61" spans="1:16">
      <c r="A61" s="18">
        <v>54</v>
      </c>
      <c r="B61" s="19" t="s">
        <v>71</v>
      </c>
      <c r="C61" s="25">
        <v>688264</v>
      </c>
      <c r="D61" s="25">
        <v>258754</v>
      </c>
      <c r="E61" s="25">
        <v>37322</v>
      </c>
      <c r="F61" s="25">
        <v>26803</v>
      </c>
      <c r="G61" s="25">
        <v>46997</v>
      </c>
      <c r="H61" s="25">
        <v>2430</v>
      </c>
      <c r="I61" s="25">
        <v>0</v>
      </c>
      <c r="J61" s="25">
        <v>12576</v>
      </c>
      <c r="K61" s="25">
        <v>16303</v>
      </c>
      <c r="L61" s="25">
        <v>12424</v>
      </c>
      <c r="M61" s="25">
        <v>1359</v>
      </c>
      <c r="N61" s="25">
        <v>7103</v>
      </c>
      <c r="O61" s="25">
        <v>-3913</v>
      </c>
      <c r="P61" s="25">
        <v>1106422</v>
      </c>
    </row>
    <row r="62" spans="1:16">
      <c r="A62" s="18">
        <v>55</v>
      </c>
      <c r="B62" s="19" t="s">
        <v>72</v>
      </c>
      <c r="C62" s="25">
        <v>928703</v>
      </c>
      <c r="D62" s="25">
        <v>349148</v>
      </c>
      <c r="E62" s="25">
        <v>0</v>
      </c>
      <c r="F62" s="25">
        <v>36166</v>
      </c>
      <c r="G62" s="25">
        <v>63416</v>
      </c>
      <c r="H62" s="25">
        <v>3280</v>
      </c>
      <c r="I62" s="25">
        <v>0</v>
      </c>
      <c r="J62" s="25">
        <v>29985</v>
      </c>
      <c r="K62" s="25">
        <v>21998</v>
      </c>
      <c r="L62" s="25">
        <v>16764</v>
      </c>
      <c r="M62" s="25">
        <v>1834</v>
      </c>
      <c r="N62" s="25">
        <v>9584</v>
      </c>
      <c r="O62" s="25">
        <v>-5360</v>
      </c>
      <c r="P62" s="25">
        <v>1455518</v>
      </c>
    </row>
    <row r="63" spans="1:16">
      <c r="A63" s="18">
        <v>56</v>
      </c>
      <c r="B63" s="19" t="s">
        <v>73</v>
      </c>
      <c r="C63" s="25">
        <v>2522136</v>
      </c>
      <c r="D63" s="25">
        <v>948202</v>
      </c>
      <c r="E63" s="25">
        <v>0</v>
      </c>
      <c r="F63" s="25">
        <v>98219</v>
      </c>
      <c r="G63" s="25">
        <v>172222</v>
      </c>
      <c r="H63" s="25">
        <v>8907</v>
      </c>
      <c r="I63" s="25">
        <v>0</v>
      </c>
      <c r="J63" s="25">
        <v>144761</v>
      </c>
      <c r="K63" s="25">
        <v>59742</v>
      </c>
      <c r="L63" s="25">
        <v>45527</v>
      </c>
      <c r="M63" s="25">
        <v>4980</v>
      </c>
      <c r="N63" s="25">
        <v>26028</v>
      </c>
      <c r="O63" s="25">
        <v>-14411</v>
      </c>
      <c r="P63" s="25">
        <v>4016313</v>
      </c>
    </row>
    <row r="64" spans="1:16">
      <c r="A64" s="18">
        <v>57</v>
      </c>
      <c r="B64" s="19" t="s">
        <v>74</v>
      </c>
      <c r="C64" s="25">
        <v>971637</v>
      </c>
      <c r="D64" s="25">
        <v>365288</v>
      </c>
      <c r="E64" s="25">
        <v>58857</v>
      </c>
      <c r="F64" s="25">
        <v>37838</v>
      </c>
      <c r="G64" s="25">
        <v>66347</v>
      </c>
      <c r="H64" s="25">
        <v>3431</v>
      </c>
      <c r="I64" s="25">
        <v>0</v>
      </c>
      <c r="J64" s="25">
        <v>31864</v>
      </c>
      <c r="K64" s="25">
        <v>23015</v>
      </c>
      <c r="L64" s="25">
        <v>17539</v>
      </c>
      <c r="M64" s="25">
        <v>1918</v>
      </c>
      <c r="N64" s="25">
        <v>10027</v>
      </c>
      <c r="O64" s="25">
        <v>-5738</v>
      </c>
      <c r="P64" s="25">
        <v>1582023</v>
      </c>
    </row>
    <row r="65" spans="1:16">
      <c r="A65" s="18">
        <v>58</v>
      </c>
      <c r="B65" s="19" t="s">
        <v>75</v>
      </c>
      <c r="C65" s="25">
        <v>2051316</v>
      </c>
      <c r="D65" s="25">
        <v>771196</v>
      </c>
      <c r="E65" s="25">
        <v>138312</v>
      </c>
      <c r="F65" s="25">
        <v>79884</v>
      </c>
      <c r="G65" s="25">
        <v>140072</v>
      </c>
      <c r="H65" s="25">
        <v>7244</v>
      </c>
      <c r="I65" s="25">
        <v>0</v>
      </c>
      <c r="J65" s="25">
        <v>111263</v>
      </c>
      <c r="K65" s="25">
        <v>48590</v>
      </c>
      <c r="L65" s="25">
        <v>37028</v>
      </c>
      <c r="M65" s="25">
        <v>4050</v>
      </c>
      <c r="N65" s="25">
        <v>21169</v>
      </c>
      <c r="O65" s="25">
        <v>-12146</v>
      </c>
      <c r="P65" s="25">
        <v>3397978</v>
      </c>
    </row>
    <row r="66" spans="1:16">
      <c r="A66" s="18">
        <v>59</v>
      </c>
      <c r="B66" s="19" t="s">
        <v>76</v>
      </c>
      <c r="C66" s="25">
        <v>4924449</v>
      </c>
      <c r="D66" s="25">
        <v>1851355</v>
      </c>
      <c r="E66" s="25">
        <v>477850</v>
      </c>
      <c r="F66" s="25">
        <v>191771</v>
      </c>
      <c r="G66" s="25">
        <v>336261</v>
      </c>
      <c r="H66" s="25">
        <v>17390</v>
      </c>
      <c r="I66" s="25">
        <v>130315</v>
      </c>
      <c r="J66" s="25">
        <v>237414</v>
      </c>
      <c r="K66" s="25">
        <v>116646</v>
      </c>
      <c r="L66" s="25">
        <v>88890</v>
      </c>
      <c r="M66" s="25">
        <v>9723</v>
      </c>
      <c r="N66" s="25">
        <v>50819</v>
      </c>
      <c r="O66" s="25">
        <v>-27634</v>
      </c>
      <c r="P66" s="25">
        <v>8405249</v>
      </c>
    </row>
    <row r="67" spans="1:16">
      <c r="A67" s="18">
        <v>60</v>
      </c>
      <c r="B67" s="19" t="s">
        <v>77</v>
      </c>
      <c r="C67" s="25">
        <v>570097</v>
      </c>
      <c r="D67" s="25">
        <v>214329</v>
      </c>
      <c r="E67" s="25">
        <v>28735</v>
      </c>
      <c r="F67" s="25">
        <v>22201</v>
      </c>
      <c r="G67" s="25">
        <v>38929</v>
      </c>
      <c r="H67" s="25">
        <v>2013</v>
      </c>
      <c r="I67" s="25">
        <v>0</v>
      </c>
      <c r="J67" s="25">
        <v>4196</v>
      </c>
      <c r="K67" s="25">
        <v>13504</v>
      </c>
      <c r="L67" s="25">
        <v>10291</v>
      </c>
      <c r="M67" s="25">
        <v>1126</v>
      </c>
      <c r="N67" s="25">
        <v>5883</v>
      </c>
      <c r="O67" s="25">
        <v>-3231</v>
      </c>
      <c r="P67" s="25">
        <v>908073</v>
      </c>
    </row>
    <row r="68" spans="1:16">
      <c r="A68" s="18">
        <v>61</v>
      </c>
      <c r="B68" s="19" t="s">
        <v>78</v>
      </c>
      <c r="C68" s="25">
        <v>748085</v>
      </c>
      <c r="D68" s="25">
        <v>281244</v>
      </c>
      <c r="E68" s="25">
        <v>0</v>
      </c>
      <c r="F68" s="25">
        <v>29132</v>
      </c>
      <c r="G68" s="25">
        <v>51082</v>
      </c>
      <c r="H68" s="25">
        <v>2642</v>
      </c>
      <c r="I68" s="25">
        <v>0</v>
      </c>
      <c r="J68" s="25">
        <v>16545</v>
      </c>
      <c r="K68" s="25">
        <v>17720</v>
      </c>
      <c r="L68" s="25">
        <v>13504</v>
      </c>
      <c r="M68" s="25">
        <v>1477</v>
      </c>
      <c r="N68" s="25">
        <v>7720</v>
      </c>
      <c r="O68" s="25">
        <v>-4159</v>
      </c>
      <c r="P68" s="25">
        <v>1164992</v>
      </c>
    </row>
    <row r="69" spans="1:16">
      <c r="A69" s="18">
        <v>62</v>
      </c>
      <c r="B69" s="19" t="s">
        <v>79</v>
      </c>
      <c r="C69" s="25">
        <v>804235</v>
      </c>
      <c r="D69" s="25">
        <v>302354</v>
      </c>
      <c r="E69" s="25">
        <v>45741</v>
      </c>
      <c r="F69" s="25">
        <v>31319</v>
      </c>
      <c r="G69" s="25">
        <v>54916</v>
      </c>
      <c r="H69" s="25">
        <v>2840</v>
      </c>
      <c r="I69" s="25">
        <v>0</v>
      </c>
      <c r="J69" s="25">
        <v>20922</v>
      </c>
      <c r="K69" s="25">
        <v>19050</v>
      </c>
      <c r="L69" s="25">
        <v>14517</v>
      </c>
      <c r="M69" s="25">
        <v>1588</v>
      </c>
      <c r="N69" s="25">
        <v>8300</v>
      </c>
      <c r="O69" s="25">
        <v>-4638</v>
      </c>
      <c r="P69" s="25">
        <v>1301144</v>
      </c>
    </row>
    <row r="70" spans="1:16">
      <c r="A70" s="18">
        <v>63</v>
      </c>
      <c r="B70" s="19" t="s">
        <v>80</v>
      </c>
      <c r="C70" s="25">
        <v>843525</v>
      </c>
      <c r="D70" s="25">
        <v>317125</v>
      </c>
      <c r="E70" s="25">
        <v>48551</v>
      </c>
      <c r="F70" s="25">
        <v>32849</v>
      </c>
      <c r="G70" s="25">
        <v>57599</v>
      </c>
      <c r="H70" s="25">
        <v>2979</v>
      </c>
      <c r="I70" s="25">
        <v>0</v>
      </c>
      <c r="J70" s="25">
        <v>23831</v>
      </c>
      <c r="K70" s="25">
        <v>19981</v>
      </c>
      <c r="L70" s="25">
        <v>15226</v>
      </c>
      <c r="M70" s="25">
        <v>1666</v>
      </c>
      <c r="N70" s="25">
        <v>8705</v>
      </c>
      <c r="O70" s="25">
        <v>-4744</v>
      </c>
      <c r="P70" s="25">
        <v>1367293</v>
      </c>
    </row>
    <row r="71" spans="1:16">
      <c r="A71" s="18">
        <v>64</v>
      </c>
      <c r="B71" s="19" t="s">
        <v>81</v>
      </c>
      <c r="C71" s="25">
        <v>612339</v>
      </c>
      <c r="D71" s="25">
        <v>230210</v>
      </c>
      <c r="E71" s="25">
        <v>31756</v>
      </c>
      <c r="F71" s="25">
        <v>23846</v>
      </c>
      <c r="G71" s="25">
        <v>41813</v>
      </c>
      <c r="H71" s="25">
        <v>2162</v>
      </c>
      <c r="I71" s="25">
        <v>0</v>
      </c>
      <c r="J71" s="25">
        <v>7178</v>
      </c>
      <c r="K71" s="25">
        <v>14505</v>
      </c>
      <c r="L71" s="25">
        <v>11053</v>
      </c>
      <c r="M71" s="25">
        <v>1209</v>
      </c>
      <c r="N71" s="25">
        <v>6319</v>
      </c>
      <c r="O71" s="25">
        <v>-3489</v>
      </c>
      <c r="P71" s="25">
        <v>978901</v>
      </c>
    </row>
    <row r="72" spans="1:16">
      <c r="A72" s="18">
        <v>65</v>
      </c>
      <c r="B72" s="19" t="s">
        <v>82</v>
      </c>
      <c r="C72" s="25">
        <v>636074</v>
      </c>
      <c r="D72" s="25">
        <v>239133</v>
      </c>
      <c r="E72" s="25">
        <v>0</v>
      </c>
      <c r="F72" s="25">
        <v>24770</v>
      </c>
      <c r="G72" s="25">
        <v>43434</v>
      </c>
      <c r="H72" s="25">
        <v>2246</v>
      </c>
      <c r="I72" s="25">
        <v>0</v>
      </c>
      <c r="J72" s="25">
        <v>8222</v>
      </c>
      <c r="K72" s="25">
        <v>15067</v>
      </c>
      <c r="L72" s="25">
        <v>11482</v>
      </c>
      <c r="M72" s="25">
        <v>1256</v>
      </c>
      <c r="N72" s="25">
        <v>6564</v>
      </c>
      <c r="O72" s="25">
        <v>-3586</v>
      </c>
      <c r="P72" s="25">
        <v>984662</v>
      </c>
    </row>
    <row r="73" spans="1:16">
      <c r="A73" s="18">
        <v>66</v>
      </c>
      <c r="B73" s="19" t="s">
        <v>83</v>
      </c>
      <c r="C73" s="25">
        <v>765903</v>
      </c>
      <c r="D73" s="25">
        <v>287943</v>
      </c>
      <c r="E73" s="25">
        <v>43476</v>
      </c>
      <c r="F73" s="25">
        <v>29826</v>
      </c>
      <c r="G73" s="25">
        <v>52299</v>
      </c>
      <c r="H73" s="25">
        <v>2705</v>
      </c>
      <c r="I73" s="25">
        <v>0</v>
      </c>
      <c r="J73" s="25">
        <v>19159</v>
      </c>
      <c r="K73" s="25">
        <v>18142</v>
      </c>
      <c r="L73" s="25">
        <v>13825</v>
      </c>
      <c r="M73" s="25">
        <v>1512</v>
      </c>
      <c r="N73" s="25">
        <v>7904</v>
      </c>
      <c r="O73" s="25">
        <v>-4373</v>
      </c>
      <c r="P73" s="25">
        <v>1238321</v>
      </c>
    </row>
    <row r="74" spans="1:16">
      <c r="A74" s="18">
        <v>67</v>
      </c>
      <c r="B74" s="19" t="s">
        <v>84</v>
      </c>
      <c r="C74" s="25">
        <v>1099105</v>
      </c>
      <c r="D74" s="25">
        <v>413210</v>
      </c>
      <c r="E74" s="25">
        <v>0</v>
      </c>
      <c r="F74" s="25">
        <v>42802</v>
      </c>
      <c r="G74" s="25">
        <v>75051</v>
      </c>
      <c r="H74" s="25">
        <v>3881</v>
      </c>
      <c r="I74" s="25">
        <v>0</v>
      </c>
      <c r="J74" s="25">
        <v>39775</v>
      </c>
      <c r="K74" s="25">
        <v>26035</v>
      </c>
      <c r="L74" s="25">
        <v>19840</v>
      </c>
      <c r="M74" s="25">
        <v>2170</v>
      </c>
      <c r="N74" s="25">
        <v>11343</v>
      </c>
      <c r="O74" s="25">
        <v>-6398</v>
      </c>
      <c r="P74" s="25">
        <v>1726814</v>
      </c>
    </row>
    <row r="75" spans="1:16">
      <c r="A75" s="18">
        <v>68</v>
      </c>
      <c r="B75" s="19" t="s">
        <v>85</v>
      </c>
      <c r="C75" s="25">
        <v>720943</v>
      </c>
      <c r="D75" s="25">
        <v>271040</v>
      </c>
      <c r="E75" s="25">
        <v>0</v>
      </c>
      <c r="F75" s="25">
        <v>28075</v>
      </c>
      <c r="G75" s="25">
        <v>49229</v>
      </c>
      <c r="H75" s="25">
        <v>2546</v>
      </c>
      <c r="I75" s="25">
        <v>0</v>
      </c>
      <c r="J75" s="25">
        <v>13277</v>
      </c>
      <c r="K75" s="25">
        <v>17077</v>
      </c>
      <c r="L75" s="25">
        <v>13014</v>
      </c>
      <c r="M75" s="25">
        <v>1423</v>
      </c>
      <c r="N75" s="25">
        <v>7440</v>
      </c>
      <c r="O75" s="25">
        <v>-4035</v>
      </c>
      <c r="P75" s="25">
        <v>1120029</v>
      </c>
    </row>
    <row r="76" spans="1:16">
      <c r="A76" s="18">
        <v>69</v>
      </c>
      <c r="B76" s="19" t="s">
        <v>86</v>
      </c>
      <c r="C76" s="25">
        <v>1043227</v>
      </c>
      <c r="D76" s="25">
        <v>392203</v>
      </c>
      <c r="E76" s="25">
        <v>62747</v>
      </c>
      <c r="F76" s="25">
        <v>40626</v>
      </c>
      <c r="G76" s="25">
        <v>71236</v>
      </c>
      <c r="H76" s="25">
        <v>3684</v>
      </c>
      <c r="I76" s="25">
        <v>0</v>
      </c>
      <c r="J76" s="25">
        <v>40305</v>
      </c>
      <c r="K76" s="25">
        <v>24711</v>
      </c>
      <c r="L76" s="25">
        <v>18831</v>
      </c>
      <c r="M76" s="25">
        <v>2060</v>
      </c>
      <c r="N76" s="25">
        <v>10766</v>
      </c>
      <c r="O76" s="25">
        <v>-6144</v>
      </c>
      <c r="P76" s="25">
        <v>1704252</v>
      </c>
    </row>
    <row r="77" spans="1:16">
      <c r="A77" s="18">
        <v>70</v>
      </c>
      <c r="B77" s="19" t="s">
        <v>87</v>
      </c>
      <c r="C77" s="25">
        <v>750071</v>
      </c>
      <c r="D77" s="25">
        <v>281990</v>
      </c>
      <c r="E77" s="25">
        <v>42898</v>
      </c>
      <c r="F77" s="25">
        <v>29210</v>
      </c>
      <c r="G77" s="25">
        <v>51218</v>
      </c>
      <c r="H77" s="25">
        <v>2649</v>
      </c>
      <c r="I77" s="25">
        <v>0</v>
      </c>
      <c r="J77" s="25">
        <v>16290</v>
      </c>
      <c r="K77" s="25">
        <v>17767</v>
      </c>
      <c r="L77" s="25">
        <v>13539</v>
      </c>
      <c r="M77" s="25">
        <v>1481</v>
      </c>
      <c r="N77" s="25">
        <v>7741</v>
      </c>
      <c r="O77" s="25">
        <v>-4332</v>
      </c>
      <c r="P77" s="25">
        <v>1210522</v>
      </c>
    </row>
    <row r="78" spans="1:16">
      <c r="A78" s="18">
        <v>71</v>
      </c>
      <c r="B78" s="19" t="s">
        <v>88</v>
      </c>
      <c r="C78" s="25">
        <v>628087</v>
      </c>
      <c r="D78" s="25">
        <v>236130</v>
      </c>
      <c r="E78" s="25">
        <v>32905</v>
      </c>
      <c r="F78" s="25">
        <v>24459</v>
      </c>
      <c r="G78" s="25">
        <v>42888</v>
      </c>
      <c r="H78" s="25">
        <v>2218</v>
      </c>
      <c r="I78" s="25">
        <v>0</v>
      </c>
      <c r="J78" s="25">
        <v>8772</v>
      </c>
      <c r="K78" s="25">
        <v>14878</v>
      </c>
      <c r="L78" s="25">
        <v>11337</v>
      </c>
      <c r="M78" s="25">
        <v>1240</v>
      </c>
      <c r="N78" s="25">
        <v>6482</v>
      </c>
      <c r="O78" s="25">
        <v>-3505</v>
      </c>
      <c r="P78" s="25">
        <v>1005891</v>
      </c>
    </row>
    <row r="79" spans="1:16">
      <c r="A79" s="18">
        <v>72</v>
      </c>
      <c r="B79" s="19" t="s">
        <v>89</v>
      </c>
      <c r="C79" s="25">
        <v>621235</v>
      </c>
      <c r="D79" s="25">
        <v>233554</v>
      </c>
      <c r="E79" s="25">
        <v>32555</v>
      </c>
      <c r="F79" s="25">
        <v>24193</v>
      </c>
      <c r="G79" s="25">
        <v>42420</v>
      </c>
      <c r="H79" s="25">
        <v>2194</v>
      </c>
      <c r="I79" s="25">
        <v>0</v>
      </c>
      <c r="J79" s="25">
        <v>7370</v>
      </c>
      <c r="K79" s="25">
        <v>14715</v>
      </c>
      <c r="L79" s="25">
        <v>11214</v>
      </c>
      <c r="M79" s="25">
        <v>1227</v>
      </c>
      <c r="N79" s="25">
        <v>6411</v>
      </c>
      <c r="O79" s="25">
        <v>-3519</v>
      </c>
      <c r="P79" s="25">
        <v>993569</v>
      </c>
    </row>
    <row r="80" spans="1:16">
      <c r="A80" s="18">
        <v>73</v>
      </c>
      <c r="B80" s="19" t="s">
        <v>90</v>
      </c>
      <c r="C80" s="25">
        <v>863864</v>
      </c>
      <c r="D80" s="25">
        <v>324771</v>
      </c>
      <c r="E80" s="25">
        <v>49710</v>
      </c>
      <c r="F80" s="25">
        <v>33641</v>
      </c>
      <c r="G80" s="25">
        <v>58988</v>
      </c>
      <c r="H80" s="25">
        <v>3051</v>
      </c>
      <c r="I80" s="25">
        <v>0</v>
      </c>
      <c r="J80" s="25">
        <v>28926</v>
      </c>
      <c r="K80" s="25">
        <v>20463</v>
      </c>
      <c r="L80" s="25">
        <v>15593</v>
      </c>
      <c r="M80" s="25">
        <v>1706</v>
      </c>
      <c r="N80" s="25">
        <v>8915</v>
      </c>
      <c r="O80" s="25">
        <v>-4778</v>
      </c>
      <c r="P80" s="25">
        <v>1404850</v>
      </c>
    </row>
    <row r="81" spans="1:16">
      <c r="A81" s="18">
        <v>74</v>
      </c>
      <c r="B81" s="19" t="s">
        <v>91</v>
      </c>
      <c r="C81" s="25">
        <v>735184</v>
      </c>
      <c r="D81" s="25">
        <v>276394</v>
      </c>
      <c r="E81" s="25">
        <v>0</v>
      </c>
      <c r="F81" s="25">
        <v>28630</v>
      </c>
      <c r="G81" s="25">
        <v>50201</v>
      </c>
      <c r="H81" s="25">
        <v>2596</v>
      </c>
      <c r="I81" s="25">
        <v>0</v>
      </c>
      <c r="J81" s="25">
        <v>16192</v>
      </c>
      <c r="K81" s="25">
        <v>17414</v>
      </c>
      <c r="L81" s="25">
        <v>13271</v>
      </c>
      <c r="M81" s="25">
        <v>1452</v>
      </c>
      <c r="N81" s="25">
        <v>7587</v>
      </c>
      <c r="O81" s="25">
        <v>-4210</v>
      </c>
      <c r="P81" s="25">
        <v>1144711</v>
      </c>
    </row>
    <row r="82" spans="1:16">
      <c r="A82" s="18">
        <v>75</v>
      </c>
      <c r="B82" s="19" t="s">
        <v>92</v>
      </c>
      <c r="C82" s="25">
        <v>925476</v>
      </c>
      <c r="D82" s="25">
        <v>347934</v>
      </c>
      <c r="E82" s="25">
        <v>54220</v>
      </c>
      <c r="F82" s="25">
        <v>36040</v>
      </c>
      <c r="G82" s="25">
        <v>63195</v>
      </c>
      <c r="H82" s="25">
        <v>3268</v>
      </c>
      <c r="I82" s="25">
        <v>0</v>
      </c>
      <c r="J82" s="25">
        <v>32822</v>
      </c>
      <c r="K82" s="25">
        <v>21922</v>
      </c>
      <c r="L82" s="25">
        <v>16706</v>
      </c>
      <c r="M82" s="25">
        <v>1827</v>
      </c>
      <c r="N82" s="25">
        <v>9551</v>
      </c>
      <c r="O82" s="25">
        <v>-5288</v>
      </c>
      <c r="P82" s="25">
        <v>1507673</v>
      </c>
    </row>
    <row r="83" spans="1:16">
      <c r="A83" s="18">
        <v>76</v>
      </c>
      <c r="B83" s="19" t="s">
        <v>93</v>
      </c>
      <c r="C83" s="25">
        <v>1570895</v>
      </c>
      <c r="D83" s="25">
        <v>590581</v>
      </c>
      <c r="E83" s="25">
        <v>101108</v>
      </c>
      <c r="F83" s="25">
        <v>61175</v>
      </c>
      <c r="G83" s="25">
        <v>107267</v>
      </c>
      <c r="H83" s="25">
        <v>5547</v>
      </c>
      <c r="I83" s="25">
        <v>0</v>
      </c>
      <c r="J83" s="25">
        <v>78207</v>
      </c>
      <c r="K83" s="25">
        <v>37210</v>
      </c>
      <c r="L83" s="25">
        <v>28356</v>
      </c>
      <c r="M83" s="25">
        <v>3102</v>
      </c>
      <c r="N83" s="25">
        <v>16211</v>
      </c>
      <c r="O83" s="25">
        <v>-9311</v>
      </c>
      <c r="P83" s="25">
        <v>2590348</v>
      </c>
    </row>
    <row r="84" spans="1:16">
      <c r="A84" s="18">
        <v>77</v>
      </c>
      <c r="B84" s="19" t="s">
        <v>94</v>
      </c>
      <c r="C84" s="25">
        <v>672731</v>
      </c>
      <c r="D84" s="25">
        <v>252914</v>
      </c>
      <c r="E84" s="25">
        <v>0</v>
      </c>
      <c r="F84" s="25">
        <v>26198</v>
      </c>
      <c r="G84" s="25">
        <v>45937</v>
      </c>
      <c r="H84" s="25">
        <v>2376</v>
      </c>
      <c r="I84" s="25">
        <v>0</v>
      </c>
      <c r="J84" s="25">
        <v>12719</v>
      </c>
      <c r="K84" s="25">
        <v>15935</v>
      </c>
      <c r="L84" s="25">
        <v>12143</v>
      </c>
      <c r="M84" s="25">
        <v>1328</v>
      </c>
      <c r="N84" s="25">
        <v>6942</v>
      </c>
      <c r="O84" s="25">
        <v>-3840</v>
      </c>
      <c r="P84" s="25">
        <v>1045383</v>
      </c>
    </row>
    <row r="85" spans="1:16">
      <c r="A85" s="18">
        <v>78</v>
      </c>
      <c r="B85" s="19" t="s">
        <v>95</v>
      </c>
      <c r="C85" s="25">
        <v>734675</v>
      </c>
      <c r="D85" s="25">
        <v>276202</v>
      </c>
      <c r="E85" s="25">
        <v>40769</v>
      </c>
      <c r="F85" s="25">
        <v>28610</v>
      </c>
      <c r="G85" s="25">
        <v>50167</v>
      </c>
      <c r="H85" s="25">
        <v>2594</v>
      </c>
      <c r="I85" s="25">
        <v>0</v>
      </c>
      <c r="J85" s="25">
        <v>16514</v>
      </c>
      <c r="K85" s="25">
        <v>17402</v>
      </c>
      <c r="L85" s="25">
        <v>13261</v>
      </c>
      <c r="M85" s="25">
        <v>1451</v>
      </c>
      <c r="N85" s="25">
        <v>7582</v>
      </c>
      <c r="O85" s="25">
        <v>-4264</v>
      </c>
      <c r="P85" s="25">
        <v>1184963</v>
      </c>
    </row>
    <row r="86" spans="1:16">
      <c r="A86" s="18">
        <v>79</v>
      </c>
      <c r="B86" s="19" t="s">
        <v>96</v>
      </c>
      <c r="C86" s="25">
        <v>3168587</v>
      </c>
      <c r="D86" s="25">
        <v>1191236</v>
      </c>
      <c r="E86" s="25">
        <v>218837</v>
      </c>
      <c r="F86" s="25">
        <v>123393</v>
      </c>
      <c r="G86" s="25">
        <v>216364</v>
      </c>
      <c r="H86" s="25">
        <v>11189</v>
      </c>
      <c r="I86" s="25">
        <v>0</v>
      </c>
      <c r="J86" s="25">
        <v>190477</v>
      </c>
      <c r="K86" s="25">
        <v>75055</v>
      </c>
      <c r="L86" s="25">
        <v>57195</v>
      </c>
      <c r="M86" s="25">
        <v>6256</v>
      </c>
      <c r="N86" s="25">
        <v>32699</v>
      </c>
      <c r="O86" s="25">
        <v>-18330</v>
      </c>
      <c r="P86" s="25">
        <v>5272958</v>
      </c>
    </row>
    <row r="87" spans="1:16">
      <c r="A87" s="18">
        <v>80</v>
      </c>
      <c r="B87" s="19" t="s">
        <v>97</v>
      </c>
      <c r="C87" s="25">
        <v>1158371</v>
      </c>
      <c r="D87" s="25">
        <v>435491</v>
      </c>
      <c r="E87" s="25">
        <v>71285</v>
      </c>
      <c r="F87" s="25">
        <v>45110</v>
      </c>
      <c r="G87" s="25">
        <v>79098</v>
      </c>
      <c r="H87" s="25">
        <v>4091</v>
      </c>
      <c r="I87" s="25">
        <v>0</v>
      </c>
      <c r="J87" s="25">
        <v>45948</v>
      </c>
      <c r="K87" s="25">
        <v>27439</v>
      </c>
      <c r="L87" s="25">
        <v>20909</v>
      </c>
      <c r="M87" s="25">
        <v>2287</v>
      </c>
      <c r="N87" s="25">
        <v>11954</v>
      </c>
      <c r="O87" s="25">
        <v>-6613</v>
      </c>
      <c r="P87" s="25">
        <v>1895370</v>
      </c>
    </row>
    <row r="88" spans="1:16">
      <c r="A88" s="18">
        <v>81</v>
      </c>
      <c r="B88" s="19" t="s">
        <v>98</v>
      </c>
      <c r="C88" s="25">
        <v>712472</v>
      </c>
      <c r="D88" s="25">
        <v>267855</v>
      </c>
      <c r="E88" s="25">
        <v>38931</v>
      </c>
      <c r="F88" s="25">
        <v>27746</v>
      </c>
      <c r="G88" s="25">
        <v>48650</v>
      </c>
      <c r="H88" s="25">
        <v>2516</v>
      </c>
      <c r="I88" s="25">
        <v>17148</v>
      </c>
      <c r="J88" s="25">
        <v>15760</v>
      </c>
      <c r="K88" s="25">
        <v>16876</v>
      </c>
      <c r="L88" s="25">
        <v>12861</v>
      </c>
      <c r="M88" s="25">
        <v>1407</v>
      </c>
      <c r="N88" s="25">
        <v>7353</v>
      </c>
      <c r="O88" s="25">
        <v>-4066</v>
      </c>
      <c r="P88" s="25">
        <v>1165509</v>
      </c>
    </row>
    <row r="89" spans="1:16">
      <c r="A89" s="18">
        <v>82</v>
      </c>
      <c r="B89" s="19" t="s">
        <v>99</v>
      </c>
      <c r="C89" s="25">
        <v>716957</v>
      </c>
      <c r="D89" s="25">
        <v>269541</v>
      </c>
      <c r="E89" s="25">
        <v>39355</v>
      </c>
      <c r="F89" s="25">
        <v>27920</v>
      </c>
      <c r="G89" s="25">
        <v>48957</v>
      </c>
      <c r="H89" s="25">
        <v>2532</v>
      </c>
      <c r="I89" s="25">
        <v>0</v>
      </c>
      <c r="J89" s="25">
        <v>13938</v>
      </c>
      <c r="K89" s="25">
        <v>16983</v>
      </c>
      <c r="L89" s="25">
        <v>12942</v>
      </c>
      <c r="M89" s="25">
        <v>1416</v>
      </c>
      <c r="N89" s="25">
        <v>7399</v>
      </c>
      <c r="O89" s="25">
        <v>-4216</v>
      </c>
      <c r="P89" s="25">
        <v>1153724</v>
      </c>
    </row>
    <row r="90" spans="1:16">
      <c r="A90" s="18">
        <v>83</v>
      </c>
      <c r="B90" s="19" t="s">
        <v>100</v>
      </c>
      <c r="C90" s="25">
        <v>655642</v>
      </c>
      <c r="D90" s="25">
        <v>246490</v>
      </c>
      <c r="E90" s="25">
        <v>0</v>
      </c>
      <c r="F90" s="25">
        <v>25532</v>
      </c>
      <c r="G90" s="25">
        <v>44770</v>
      </c>
      <c r="H90" s="25">
        <v>2315</v>
      </c>
      <c r="I90" s="25">
        <v>0</v>
      </c>
      <c r="J90" s="25">
        <v>7632</v>
      </c>
      <c r="K90" s="25">
        <v>15530</v>
      </c>
      <c r="L90" s="25">
        <v>11835</v>
      </c>
      <c r="M90" s="25">
        <v>1295</v>
      </c>
      <c r="N90" s="25">
        <v>6766</v>
      </c>
      <c r="O90" s="25">
        <v>-3682</v>
      </c>
      <c r="P90" s="25">
        <v>1014125</v>
      </c>
    </row>
    <row r="91" spans="1:16">
      <c r="A91" s="18">
        <v>84</v>
      </c>
      <c r="B91" s="19" t="s">
        <v>101</v>
      </c>
      <c r="C91" s="25">
        <v>926413</v>
      </c>
      <c r="D91" s="25">
        <v>348287</v>
      </c>
      <c r="E91" s="25">
        <v>54368</v>
      </c>
      <c r="F91" s="25">
        <v>36077</v>
      </c>
      <c r="G91" s="25">
        <v>63259</v>
      </c>
      <c r="H91" s="25">
        <v>3271</v>
      </c>
      <c r="I91" s="25">
        <v>0</v>
      </c>
      <c r="J91" s="25">
        <v>30323</v>
      </c>
      <c r="K91" s="25">
        <v>21944</v>
      </c>
      <c r="L91" s="25">
        <v>16722</v>
      </c>
      <c r="M91" s="25">
        <v>1829</v>
      </c>
      <c r="N91" s="25">
        <v>9560</v>
      </c>
      <c r="O91" s="25">
        <v>-5506</v>
      </c>
      <c r="P91" s="25">
        <v>1506547</v>
      </c>
    </row>
    <row r="92" spans="1:16">
      <c r="A92" s="18">
        <v>85</v>
      </c>
      <c r="B92" s="19" t="s">
        <v>102</v>
      </c>
      <c r="C92" s="25">
        <v>1502673</v>
      </c>
      <c r="D92" s="25">
        <v>564933</v>
      </c>
      <c r="E92" s="25">
        <v>95939</v>
      </c>
      <c r="F92" s="25">
        <v>58518</v>
      </c>
      <c r="G92" s="25">
        <v>102609</v>
      </c>
      <c r="H92" s="25">
        <v>5306</v>
      </c>
      <c r="I92" s="25">
        <v>0</v>
      </c>
      <c r="J92" s="25">
        <v>76118</v>
      </c>
      <c r="K92" s="25">
        <v>35594</v>
      </c>
      <c r="L92" s="25">
        <v>27124</v>
      </c>
      <c r="M92" s="25">
        <v>2967</v>
      </c>
      <c r="N92" s="25">
        <v>15507</v>
      </c>
      <c r="O92" s="25">
        <v>-8609</v>
      </c>
      <c r="P92" s="25">
        <v>2478679</v>
      </c>
    </row>
    <row r="93" spans="1:16">
      <c r="A93" s="18">
        <v>86</v>
      </c>
      <c r="B93" s="19" t="s">
        <v>103</v>
      </c>
      <c r="C93" s="25">
        <v>639964</v>
      </c>
      <c r="D93" s="25">
        <v>240596</v>
      </c>
      <c r="E93" s="25">
        <v>33734</v>
      </c>
      <c r="F93" s="25">
        <v>24922</v>
      </c>
      <c r="G93" s="25">
        <v>43699</v>
      </c>
      <c r="H93" s="25">
        <v>2260</v>
      </c>
      <c r="I93" s="25">
        <v>0</v>
      </c>
      <c r="J93" s="25">
        <v>10130</v>
      </c>
      <c r="K93" s="25">
        <v>15159</v>
      </c>
      <c r="L93" s="25">
        <v>11552</v>
      </c>
      <c r="M93" s="25">
        <v>1264</v>
      </c>
      <c r="N93" s="25">
        <v>6604</v>
      </c>
      <c r="O93" s="25">
        <v>-3664</v>
      </c>
      <c r="P93" s="25">
        <v>1026220</v>
      </c>
    </row>
    <row r="94" spans="1:16">
      <c r="A94" s="18">
        <v>87</v>
      </c>
      <c r="B94" s="19" t="s">
        <v>104</v>
      </c>
      <c r="C94" s="25">
        <v>837683</v>
      </c>
      <c r="D94" s="25">
        <v>314928</v>
      </c>
      <c r="E94" s="25">
        <v>47919</v>
      </c>
      <c r="F94" s="25">
        <v>32622</v>
      </c>
      <c r="G94" s="25">
        <v>57200</v>
      </c>
      <c r="H94" s="25">
        <v>2958</v>
      </c>
      <c r="I94" s="25">
        <v>0</v>
      </c>
      <c r="J94" s="25">
        <v>25480</v>
      </c>
      <c r="K94" s="25">
        <v>19842</v>
      </c>
      <c r="L94" s="25">
        <v>15121</v>
      </c>
      <c r="M94" s="25">
        <v>1654</v>
      </c>
      <c r="N94" s="25">
        <v>8645</v>
      </c>
      <c r="O94" s="25">
        <v>-4773</v>
      </c>
      <c r="P94" s="25">
        <v>1359279</v>
      </c>
    </row>
    <row r="95" spans="1:16">
      <c r="A95" s="18">
        <v>88</v>
      </c>
      <c r="B95" s="19" t="s">
        <v>105</v>
      </c>
      <c r="C95" s="25">
        <v>625942</v>
      </c>
      <c r="D95" s="25">
        <v>235324</v>
      </c>
      <c r="E95" s="25">
        <v>32754</v>
      </c>
      <c r="F95" s="25">
        <v>24376</v>
      </c>
      <c r="G95" s="25">
        <v>42742</v>
      </c>
      <c r="H95" s="25">
        <v>2210</v>
      </c>
      <c r="I95" s="25">
        <v>0</v>
      </c>
      <c r="J95" s="25">
        <v>8499</v>
      </c>
      <c r="K95" s="25">
        <v>14827</v>
      </c>
      <c r="L95" s="25">
        <v>11299</v>
      </c>
      <c r="M95" s="25">
        <v>1236</v>
      </c>
      <c r="N95" s="25">
        <v>6460</v>
      </c>
      <c r="O95" s="25">
        <v>-3577</v>
      </c>
      <c r="P95" s="25">
        <v>1002092</v>
      </c>
    </row>
    <row r="96" spans="1:16">
      <c r="A96" s="18">
        <v>89</v>
      </c>
      <c r="B96" s="19" t="s">
        <v>106</v>
      </c>
      <c r="C96" s="25">
        <v>2888289</v>
      </c>
      <c r="D96" s="25">
        <v>1085857</v>
      </c>
      <c r="E96" s="25">
        <v>202619</v>
      </c>
      <c r="F96" s="25">
        <v>112478</v>
      </c>
      <c r="G96" s="25">
        <v>197224</v>
      </c>
      <c r="H96" s="25">
        <v>10200</v>
      </c>
      <c r="I96" s="25">
        <v>0</v>
      </c>
      <c r="J96" s="25">
        <v>156358</v>
      </c>
      <c r="K96" s="25">
        <v>68415</v>
      </c>
      <c r="L96" s="25">
        <v>52136</v>
      </c>
      <c r="M96" s="25">
        <v>5703</v>
      </c>
      <c r="N96" s="25">
        <v>29807</v>
      </c>
      <c r="O96" s="25">
        <v>-17455</v>
      </c>
      <c r="P96" s="25">
        <v>4791631</v>
      </c>
    </row>
    <row r="97" spans="1:16">
      <c r="A97" s="18">
        <v>90</v>
      </c>
      <c r="B97" s="19" t="s">
        <v>107</v>
      </c>
      <c r="C97" s="25">
        <v>957274</v>
      </c>
      <c r="D97" s="25">
        <v>359889</v>
      </c>
      <c r="E97" s="25">
        <v>56554</v>
      </c>
      <c r="F97" s="25">
        <v>37279</v>
      </c>
      <c r="G97" s="25">
        <v>65366</v>
      </c>
      <c r="H97" s="25">
        <v>3380</v>
      </c>
      <c r="I97" s="25">
        <v>0</v>
      </c>
      <c r="J97" s="25">
        <v>34071</v>
      </c>
      <c r="K97" s="25">
        <v>22675</v>
      </c>
      <c r="L97" s="25">
        <v>17280</v>
      </c>
      <c r="M97" s="25">
        <v>1890</v>
      </c>
      <c r="N97" s="25">
        <v>9879</v>
      </c>
      <c r="O97" s="25">
        <v>-5588</v>
      </c>
      <c r="P97" s="25">
        <v>1559949</v>
      </c>
    </row>
    <row r="98" spans="1:16">
      <c r="A98" s="18">
        <v>91</v>
      </c>
      <c r="B98" s="19" t="s">
        <v>108</v>
      </c>
      <c r="C98" s="25">
        <v>1259745</v>
      </c>
      <c r="D98" s="25">
        <v>473603</v>
      </c>
      <c r="E98" s="25">
        <v>0</v>
      </c>
      <c r="F98" s="25">
        <v>49058</v>
      </c>
      <c r="G98" s="25">
        <v>86020</v>
      </c>
      <c r="H98" s="25">
        <v>4449</v>
      </c>
      <c r="I98" s="25">
        <v>0</v>
      </c>
      <c r="J98" s="25">
        <v>54401</v>
      </c>
      <c r="K98" s="25">
        <v>29840</v>
      </c>
      <c r="L98" s="25">
        <v>22739</v>
      </c>
      <c r="M98" s="25">
        <v>2487</v>
      </c>
      <c r="N98" s="25">
        <v>13000</v>
      </c>
      <c r="O98" s="25">
        <v>-7272</v>
      </c>
      <c r="P98" s="25">
        <v>1988070</v>
      </c>
    </row>
    <row r="99" spans="1:16">
      <c r="A99" s="18">
        <v>92</v>
      </c>
      <c r="B99" s="19" t="s">
        <v>109</v>
      </c>
      <c r="C99" s="25">
        <v>987262</v>
      </c>
      <c r="D99" s="25">
        <v>371163</v>
      </c>
      <c r="E99" s="25">
        <v>58544</v>
      </c>
      <c r="F99" s="25">
        <v>38447</v>
      </c>
      <c r="G99" s="25">
        <v>67414</v>
      </c>
      <c r="H99" s="25">
        <v>3486</v>
      </c>
      <c r="I99" s="25">
        <v>77265</v>
      </c>
      <c r="J99" s="25">
        <v>39624</v>
      </c>
      <c r="K99" s="25">
        <v>23385</v>
      </c>
      <c r="L99" s="25">
        <v>17821</v>
      </c>
      <c r="M99" s="25">
        <v>1949</v>
      </c>
      <c r="N99" s="25">
        <v>10188</v>
      </c>
      <c r="O99" s="25">
        <v>-5558</v>
      </c>
      <c r="P99" s="25">
        <v>1690990</v>
      </c>
    </row>
    <row r="100" spans="1:16">
      <c r="A100" s="18">
        <v>93</v>
      </c>
      <c r="B100" s="19" t="s">
        <v>110</v>
      </c>
      <c r="C100" s="25">
        <v>1576148</v>
      </c>
      <c r="D100" s="25">
        <v>592556</v>
      </c>
      <c r="E100" s="25">
        <v>0</v>
      </c>
      <c r="F100" s="25">
        <v>61379</v>
      </c>
      <c r="G100" s="25">
        <v>107626</v>
      </c>
      <c r="H100" s="25">
        <v>5566</v>
      </c>
      <c r="I100" s="25">
        <v>0</v>
      </c>
      <c r="J100" s="25">
        <v>68713</v>
      </c>
      <c r="K100" s="25">
        <v>37335</v>
      </c>
      <c r="L100" s="25">
        <v>28451</v>
      </c>
      <c r="M100" s="25">
        <v>3112</v>
      </c>
      <c r="N100" s="25">
        <v>16266</v>
      </c>
      <c r="O100" s="25">
        <v>-9248</v>
      </c>
      <c r="P100" s="25">
        <v>2487904</v>
      </c>
    </row>
    <row r="101" spans="1:16">
      <c r="A101" s="18">
        <v>94</v>
      </c>
      <c r="B101" s="19" t="s">
        <v>168</v>
      </c>
      <c r="C101" s="25">
        <v>837792</v>
      </c>
      <c r="D101" s="25">
        <v>314969</v>
      </c>
      <c r="E101" s="25">
        <v>0</v>
      </c>
      <c r="F101" s="25">
        <v>32626</v>
      </c>
      <c r="G101" s="25">
        <v>57208</v>
      </c>
      <c r="H101" s="25">
        <v>2959</v>
      </c>
      <c r="I101" s="25">
        <v>0</v>
      </c>
      <c r="J101" s="25">
        <v>25950</v>
      </c>
      <c r="K101" s="25">
        <v>19845</v>
      </c>
      <c r="L101" s="25">
        <v>15123</v>
      </c>
      <c r="M101" s="25">
        <v>1654</v>
      </c>
      <c r="N101" s="25">
        <v>8646</v>
      </c>
      <c r="O101" s="25">
        <v>-4665</v>
      </c>
      <c r="P101" s="25">
        <v>1312107</v>
      </c>
    </row>
    <row r="102" spans="1:16">
      <c r="A102" s="18">
        <v>95</v>
      </c>
      <c r="B102" s="19" t="s">
        <v>111</v>
      </c>
      <c r="C102" s="25">
        <v>846582</v>
      </c>
      <c r="D102" s="25">
        <v>318274</v>
      </c>
      <c r="E102" s="25">
        <v>49210</v>
      </c>
      <c r="F102" s="25">
        <v>32968</v>
      </c>
      <c r="G102" s="25">
        <v>57808</v>
      </c>
      <c r="H102" s="25">
        <v>2990</v>
      </c>
      <c r="I102" s="25">
        <v>0</v>
      </c>
      <c r="J102" s="25">
        <v>22928</v>
      </c>
      <c r="K102" s="25">
        <v>20053</v>
      </c>
      <c r="L102" s="25">
        <v>15281</v>
      </c>
      <c r="M102" s="25">
        <v>1672</v>
      </c>
      <c r="N102" s="25">
        <v>8737</v>
      </c>
      <c r="O102" s="25">
        <v>-4853</v>
      </c>
      <c r="P102" s="25">
        <v>1371650</v>
      </c>
    </row>
    <row r="103" spans="1:16">
      <c r="A103" s="18">
        <v>96</v>
      </c>
      <c r="B103" s="19" t="s">
        <v>112</v>
      </c>
      <c r="C103" s="25">
        <v>5366727</v>
      </c>
      <c r="D103" s="25">
        <v>2017630</v>
      </c>
      <c r="E103" s="25">
        <v>398681</v>
      </c>
      <c r="F103" s="25">
        <v>208995</v>
      </c>
      <c r="G103" s="25">
        <v>366462</v>
      </c>
      <c r="H103" s="25">
        <v>18952</v>
      </c>
      <c r="I103" s="25">
        <v>452192</v>
      </c>
      <c r="J103" s="25">
        <v>346047</v>
      </c>
      <c r="K103" s="25">
        <v>127123</v>
      </c>
      <c r="L103" s="25">
        <v>96874</v>
      </c>
      <c r="M103" s="25">
        <v>10597</v>
      </c>
      <c r="N103" s="25">
        <v>55384</v>
      </c>
      <c r="O103" s="25">
        <v>-31809</v>
      </c>
      <c r="P103" s="25">
        <v>9433855</v>
      </c>
    </row>
    <row r="104" spans="1:16">
      <c r="A104" s="18">
        <v>97</v>
      </c>
      <c r="B104" s="19" t="s">
        <v>113</v>
      </c>
      <c r="C104" s="25">
        <v>731791</v>
      </c>
      <c r="D104" s="25">
        <v>275118</v>
      </c>
      <c r="E104" s="25">
        <v>40425</v>
      </c>
      <c r="F104" s="25">
        <v>28498</v>
      </c>
      <c r="G104" s="25">
        <v>49970</v>
      </c>
      <c r="H104" s="25">
        <v>2584</v>
      </c>
      <c r="I104" s="25">
        <v>0</v>
      </c>
      <c r="J104" s="25">
        <v>16937</v>
      </c>
      <c r="K104" s="25">
        <v>17334</v>
      </c>
      <c r="L104" s="25">
        <v>13209</v>
      </c>
      <c r="M104" s="25">
        <v>1445</v>
      </c>
      <c r="N104" s="25">
        <v>7552</v>
      </c>
      <c r="O104" s="25">
        <v>-4177</v>
      </c>
      <c r="P104" s="25">
        <v>1180686</v>
      </c>
    </row>
    <row r="105" spans="1:16">
      <c r="A105" s="18">
        <v>98</v>
      </c>
      <c r="B105" s="19" t="s">
        <v>114</v>
      </c>
      <c r="C105" s="25">
        <v>1414716</v>
      </c>
      <c r="D105" s="25">
        <v>531865</v>
      </c>
      <c r="E105" s="25">
        <v>89591</v>
      </c>
      <c r="F105" s="25">
        <v>55093</v>
      </c>
      <c r="G105" s="25">
        <v>96602</v>
      </c>
      <c r="H105" s="25">
        <v>4996</v>
      </c>
      <c r="I105" s="25">
        <v>0</v>
      </c>
      <c r="J105" s="25">
        <v>65857</v>
      </c>
      <c r="K105" s="25">
        <v>33511</v>
      </c>
      <c r="L105" s="25">
        <v>25537</v>
      </c>
      <c r="M105" s="25">
        <v>2793</v>
      </c>
      <c r="N105" s="25">
        <v>14600</v>
      </c>
      <c r="O105" s="25">
        <v>-8278</v>
      </c>
      <c r="P105" s="25">
        <v>2326883</v>
      </c>
    </row>
    <row r="106" spans="1:16">
      <c r="A106" s="18">
        <v>99</v>
      </c>
      <c r="B106" s="19" t="s">
        <v>115</v>
      </c>
      <c r="C106" s="25">
        <v>763812</v>
      </c>
      <c r="D106" s="25">
        <v>287157</v>
      </c>
      <c r="E106" s="25">
        <v>42566</v>
      </c>
      <c r="F106" s="25">
        <v>29745</v>
      </c>
      <c r="G106" s="25">
        <v>52156</v>
      </c>
      <c r="H106" s="25">
        <v>2697</v>
      </c>
      <c r="I106" s="25">
        <v>0</v>
      </c>
      <c r="J106" s="25">
        <v>20544</v>
      </c>
      <c r="K106" s="25">
        <v>18093</v>
      </c>
      <c r="L106" s="25">
        <v>13787</v>
      </c>
      <c r="M106" s="25">
        <v>1508</v>
      </c>
      <c r="N106" s="25">
        <v>7882</v>
      </c>
      <c r="O106" s="25">
        <v>-4380</v>
      </c>
      <c r="P106" s="25">
        <v>1235567</v>
      </c>
    </row>
    <row r="107" spans="1:16">
      <c r="A107" s="18">
        <v>100</v>
      </c>
      <c r="B107" s="19" t="s">
        <v>116</v>
      </c>
      <c r="C107" s="25">
        <v>753100</v>
      </c>
      <c r="D107" s="25">
        <v>283129</v>
      </c>
      <c r="E107" s="25">
        <v>0</v>
      </c>
      <c r="F107" s="25">
        <v>29328</v>
      </c>
      <c r="G107" s="25">
        <v>51425</v>
      </c>
      <c r="H107" s="25">
        <v>2659</v>
      </c>
      <c r="I107" s="25">
        <v>13042</v>
      </c>
      <c r="J107" s="25">
        <v>16728</v>
      </c>
      <c r="K107" s="25">
        <v>17839</v>
      </c>
      <c r="L107" s="25">
        <v>13594</v>
      </c>
      <c r="M107" s="25">
        <v>1487</v>
      </c>
      <c r="N107" s="25">
        <v>7772</v>
      </c>
      <c r="O107" s="25">
        <v>-4253</v>
      </c>
      <c r="P107" s="25">
        <v>1185850</v>
      </c>
    </row>
    <row r="108" spans="1:16">
      <c r="A108" s="18">
        <v>101</v>
      </c>
      <c r="B108" s="19" t="s">
        <v>117</v>
      </c>
      <c r="C108" s="25">
        <v>4710962</v>
      </c>
      <c r="D108" s="25">
        <v>1771094</v>
      </c>
      <c r="E108" s="25">
        <v>375105</v>
      </c>
      <c r="F108" s="25">
        <v>183457</v>
      </c>
      <c r="G108" s="25">
        <v>321683</v>
      </c>
      <c r="H108" s="25">
        <v>16636</v>
      </c>
      <c r="I108" s="25">
        <v>0</v>
      </c>
      <c r="J108" s="25">
        <v>254346</v>
      </c>
      <c r="K108" s="25">
        <v>111589</v>
      </c>
      <c r="L108" s="25">
        <v>85036</v>
      </c>
      <c r="M108" s="25">
        <v>9302</v>
      </c>
      <c r="N108" s="25">
        <v>48616</v>
      </c>
      <c r="O108" s="25">
        <v>-23969</v>
      </c>
      <c r="P108" s="25">
        <v>7863857</v>
      </c>
    </row>
    <row r="109" spans="1:16">
      <c r="A109" s="18">
        <v>102</v>
      </c>
      <c r="B109" s="19" t="s">
        <v>118</v>
      </c>
      <c r="C109" s="25">
        <v>5743733</v>
      </c>
      <c r="D109" s="25">
        <v>2159367</v>
      </c>
      <c r="E109" s="25">
        <v>453306</v>
      </c>
      <c r="F109" s="25">
        <v>223676</v>
      </c>
      <c r="G109" s="25">
        <v>392205</v>
      </c>
      <c r="H109" s="25">
        <v>20283</v>
      </c>
      <c r="I109" s="25">
        <v>0</v>
      </c>
      <c r="J109" s="25">
        <v>351144</v>
      </c>
      <c r="K109" s="25">
        <v>136053</v>
      </c>
      <c r="L109" s="25">
        <v>103679</v>
      </c>
      <c r="M109" s="25">
        <v>11341</v>
      </c>
      <c r="N109" s="25">
        <v>59274</v>
      </c>
      <c r="O109" s="25">
        <v>-33527</v>
      </c>
      <c r="P109" s="25">
        <v>9620534</v>
      </c>
    </row>
    <row r="110" spans="1:16">
      <c r="A110" s="18">
        <v>103</v>
      </c>
      <c r="B110" s="19" t="s">
        <v>119</v>
      </c>
      <c r="C110" s="25">
        <v>717804</v>
      </c>
      <c r="D110" s="25">
        <v>269860</v>
      </c>
      <c r="E110" s="25">
        <v>39365</v>
      </c>
      <c r="F110" s="25">
        <v>27953</v>
      </c>
      <c r="G110" s="25">
        <v>49015</v>
      </c>
      <c r="H110" s="25">
        <v>2535</v>
      </c>
      <c r="I110" s="25">
        <v>0</v>
      </c>
      <c r="J110" s="25">
        <v>15910</v>
      </c>
      <c r="K110" s="25">
        <v>17003</v>
      </c>
      <c r="L110" s="25">
        <v>12957</v>
      </c>
      <c r="M110" s="25">
        <v>1417</v>
      </c>
      <c r="N110" s="25">
        <v>7408</v>
      </c>
      <c r="O110" s="25">
        <v>-4154</v>
      </c>
      <c r="P110" s="25">
        <v>1157073</v>
      </c>
    </row>
    <row r="111" spans="1:16">
      <c r="A111" s="18">
        <v>104</v>
      </c>
      <c r="B111" s="19" t="s">
        <v>120</v>
      </c>
      <c r="C111" s="25">
        <v>1494790</v>
      </c>
      <c r="D111" s="25">
        <v>561969</v>
      </c>
      <c r="E111" s="25">
        <v>94970</v>
      </c>
      <c r="F111" s="25">
        <v>58211</v>
      </c>
      <c r="G111" s="25">
        <v>102070</v>
      </c>
      <c r="H111" s="25">
        <v>5279</v>
      </c>
      <c r="I111" s="25">
        <v>0</v>
      </c>
      <c r="J111" s="25">
        <v>81105</v>
      </c>
      <c r="K111" s="25">
        <v>35407</v>
      </c>
      <c r="L111" s="25">
        <v>26982</v>
      </c>
      <c r="M111" s="25">
        <v>2951</v>
      </c>
      <c r="N111" s="25">
        <v>15426</v>
      </c>
      <c r="O111" s="25">
        <v>-8525</v>
      </c>
      <c r="P111" s="25">
        <v>2470635</v>
      </c>
    </row>
    <row r="112" spans="1:16">
      <c r="A112" s="18">
        <v>105</v>
      </c>
      <c r="B112" s="19" t="s">
        <v>121</v>
      </c>
      <c r="C112" s="25">
        <v>706030</v>
      </c>
      <c r="D112" s="25">
        <v>265433</v>
      </c>
      <c r="E112" s="25">
        <v>0</v>
      </c>
      <c r="F112" s="25">
        <v>27495</v>
      </c>
      <c r="G112" s="25">
        <v>48211</v>
      </c>
      <c r="H112" s="25">
        <v>2493</v>
      </c>
      <c r="I112" s="25">
        <v>0</v>
      </c>
      <c r="J112" s="25">
        <v>12830</v>
      </c>
      <c r="K112" s="25">
        <v>16724</v>
      </c>
      <c r="L112" s="25">
        <v>12744</v>
      </c>
      <c r="M112" s="25">
        <v>1394</v>
      </c>
      <c r="N112" s="25">
        <v>7286</v>
      </c>
      <c r="O112" s="25">
        <v>-4021</v>
      </c>
      <c r="P112" s="25">
        <v>1096619</v>
      </c>
    </row>
    <row r="113" spans="1:16">
      <c r="A113" s="18">
        <v>106</v>
      </c>
      <c r="B113" s="19" t="s">
        <v>122</v>
      </c>
      <c r="C113" s="25">
        <v>645315</v>
      </c>
      <c r="D113" s="25">
        <v>242607</v>
      </c>
      <c r="E113" s="25">
        <v>34853</v>
      </c>
      <c r="F113" s="25">
        <v>25131</v>
      </c>
      <c r="G113" s="25">
        <v>44065</v>
      </c>
      <c r="H113" s="25">
        <v>2279</v>
      </c>
      <c r="I113" s="25">
        <v>0</v>
      </c>
      <c r="J113" s="25">
        <v>9160</v>
      </c>
      <c r="K113" s="25">
        <v>15286</v>
      </c>
      <c r="L113" s="25">
        <v>11649</v>
      </c>
      <c r="M113" s="25">
        <v>1275</v>
      </c>
      <c r="N113" s="25">
        <v>6660</v>
      </c>
      <c r="O113" s="25">
        <v>-3722</v>
      </c>
      <c r="P113" s="25">
        <v>1034558</v>
      </c>
    </row>
    <row r="114" spans="1:16">
      <c r="B114" s="27" t="s">
        <v>162</v>
      </c>
      <c r="C114" s="26">
        <v>201267800</v>
      </c>
      <c r="D114" s="26">
        <v>75666979</v>
      </c>
      <c r="E114" s="26">
        <v>7284591</v>
      </c>
      <c r="F114" s="26">
        <v>7837905</v>
      </c>
      <c r="G114" s="26">
        <v>13743373</v>
      </c>
      <c r="H114" s="26">
        <v>710746</v>
      </c>
      <c r="I114" s="26">
        <v>8110333</v>
      </c>
      <c r="J114" s="26">
        <v>8677166</v>
      </c>
      <c r="K114" s="26">
        <v>4767471</v>
      </c>
      <c r="L114" s="26">
        <v>3633041</v>
      </c>
      <c r="M114" s="26">
        <v>397406</v>
      </c>
      <c r="N114" s="26">
        <v>2077055</v>
      </c>
      <c r="O114" s="26">
        <v>-1130718</v>
      </c>
      <c r="P114" s="26">
        <v>333043148</v>
      </c>
    </row>
    <row r="115" spans="1:16">
      <c r="B115"/>
      <c r="C115"/>
      <c r="D115"/>
      <c r="E115"/>
      <c r="F115"/>
      <c r="G115"/>
      <c r="H115"/>
      <c r="I115"/>
      <c r="J115"/>
      <c r="K115"/>
      <c r="L115"/>
      <c r="M115"/>
      <c r="N115"/>
      <c r="O115"/>
      <c r="P115"/>
    </row>
    <row r="116" spans="1:16" ht="16.5" thickBot="1">
      <c r="B116"/>
      <c r="C116"/>
      <c r="D116"/>
      <c r="E116"/>
      <c r="F116"/>
      <c r="G116"/>
      <c r="H116"/>
      <c r="I116"/>
      <c r="J116"/>
      <c r="K116"/>
      <c r="L116"/>
      <c r="M116"/>
      <c r="N116"/>
      <c r="O116"/>
      <c r="P116"/>
    </row>
    <row r="117" spans="1:16" ht="16.5" thickTop="1">
      <c r="B117" s="62" t="s">
        <v>163</v>
      </c>
      <c r="C117" s="62"/>
      <c r="D117" s="62"/>
      <c r="E117" s="62"/>
      <c r="F117" s="62"/>
      <c r="G117" s="62"/>
      <c r="H117" s="62"/>
      <c r="I117" s="62"/>
      <c r="J117" s="62"/>
      <c r="K117" s="62"/>
      <c r="L117" s="62"/>
      <c r="M117" s="62"/>
      <c r="N117" s="62"/>
      <c r="O117" s="62"/>
      <c r="P117" s="62"/>
    </row>
    <row r="118" spans="1:16">
      <c r="B118" s="63"/>
      <c r="C118" s="63"/>
      <c r="D118" s="63"/>
      <c r="E118" s="63"/>
      <c r="F118" s="63"/>
      <c r="G118" s="63"/>
      <c r="H118" s="63"/>
      <c r="I118" s="63"/>
      <c r="J118" s="63"/>
      <c r="K118" s="63"/>
      <c r="L118" s="63"/>
      <c r="M118" s="63"/>
      <c r="N118" s="63"/>
      <c r="O118" s="63"/>
      <c r="P118" s="63"/>
    </row>
  </sheetData>
  <mergeCells count="8">
    <mergeCell ref="B6:P6"/>
    <mergeCell ref="B117:P118"/>
    <mergeCell ref="B1:P1"/>
    <mergeCell ref="B2:P2"/>
    <mergeCell ref="B3:P3"/>
    <mergeCell ref="B4:P4"/>
    <mergeCell ref="B5:P5"/>
    <mergeCell ref="A7:B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0"/>
  <sheetViews>
    <sheetView showGridLines="0" zoomScaleNormal="100" workbookViewId="0">
      <selection activeCell="F9" sqref="F9"/>
    </sheetView>
  </sheetViews>
  <sheetFormatPr baseColWidth="10" defaultColWidth="11.42578125" defaultRowHeight="15"/>
  <cols>
    <col min="1" max="1" width="4.42578125" bestFit="1" customWidth="1"/>
    <col min="2" max="2" width="19.42578125" bestFit="1" customWidth="1"/>
    <col min="3" max="3" width="18.28515625" bestFit="1" customWidth="1"/>
    <col min="4" max="5" width="17.140625" bestFit="1" customWidth="1"/>
    <col min="6" max="6" width="20.5703125" bestFit="1" customWidth="1"/>
    <col min="7" max="7" width="18.28515625" bestFit="1" customWidth="1"/>
    <col min="8" max="8" width="20.5703125" bestFit="1" customWidth="1"/>
    <col min="9" max="9" width="18.28515625" bestFit="1" customWidth="1"/>
    <col min="10" max="10" width="23" bestFit="1" customWidth="1"/>
    <col min="11" max="11" width="21.85546875" bestFit="1" customWidth="1"/>
    <col min="12" max="12" width="15.85546875" bestFit="1" customWidth="1"/>
    <col min="13" max="13" width="23" bestFit="1" customWidth="1"/>
    <col min="14" max="15" width="19.42578125" bestFit="1" customWidth="1"/>
    <col min="16" max="16" width="28.85546875" bestFit="1" customWidth="1"/>
  </cols>
  <sheetData>
    <row r="1" spans="1:16" ht="15.75">
      <c r="B1" s="61" t="s">
        <v>0</v>
      </c>
      <c r="C1" s="61"/>
      <c r="D1" s="61"/>
      <c r="E1" s="61"/>
      <c r="F1" s="61"/>
      <c r="G1" s="61"/>
      <c r="H1" s="61"/>
      <c r="I1" s="61"/>
      <c r="J1" s="61"/>
      <c r="K1" s="61"/>
      <c r="L1" s="61"/>
      <c r="M1" s="61"/>
      <c r="N1" s="61"/>
      <c r="O1" s="61"/>
      <c r="P1" s="61"/>
    </row>
    <row r="2" spans="1:16" ht="15.75">
      <c r="B2" s="61" t="s">
        <v>147</v>
      </c>
      <c r="C2" s="61"/>
      <c r="D2" s="61"/>
      <c r="E2" s="61"/>
      <c r="F2" s="61"/>
      <c r="G2" s="61"/>
      <c r="H2" s="61"/>
      <c r="I2" s="61"/>
      <c r="J2" s="61"/>
      <c r="K2" s="61"/>
      <c r="L2" s="61"/>
      <c r="M2" s="61"/>
      <c r="N2" s="61"/>
      <c r="O2" s="61"/>
      <c r="P2" s="61"/>
    </row>
    <row r="3" spans="1:16" ht="15.75">
      <c r="B3" s="61" t="s">
        <v>148</v>
      </c>
      <c r="C3" s="61"/>
      <c r="D3" s="61"/>
      <c r="E3" s="61"/>
      <c r="F3" s="61"/>
      <c r="G3" s="61"/>
      <c r="H3" s="61"/>
      <c r="I3" s="61"/>
      <c r="J3" s="61"/>
      <c r="K3" s="61"/>
      <c r="L3" s="61"/>
      <c r="M3" s="61"/>
      <c r="N3" s="61"/>
      <c r="O3" s="61"/>
      <c r="P3" s="61"/>
    </row>
    <row r="4" spans="1:16" ht="15.75">
      <c r="B4" s="61" t="s">
        <v>174</v>
      </c>
      <c r="C4" s="61"/>
      <c r="D4" s="61"/>
      <c r="E4" s="61"/>
      <c r="F4" s="61"/>
      <c r="G4" s="61"/>
      <c r="H4" s="61"/>
      <c r="I4" s="61"/>
      <c r="J4" s="61"/>
      <c r="K4" s="61"/>
      <c r="L4" s="61"/>
      <c r="M4" s="61"/>
      <c r="N4" s="61"/>
      <c r="O4" s="61"/>
      <c r="P4" s="61"/>
    </row>
    <row r="5" spans="1:16" ht="15.75">
      <c r="B5" s="61" t="s">
        <v>149</v>
      </c>
      <c r="C5" s="61"/>
      <c r="D5" s="61"/>
      <c r="E5" s="61"/>
      <c r="F5" s="61"/>
      <c r="G5" s="61"/>
      <c r="H5" s="61"/>
      <c r="I5" s="61"/>
      <c r="J5" s="61"/>
      <c r="K5" s="61"/>
      <c r="L5" s="61"/>
      <c r="M5" s="61"/>
      <c r="N5" s="61"/>
      <c r="O5" s="61"/>
      <c r="P5" s="61"/>
    </row>
    <row r="6" spans="1:16" ht="15.75">
      <c r="B6" s="61" t="s">
        <v>173</v>
      </c>
      <c r="C6" s="61"/>
      <c r="D6" s="61"/>
      <c r="E6" s="61"/>
      <c r="F6" s="61"/>
      <c r="G6" s="61"/>
      <c r="H6" s="61"/>
      <c r="I6" s="61"/>
      <c r="J6" s="61"/>
      <c r="K6" s="61"/>
      <c r="L6" s="61"/>
      <c r="M6" s="61"/>
      <c r="N6" s="61"/>
      <c r="O6" s="61"/>
      <c r="P6" s="61"/>
    </row>
    <row r="7" spans="1:16" ht="54">
      <c r="A7" s="58" t="s">
        <v>2</v>
      </c>
      <c r="B7" s="58"/>
      <c r="C7" s="17" t="s">
        <v>150</v>
      </c>
      <c r="D7" s="17" t="s">
        <v>4</v>
      </c>
      <c r="E7" s="17" t="s">
        <v>164</v>
      </c>
      <c r="F7" s="17" t="s">
        <v>7</v>
      </c>
      <c r="G7" s="17" t="s">
        <v>8</v>
      </c>
      <c r="H7" s="17" t="s">
        <v>165</v>
      </c>
      <c r="I7" s="17" t="s">
        <v>166</v>
      </c>
      <c r="J7" s="17" t="s">
        <v>155</v>
      </c>
      <c r="K7" s="17" t="s">
        <v>156</v>
      </c>
      <c r="L7" s="17" t="s">
        <v>11</v>
      </c>
      <c r="M7" s="17" t="s">
        <v>167</v>
      </c>
      <c r="N7" s="17" t="s">
        <v>159</v>
      </c>
      <c r="O7" s="17" t="s">
        <v>160</v>
      </c>
      <c r="P7" s="17" t="s">
        <v>161</v>
      </c>
    </row>
    <row r="8" spans="1:16">
      <c r="A8" s="18">
        <v>1</v>
      </c>
      <c r="B8" s="19" t="s">
        <v>18</v>
      </c>
      <c r="C8" s="25">
        <v>1246299</v>
      </c>
      <c r="D8" s="25">
        <v>406833</v>
      </c>
      <c r="E8" s="25">
        <v>0</v>
      </c>
      <c r="F8" s="25">
        <v>33826</v>
      </c>
      <c r="G8" s="25">
        <v>186762</v>
      </c>
      <c r="H8" s="25">
        <v>3180</v>
      </c>
      <c r="I8" s="25">
        <v>0</v>
      </c>
      <c r="J8" s="25">
        <v>47382</v>
      </c>
      <c r="K8" s="25">
        <v>24094</v>
      </c>
      <c r="L8" s="25">
        <v>14674</v>
      </c>
      <c r="M8" s="25">
        <v>-221</v>
      </c>
      <c r="N8" s="25">
        <v>13032</v>
      </c>
      <c r="O8" s="25">
        <v>-6086</v>
      </c>
      <c r="P8" s="25">
        <v>1969775</v>
      </c>
    </row>
    <row r="9" spans="1:16">
      <c r="A9" s="18">
        <v>2</v>
      </c>
      <c r="B9" s="19" t="s">
        <v>19</v>
      </c>
      <c r="C9" s="25">
        <v>2062331</v>
      </c>
      <c r="D9" s="25">
        <v>673213</v>
      </c>
      <c r="E9" s="25">
        <v>0</v>
      </c>
      <c r="F9" s="25">
        <v>55974</v>
      </c>
      <c r="G9" s="25">
        <v>309047</v>
      </c>
      <c r="H9" s="25">
        <v>5261</v>
      </c>
      <c r="I9" s="25">
        <v>0</v>
      </c>
      <c r="J9" s="25">
        <v>108000</v>
      </c>
      <c r="K9" s="25">
        <v>39870</v>
      </c>
      <c r="L9" s="25">
        <v>24283</v>
      </c>
      <c r="M9" s="25">
        <v>-365</v>
      </c>
      <c r="N9" s="25">
        <v>21565</v>
      </c>
      <c r="O9" s="25">
        <v>-10053</v>
      </c>
      <c r="P9" s="25">
        <v>3289126</v>
      </c>
    </row>
    <row r="10" spans="1:16">
      <c r="A10" s="18">
        <v>3</v>
      </c>
      <c r="B10" s="19" t="s">
        <v>20</v>
      </c>
      <c r="C10" s="25">
        <v>1710351</v>
      </c>
      <c r="D10" s="25">
        <v>558315</v>
      </c>
      <c r="E10" s="25">
        <v>149054</v>
      </c>
      <c r="F10" s="25">
        <v>46421</v>
      </c>
      <c r="G10" s="25">
        <v>256302</v>
      </c>
      <c r="H10" s="25">
        <v>4363</v>
      </c>
      <c r="I10" s="25">
        <v>38888</v>
      </c>
      <c r="J10" s="25">
        <v>83182</v>
      </c>
      <c r="K10" s="25">
        <v>33065</v>
      </c>
      <c r="L10" s="25">
        <v>20138</v>
      </c>
      <c r="M10" s="25">
        <v>-303</v>
      </c>
      <c r="N10" s="25">
        <v>17884</v>
      </c>
      <c r="O10" s="25">
        <v>-8119</v>
      </c>
      <c r="P10" s="25">
        <v>2909541</v>
      </c>
    </row>
    <row r="11" spans="1:16">
      <c r="A11" s="18">
        <v>4</v>
      </c>
      <c r="B11" s="19" t="s">
        <v>21</v>
      </c>
      <c r="C11" s="25">
        <v>1213572</v>
      </c>
      <c r="D11" s="25">
        <v>396150</v>
      </c>
      <c r="E11" s="25">
        <v>0</v>
      </c>
      <c r="F11" s="25">
        <v>32938</v>
      </c>
      <c r="G11" s="25">
        <v>181858</v>
      </c>
      <c r="H11" s="25">
        <v>3096</v>
      </c>
      <c r="I11" s="25">
        <v>0</v>
      </c>
      <c r="J11" s="25">
        <v>39984</v>
      </c>
      <c r="K11" s="25">
        <v>23461</v>
      </c>
      <c r="L11" s="25">
        <v>14289</v>
      </c>
      <c r="M11" s="25">
        <v>-215</v>
      </c>
      <c r="N11" s="25">
        <v>12690</v>
      </c>
      <c r="O11" s="25">
        <v>-5803</v>
      </c>
      <c r="P11" s="25">
        <v>1912020</v>
      </c>
    </row>
    <row r="12" spans="1:16">
      <c r="A12" s="18">
        <v>5</v>
      </c>
      <c r="B12" s="19" t="s">
        <v>22</v>
      </c>
      <c r="C12" s="25">
        <v>884868</v>
      </c>
      <c r="D12" s="25">
        <v>288850</v>
      </c>
      <c r="E12" s="25">
        <v>65028</v>
      </c>
      <c r="F12" s="25">
        <v>24016</v>
      </c>
      <c r="G12" s="25">
        <v>132600</v>
      </c>
      <c r="H12" s="25">
        <v>2257</v>
      </c>
      <c r="I12" s="25">
        <v>0</v>
      </c>
      <c r="J12" s="25">
        <v>14353</v>
      </c>
      <c r="K12" s="25">
        <v>17107</v>
      </c>
      <c r="L12" s="25">
        <v>10419</v>
      </c>
      <c r="M12" s="25">
        <v>-157</v>
      </c>
      <c r="N12" s="25">
        <v>9253</v>
      </c>
      <c r="O12" s="25">
        <v>-4245</v>
      </c>
      <c r="P12" s="25">
        <v>1444349</v>
      </c>
    </row>
    <row r="13" spans="1:16">
      <c r="A13" s="18">
        <v>6</v>
      </c>
      <c r="B13" s="19" t="s">
        <v>23</v>
      </c>
      <c r="C13" s="25">
        <v>1455193</v>
      </c>
      <c r="D13" s="25">
        <v>475023</v>
      </c>
      <c r="E13" s="25">
        <v>123420</v>
      </c>
      <c r="F13" s="25">
        <v>39495</v>
      </c>
      <c r="G13" s="25">
        <v>218065</v>
      </c>
      <c r="H13" s="25">
        <v>3713</v>
      </c>
      <c r="I13" s="25">
        <v>0</v>
      </c>
      <c r="J13" s="25">
        <v>61237</v>
      </c>
      <c r="K13" s="25">
        <v>28132</v>
      </c>
      <c r="L13" s="25">
        <v>17134</v>
      </c>
      <c r="M13" s="25">
        <v>-258</v>
      </c>
      <c r="N13" s="25">
        <v>15216</v>
      </c>
      <c r="O13" s="25">
        <v>-7064</v>
      </c>
      <c r="P13" s="25">
        <v>2429306</v>
      </c>
    </row>
    <row r="14" spans="1:16">
      <c r="A14" s="18">
        <v>7</v>
      </c>
      <c r="B14" s="19" t="s">
        <v>24</v>
      </c>
      <c r="C14" s="25">
        <v>1310381</v>
      </c>
      <c r="D14" s="25">
        <v>427752</v>
      </c>
      <c r="E14" s="25">
        <v>108240</v>
      </c>
      <c r="F14" s="25">
        <v>35565</v>
      </c>
      <c r="G14" s="25">
        <v>196365</v>
      </c>
      <c r="H14" s="25">
        <v>3343</v>
      </c>
      <c r="I14" s="25">
        <v>0</v>
      </c>
      <c r="J14" s="25">
        <v>45918</v>
      </c>
      <c r="K14" s="25">
        <v>25333</v>
      </c>
      <c r="L14" s="25">
        <v>15429</v>
      </c>
      <c r="M14" s="25">
        <v>-232</v>
      </c>
      <c r="N14" s="25">
        <v>13702</v>
      </c>
      <c r="O14" s="25">
        <v>-6335</v>
      </c>
      <c r="P14" s="25">
        <v>2175461</v>
      </c>
    </row>
    <row r="15" spans="1:16">
      <c r="A15" s="18">
        <v>8</v>
      </c>
      <c r="B15" s="19" t="s">
        <v>25</v>
      </c>
      <c r="C15" s="25">
        <v>1033881</v>
      </c>
      <c r="D15" s="25">
        <v>337493</v>
      </c>
      <c r="E15" s="25">
        <v>80181</v>
      </c>
      <c r="F15" s="25">
        <v>28061</v>
      </c>
      <c r="G15" s="25">
        <v>154930</v>
      </c>
      <c r="H15" s="25">
        <v>2638</v>
      </c>
      <c r="I15" s="25">
        <v>0</v>
      </c>
      <c r="J15" s="25">
        <v>28510</v>
      </c>
      <c r="K15" s="25">
        <v>19987</v>
      </c>
      <c r="L15" s="25">
        <v>12173</v>
      </c>
      <c r="M15" s="25">
        <v>-183</v>
      </c>
      <c r="N15" s="25">
        <v>10811</v>
      </c>
      <c r="O15" s="25">
        <v>-5022</v>
      </c>
      <c r="P15" s="25">
        <v>1703460</v>
      </c>
    </row>
    <row r="16" spans="1:16">
      <c r="A16" s="18">
        <v>9</v>
      </c>
      <c r="B16" s="19" t="s">
        <v>26</v>
      </c>
      <c r="C16" s="25">
        <v>1074060</v>
      </c>
      <c r="D16" s="25">
        <v>350609</v>
      </c>
      <c r="E16" s="25">
        <v>84581</v>
      </c>
      <c r="F16" s="25">
        <v>29151</v>
      </c>
      <c r="G16" s="25">
        <v>160951</v>
      </c>
      <c r="H16" s="25">
        <v>2740</v>
      </c>
      <c r="I16" s="25">
        <v>0</v>
      </c>
      <c r="J16" s="25">
        <v>30350</v>
      </c>
      <c r="K16" s="25">
        <v>20764</v>
      </c>
      <c r="L16" s="25">
        <v>12646</v>
      </c>
      <c r="M16" s="25">
        <v>-190</v>
      </c>
      <c r="N16" s="25">
        <v>11231</v>
      </c>
      <c r="O16" s="25">
        <v>-5261</v>
      </c>
      <c r="P16" s="25">
        <v>1771632</v>
      </c>
    </row>
    <row r="17" spans="1:16">
      <c r="A17" s="18">
        <v>10</v>
      </c>
      <c r="B17" s="19" t="s">
        <v>27</v>
      </c>
      <c r="C17" s="25">
        <v>938859</v>
      </c>
      <c r="D17" s="25">
        <v>306474</v>
      </c>
      <c r="E17" s="25">
        <v>70290</v>
      </c>
      <c r="F17" s="25">
        <v>25482</v>
      </c>
      <c r="G17" s="25">
        <v>140691</v>
      </c>
      <c r="H17" s="25">
        <v>2395</v>
      </c>
      <c r="I17" s="25">
        <v>0</v>
      </c>
      <c r="J17" s="25">
        <v>22106</v>
      </c>
      <c r="K17" s="25">
        <v>18150</v>
      </c>
      <c r="L17" s="25">
        <v>11054</v>
      </c>
      <c r="M17" s="25">
        <v>-166</v>
      </c>
      <c r="N17" s="25">
        <v>9817</v>
      </c>
      <c r="O17" s="25">
        <v>-4414</v>
      </c>
      <c r="P17" s="25">
        <v>1540738</v>
      </c>
    </row>
    <row r="18" spans="1:16">
      <c r="A18" s="18">
        <v>11</v>
      </c>
      <c r="B18" s="19" t="s">
        <v>28</v>
      </c>
      <c r="C18" s="25">
        <v>1391257</v>
      </c>
      <c r="D18" s="25">
        <v>454152</v>
      </c>
      <c r="E18" s="25">
        <v>117808</v>
      </c>
      <c r="F18" s="25">
        <v>37760</v>
      </c>
      <c r="G18" s="25">
        <v>208484</v>
      </c>
      <c r="H18" s="25">
        <v>3549</v>
      </c>
      <c r="I18" s="25">
        <v>0</v>
      </c>
      <c r="J18" s="25">
        <v>53759</v>
      </c>
      <c r="K18" s="25">
        <v>26896</v>
      </c>
      <c r="L18" s="25">
        <v>16381</v>
      </c>
      <c r="M18" s="25">
        <v>-246</v>
      </c>
      <c r="N18" s="25">
        <v>14548</v>
      </c>
      <c r="O18" s="25">
        <v>-6627</v>
      </c>
      <c r="P18" s="25">
        <v>2317721</v>
      </c>
    </row>
    <row r="19" spans="1:16">
      <c r="A19" s="18">
        <v>12</v>
      </c>
      <c r="B19" s="19" t="s">
        <v>29</v>
      </c>
      <c r="C19" s="25">
        <v>1021590</v>
      </c>
      <c r="D19" s="25">
        <v>333481</v>
      </c>
      <c r="E19" s="25">
        <v>0</v>
      </c>
      <c r="F19" s="25">
        <v>27727</v>
      </c>
      <c r="G19" s="25">
        <v>153089</v>
      </c>
      <c r="H19" s="25">
        <v>2606</v>
      </c>
      <c r="I19" s="25">
        <v>0</v>
      </c>
      <c r="J19" s="25">
        <v>25384</v>
      </c>
      <c r="K19" s="25">
        <v>19750</v>
      </c>
      <c r="L19" s="25">
        <v>12029</v>
      </c>
      <c r="M19" s="25">
        <v>-181</v>
      </c>
      <c r="N19" s="25">
        <v>10682</v>
      </c>
      <c r="O19" s="25">
        <v>-4992</v>
      </c>
      <c r="P19" s="25">
        <v>1601165</v>
      </c>
    </row>
    <row r="20" spans="1:16">
      <c r="A20" s="18">
        <v>13</v>
      </c>
      <c r="B20" s="19" t="s">
        <v>30</v>
      </c>
      <c r="C20" s="25">
        <v>2140357</v>
      </c>
      <c r="D20" s="25">
        <v>698683</v>
      </c>
      <c r="E20" s="25">
        <v>226228</v>
      </c>
      <c r="F20" s="25">
        <v>58091</v>
      </c>
      <c r="G20" s="25">
        <v>320740</v>
      </c>
      <c r="H20" s="25">
        <v>5461</v>
      </c>
      <c r="I20" s="25">
        <v>-12024</v>
      </c>
      <c r="J20" s="25">
        <v>90679</v>
      </c>
      <c r="K20" s="25">
        <v>41378</v>
      </c>
      <c r="L20" s="25">
        <v>25201</v>
      </c>
      <c r="M20" s="25">
        <v>-379</v>
      </c>
      <c r="N20" s="25">
        <v>22381</v>
      </c>
      <c r="O20" s="25">
        <v>-8137</v>
      </c>
      <c r="P20" s="25">
        <v>3608659</v>
      </c>
    </row>
    <row r="21" spans="1:16">
      <c r="A21" s="18">
        <v>14</v>
      </c>
      <c r="B21" s="19" t="s">
        <v>31</v>
      </c>
      <c r="C21" s="25">
        <v>850069</v>
      </c>
      <c r="D21" s="25">
        <v>277490</v>
      </c>
      <c r="E21" s="25">
        <v>0</v>
      </c>
      <c r="F21" s="25">
        <v>23072</v>
      </c>
      <c r="G21" s="25">
        <v>127386</v>
      </c>
      <c r="H21" s="25">
        <v>2169</v>
      </c>
      <c r="I21" s="25">
        <v>0</v>
      </c>
      <c r="J21" s="25">
        <v>12156</v>
      </c>
      <c r="K21" s="25">
        <v>16434</v>
      </c>
      <c r="L21" s="25">
        <v>10009</v>
      </c>
      <c r="M21" s="25">
        <v>-150</v>
      </c>
      <c r="N21" s="25">
        <v>8889</v>
      </c>
      <c r="O21" s="25">
        <v>-3996</v>
      </c>
      <c r="P21" s="25">
        <v>1323528</v>
      </c>
    </row>
    <row r="22" spans="1:16">
      <c r="A22" s="18">
        <v>15</v>
      </c>
      <c r="B22" s="19" t="s">
        <v>32</v>
      </c>
      <c r="C22" s="25">
        <v>1166117</v>
      </c>
      <c r="D22" s="25">
        <v>380659</v>
      </c>
      <c r="E22" s="25">
        <v>93193</v>
      </c>
      <c r="F22" s="25">
        <v>31650</v>
      </c>
      <c r="G22" s="25">
        <v>174747</v>
      </c>
      <c r="H22" s="25">
        <v>2975</v>
      </c>
      <c r="I22" s="25">
        <v>0</v>
      </c>
      <c r="J22" s="25">
        <v>40737</v>
      </c>
      <c r="K22" s="25">
        <v>22544</v>
      </c>
      <c r="L22" s="25">
        <v>13730</v>
      </c>
      <c r="M22" s="25">
        <v>-206</v>
      </c>
      <c r="N22" s="25">
        <v>12193</v>
      </c>
      <c r="O22" s="25">
        <v>-5519</v>
      </c>
      <c r="P22" s="25">
        <v>1932820</v>
      </c>
    </row>
    <row r="23" spans="1:16">
      <c r="A23" s="18">
        <v>16</v>
      </c>
      <c r="B23" s="19" t="s">
        <v>33</v>
      </c>
      <c r="C23" s="25">
        <v>963569</v>
      </c>
      <c r="D23" s="25">
        <v>314541</v>
      </c>
      <c r="E23" s="25">
        <v>72885</v>
      </c>
      <c r="F23" s="25">
        <v>26152</v>
      </c>
      <c r="G23" s="25">
        <v>144394</v>
      </c>
      <c r="H23" s="25">
        <v>2458</v>
      </c>
      <c r="I23" s="25">
        <v>0</v>
      </c>
      <c r="J23" s="25">
        <v>22258</v>
      </c>
      <c r="K23" s="25">
        <v>18628</v>
      </c>
      <c r="L23" s="25">
        <v>11345</v>
      </c>
      <c r="M23" s="25">
        <v>-171</v>
      </c>
      <c r="N23" s="25">
        <v>10076</v>
      </c>
      <c r="O23" s="25">
        <v>-4611</v>
      </c>
      <c r="P23" s="25">
        <v>1581524</v>
      </c>
    </row>
    <row r="24" spans="1:16">
      <c r="A24" s="18">
        <v>17</v>
      </c>
      <c r="B24" s="19" t="s">
        <v>34</v>
      </c>
      <c r="C24" s="25">
        <v>1097870</v>
      </c>
      <c r="D24" s="25">
        <v>358381</v>
      </c>
      <c r="E24" s="25">
        <v>86191</v>
      </c>
      <c r="F24" s="25">
        <v>29797</v>
      </c>
      <c r="G24" s="25">
        <v>164519</v>
      </c>
      <c r="H24" s="25">
        <v>2801</v>
      </c>
      <c r="I24" s="25">
        <v>0</v>
      </c>
      <c r="J24" s="25">
        <v>36581</v>
      </c>
      <c r="K24" s="25">
        <v>21224</v>
      </c>
      <c r="L24" s="25">
        <v>12927</v>
      </c>
      <c r="M24" s="25">
        <v>-194</v>
      </c>
      <c r="N24" s="25">
        <v>11480</v>
      </c>
      <c r="O24" s="25">
        <v>-5290</v>
      </c>
      <c r="P24" s="25">
        <v>1816287</v>
      </c>
    </row>
    <row r="25" spans="1:16">
      <c r="A25" s="18">
        <v>18</v>
      </c>
      <c r="B25" s="19" t="s">
        <v>35</v>
      </c>
      <c r="C25" s="25">
        <v>986075</v>
      </c>
      <c r="D25" s="25">
        <v>321887</v>
      </c>
      <c r="E25" s="25">
        <v>75125</v>
      </c>
      <c r="F25" s="25">
        <v>26763</v>
      </c>
      <c r="G25" s="25">
        <v>147767</v>
      </c>
      <c r="H25" s="25">
        <v>2516</v>
      </c>
      <c r="I25" s="25">
        <v>0</v>
      </c>
      <c r="J25" s="25">
        <v>24031</v>
      </c>
      <c r="K25" s="25">
        <v>19063</v>
      </c>
      <c r="L25" s="25">
        <v>11610</v>
      </c>
      <c r="M25" s="25">
        <v>-175</v>
      </c>
      <c r="N25" s="25">
        <v>10311</v>
      </c>
      <c r="O25" s="25">
        <v>-4669</v>
      </c>
      <c r="P25" s="25">
        <v>1620304</v>
      </c>
    </row>
    <row r="26" spans="1:16">
      <c r="A26" s="18">
        <v>19</v>
      </c>
      <c r="B26" s="19" t="s">
        <v>36</v>
      </c>
      <c r="C26" s="25">
        <v>3954886</v>
      </c>
      <c r="D26" s="25">
        <v>1291005</v>
      </c>
      <c r="E26" s="25">
        <v>371041</v>
      </c>
      <c r="F26" s="25">
        <v>107339</v>
      </c>
      <c r="G26" s="25">
        <v>592653</v>
      </c>
      <c r="H26" s="25">
        <v>10090</v>
      </c>
      <c r="I26" s="25">
        <v>0</v>
      </c>
      <c r="J26" s="25">
        <v>315304</v>
      </c>
      <c r="K26" s="25">
        <v>76457</v>
      </c>
      <c r="L26" s="25">
        <v>46566</v>
      </c>
      <c r="M26" s="25">
        <v>-700</v>
      </c>
      <c r="N26" s="25">
        <v>41354</v>
      </c>
      <c r="O26" s="25">
        <v>-19263</v>
      </c>
      <c r="P26" s="25">
        <v>6786732</v>
      </c>
    </row>
    <row r="27" spans="1:16">
      <c r="A27" s="18">
        <v>20</v>
      </c>
      <c r="B27" s="19" t="s">
        <v>37</v>
      </c>
      <c r="C27" s="25">
        <v>1081170</v>
      </c>
      <c r="D27" s="25">
        <v>352929</v>
      </c>
      <c r="E27" s="25">
        <v>87930</v>
      </c>
      <c r="F27" s="25">
        <v>29344</v>
      </c>
      <c r="G27" s="25">
        <v>162017</v>
      </c>
      <c r="H27" s="25">
        <v>2758</v>
      </c>
      <c r="I27" s="25">
        <v>0</v>
      </c>
      <c r="J27" s="25">
        <v>28241</v>
      </c>
      <c r="K27" s="25">
        <v>20902</v>
      </c>
      <c r="L27" s="25">
        <v>12730</v>
      </c>
      <c r="M27" s="25">
        <v>-191</v>
      </c>
      <c r="N27" s="25">
        <v>11305</v>
      </c>
      <c r="O27" s="25">
        <v>-5228</v>
      </c>
      <c r="P27" s="25">
        <v>1783907</v>
      </c>
    </row>
    <row r="28" spans="1:16">
      <c r="A28" s="18">
        <v>21</v>
      </c>
      <c r="B28" s="19" t="s">
        <v>38</v>
      </c>
      <c r="C28" s="25">
        <v>1488138</v>
      </c>
      <c r="D28" s="25">
        <v>485777</v>
      </c>
      <c r="E28" s="25">
        <v>125279</v>
      </c>
      <c r="F28" s="25">
        <v>40390</v>
      </c>
      <c r="G28" s="25">
        <v>223002</v>
      </c>
      <c r="H28" s="25">
        <v>3797</v>
      </c>
      <c r="I28" s="25">
        <v>0</v>
      </c>
      <c r="J28" s="25">
        <v>72728</v>
      </c>
      <c r="K28" s="25">
        <v>28769</v>
      </c>
      <c r="L28" s="25">
        <v>17522</v>
      </c>
      <c r="M28" s="25">
        <v>-263</v>
      </c>
      <c r="N28" s="25">
        <v>15561</v>
      </c>
      <c r="O28" s="25">
        <v>-6911</v>
      </c>
      <c r="P28" s="25">
        <v>2493789</v>
      </c>
    </row>
    <row r="29" spans="1:16">
      <c r="A29" s="18">
        <v>22</v>
      </c>
      <c r="B29" s="19" t="s">
        <v>39</v>
      </c>
      <c r="C29" s="25">
        <v>1072615</v>
      </c>
      <c r="D29" s="25">
        <v>350137</v>
      </c>
      <c r="E29" s="25">
        <v>0</v>
      </c>
      <c r="F29" s="25">
        <v>29112</v>
      </c>
      <c r="G29" s="25">
        <v>160735</v>
      </c>
      <c r="H29" s="25">
        <v>2736</v>
      </c>
      <c r="I29" s="25">
        <v>0</v>
      </c>
      <c r="J29" s="25">
        <v>34978</v>
      </c>
      <c r="K29" s="25">
        <v>20736</v>
      </c>
      <c r="L29" s="25">
        <v>12629</v>
      </c>
      <c r="M29" s="25">
        <v>-190</v>
      </c>
      <c r="N29" s="25">
        <v>11216</v>
      </c>
      <c r="O29" s="25">
        <v>-5128</v>
      </c>
      <c r="P29" s="25">
        <v>1689576</v>
      </c>
    </row>
    <row r="30" spans="1:16">
      <c r="A30" s="18">
        <v>23</v>
      </c>
      <c r="B30" s="19" t="s">
        <v>40</v>
      </c>
      <c r="C30" s="25">
        <v>1103198</v>
      </c>
      <c r="D30" s="25">
        <v>360120</v>
      </c>
      <c r="E30" s="25">
        <v>87340</v>
      </c>
      <c r="F30" s="25">
        <v>29942</v>
      </c>
      <c r="G30" s="25">
        <v>165318</v>
      </c>
      <c r="H30" s="25">
        <v>2815</v>
      </c>
      <c r="I30" s="25">
        <v>0</v>
      </c>
      <c r="J30" s="25">
        <v>31642</v>
      </c>
      <c r="K30" s="25">
        <v>21327</v>
      </c>
      <c r="L30" s="25">
        <v>12989</v>
      </c>
      <c r="M30" s="25">
        <v>-195</v>
      </c>
      <c r="N30" s="25">
        <v>11536</v>
      </c>
      <c r="O30" s="25">
        <v>-5295</v>
      </c>
      <c r="P30" s="25">
        <v>1820737</v>
      </c>
    </row>
    <row r="31" spans="1:16">
      <c r="A31" s="18">
        <v>24</v>
      </c>
      <c r="B31" s="19" t="s">
        <v>41</v>
      </c>
      <c r="C31" s="25">
        <v>976522</v>
      </c>
      <c r="D31" s="25">
        <v>318769</v>
      </c>
      <c r="E31" s="25">
        <v>74134</v>
      </c>
      <c r="F31" s="25">
        <v>26504</v>
      </c>
      <c r="G31" s="25">
        <v>146335</v>
      </c>
      <c r="H31" s="25">
        <v>2491</v>
      </c>
      <c r="I31" s="25">
        <v>0</v>
      </c>
      <c r="J31" s="25">
        <v>24182</v>
      </c>
      <c r="K31" s="25">
        <v>18878</v>
      </c>
      <c r="L31" s="25">
        <v>11498</v>
      </c>
      <c r="M31" s="25">
        <v>-173</v>
      </c>
      <c r="N31" s="25">
        <v>10211</v>
      </c>
      <c r="O31" s="25">
        <v>-4740</v>
      </c>
      <c r="P31" s="25">
        <v>1604611</v>
      </c>
    </row>
    <row r="32" spans="1:16">
      <c r="A32" s="18">
        <v>25</v>
      </c>
      <c r="B32" s="19" t="s">
        <v>42</v>
      </c>
      <c r="C32" s="25">
        <v>1193830</v>
      </c>
      <c r="D32" s="25">
        <v>389706</v>
      </c>
      <c r="E32" s="25">
        <v>96148</v>
      </c>
      <c r="F32" s="25">
        <v>32402</v>
      </c>
      <c r="G32" s="25">
        <v>178899</v>
      </c>
      <c r="H32" s="25">
        <v>3046</v>
      </c>
      <c r="I32" s="25">
        <v>0</v>
      </c>
      <c r="J32" s="25">
        <v>38853</v>
      </c>
      <c r="K32" s="25">
        <v>23080</v>
      </c>
      <c r="L32" s="25">
        <v>14057</v>
      </c>
      <c r="M32" s="25">
        <v>-211</v>
      </c>
      <c r="N32" s="25">
        <v>12483</v>
      </c>
      <c r="O32" s="25">
        <v>-5590</v>
      </c>
      <c r="P32" s="25">
        <v>1976703</v>
      </c>
    </row>
    <row r="33" spans="1:16">
      <c r="A33" s="18">
        <v>26</v>
      </c>
      <c r="B33" s="19" t="s">
        <v>43</v>
      </c>
      <c r="C33" s="25">
        <v>1050718</v>
      </c>
      <c r="D33" s="25">
        <v>342989</v>
      </c>
      <c r="E33" s="25">
        <v>96284</v>
      </c>
      <c r="F33" s="25">
        <v>28518</v>
      </c>
      <c r="G33" s="25">
        <v>157454</v>
      </c>
      <c r="H33" s="25">
        <v>2681</v>
      </c>
      <c r="I33" s="25">
        <v>0</v>
      </c>
      <c r="J33" s="25">
        <v>23318</v>
      </c>
      <c r="K33" s="25">
        <v>20313</v>
      </c>
      <c r="L33" s="25">
        <v>12372</v>
      </c>
      <c r="M33" s="25">
        <v>-186</v>
      </c>
      <c r="N33" s="25">
        <v>10987</v>
      </c>
      <c r="O33" s="25">
        <v>-4958</v>
      </c>
      <c r="P33" s="25">
        <v>1740490</v>
      </c>
    </row>
    <row r="34" spans="1:16">
      <c r="A34" s="18">
        <v>27</v>
      </c>
      <c r="B34" s="19" t="s">
        <v>44</v>
      </c>
      <c r="C34" s="25">
        <v>1394885</v>
      </c>
      <c r="D34" s="25">
        <v>455337</v>
      </c>
      <c r="E34" s="25">
        <v>122095</v>
      </c>
      <c r="F34" s="25">
        <v>37859</v>
      </c>
      <c r="G34" s="25">
        <v>209028</v>
      </c>
      <c r="H34" s="25">
        <v>3559</v>
      </c>
      <c r="I34" s="25">
        <v>0</v>
      </c>
      <c r="J34" s="25">
        <v>50161</v>
      </c>
      <c r="K34" s="25">
        <v>26966</v>
      </c>
      <c r="L34" s="25">
        <v>16424</v>
      </c>
      <c r="M34" s="25">
        <v>-247</v>
      </c>
      <c r="N34" s="25">
        <v>14586</v>
      </c>
      <c r="O34" s="25">
        <v>-6797</v>
      </c>
      <c r="P34" s="25">
        <v>2323856</v>
      </c>
    </row>
    <row r="35" spans="1:16">
      <c r="A35" s="18">
        <v>28</v>
      </c>
      <c r="B35" s="19" t="s">
        <v>45</v>
      </c>
      <c r="C35" s="25">
        <v>946772</v>
      </c>
      <c r="D35" s="25">
        <v>309058</v>
      </c>
      <c r="E35" s="25">
        <v>71376</v>
      </c>
      <c r="F35" s="25">
        <v>25696</v>
      </c>
      <c r="G35" s="25">
        <v>141877</v>
      </c>
      <c r="H35" s="25">
        <v>2415</v>
      </c>
      <c r="I35" s="25">
        <v>0</v>
      </c>
      <c r="J35" s="25">
        <v>19044</v>
      </c>
      <c r="K35" s="25">
        <v>18303</v>
      </c>
      <c r="L35" s="25">
        <v>11148</v>
      </c>
      <c r="M35" s="25">
        <v>-168</v>
      </c>
      <c r="N35" s="25">
        <v>9900</v>
      </c>
      <c r="O35" s="25">
        <v>-4478</v>
      </c>
      <c r="P35" s="25">
        <v>1550943</v>
      </c>
    </row>
    <row r="36" spans="1:16">
      <c r="A36" s="18">
        <v>29</v>
      </c>
      <c r="B36" s="19" t="s">
        <v>46</v>
      </c>
      <c r="C36" s="25">
        <v>1211306</v>
      </c>
      <c r="D36" s="25">
        <v>395410</v>
      </c>
      <c r="E36" s="25">
        <v>97861</v>
      </c>
      <c r="F36" s="25">
        <v>32876</v>
      </c>
      <c r="G36" s="25">
        <v>181518</v>
      </c>
      <c r="H36" s="25">
        <v>3090</v>
      </c>
      <c r="I36" s="25">
        <v>0</v>
      </c>
      <c r="J36" s="25">
        <v>39559</v>
      </c>
      <c r="K36" s="25">
        <v>23417</v>
      </c>
      <c r="L36" s="25">
        <v>14262</v>
      </c>
      <c r="M36" s="25">
        <v>-214</v>
      </c>
      <c r="N36" s="25">
        <v>12666</v>
      </c>
      <c r="O36" s="25">
        <v>-5880</v>
      </c>
      <c r="P36" s="25">
        <v>2005871</v>
      </c>
    </row>
    <row r="37" spans="1:16">
      <c r="A37" s="18">
        <v>30</v>
      </c>
      <c r="B37" s="19" t="s">
        <v>47</v>
      </c>
      <c r="C37" s="25">
        <v>1043486</v>
      </c>
      <c r="D37" s="25">
        <v>340628</v>
      </c>
      <c r="E37" s="25">
        <v>80770</v>
      </c>
      <c r="F37" s="25">
        <v>28321</v>
      </c>
      <c r="G37" s="25">
        <v>156370</v>
      </c>
      <c r="H37" s="25">
        <v>2662</v>
      </c>
      <c r="I37" s="25">
        <v>0</v>
      </c>
      <c r="J37" s="25">
        <v>32005</v>
      </c>
      <c r="K37" s="25">
        <v>20173</v>
      </c>
      <c r="L37" s="25">
        <v>12286</v>
      </c>
      <c r="M37" s="25">
        <v>-185</v>
      </c>
      <c r="N37" s="25">
        <v>10911</v>
      </c>
      <c r="O37" s="25">
        <v>-4947</v>
      </c>
      <c r="P37" s="25">
        <v>1722480</v>
      </c>
    </row>
    <row r="38" spans="1:16">
      <c r="A38" s="18">
        <v>31</v>
      </c>
      <c r="B38" s="19" t="s">
        <v>48</v>
      </c>
      <c r="C38" s="25">
        <v>941556</v>
      </c>
      <c r="D38" s="25">
        <v>307355</v>
      </c>
      <c r="E38" s="25">
        <v>70676</v>
      </c>
      <c r="F38" s="25">
        <v>25555</v>
      </c>
      <c r="G38" s="25">
        <v>141095</v>
      </c>
      <c r="H38" s="25">
        <v>2402</v>
      </c>
      <c r="I38" s="25">
        <v>0</v>
      </c>
      <c r="J38" s="25">
        <v>20980</v>
      </c>
      <c r="K38" s="25">
        <v>18203</v>
      </c>
      <c r="L38" s="25">
        <v>11086</v>
      </c>
      <c r="M38" s="25">
        <v>-167</v>
      </c>
      <c r="N38" s="25">
        <v>9845</v>
      </c>
      <c r="O38" s="25">
        <v>-4442</v>
      </c>
      <c r="P38" s="25">
        <v>1544144</v>
      </c>
    </row>
    <row r="39" spans="1:16">
      <c r="A39" s="18">
        <v>32</v>
      </c>
      <c r="B39" s="19" t="s">
        <v>49</v>
      </c>
      <c r="C39" s="25">
        <v>2086632</v>
      </c>
      <c r="D39" s="25">
        <v>681146</v>
      </c>
      <c r="E39" s="25">
        <v>186567</v>
      </c>
      <c r="F39" s="25">
        <v>56633</v>
      </c>
      <c r="G39" s="25">
        <v>312689</v>
      </c>
      <c r="H39" s="25">
        <v>5323</v>
      </c>
      <c r="I39" s="25">
        <v>0</v>
      </c>
      <c r="J39" s="25">
        <v>120549</v>
      </c>
      <c r="K39" s="25">
        <v>40340</v>
      </c>
      <c r="L39" s="25">
        <v>24569</v>
      </c>
      <c r="M39" s="25">
        <v>-369</v>
      </c>
      <c r="N39" s="25">
        <v>21819</v>
      </c>
      <c r="O39" s="25">
        <v>-10184</v>
      </c>
      <c r="P39" s="25">
        <v>3525714</v>
      </c>
    </row>
    <row r="40" spans="1:16">
      <c r="A40" s="18">
        <v>33</v>
      </c>
      <c r="B40" s="19" t="s">
        <v>50</v>
      </c>
      <c r="C40" s="25">
        <v>2452797</v>
      </c>
      <c r="D40" s="25">
        <v>800674</v>
      </c>
      <c r="E40" s="25">
        <v>222775</v>
      </c>
      <c r="F40" s="25">
        <v>66571</v>
      </c>
      <c r="G40" s="25">
        <v>367560</v>
      </c>
      <c r="H40" s="25">
        <v>6258</v>
      </c>
      <c r="I40" s="25">
        <v>0</v>
      </c>
      <c r="J40" s="25">
        <v>153501</v>
      </c>
      <c r="K40" s="25">
        <v>47418</v>
      </c>
      <c r="L40" s="25">
        <v>28880</v>
      </c>
      <c r="M40" s="25">
        <v>-434</v>
      </c>
      <c r="N40" s="25">
        <v>25648</v>
      </c>
      <c r="O40" s="25">
        <v>-11851</v>
      </c>
      <c r="P40" s="25">
        <v>4159797</v>
      </c>
    </row>
    <row r="41" spans="1:16">
      <c r="A41" s="18">
        <v>34</v>
      </c>
      <c r="B41" s="19" t="s">
        <v>51</v>
      </c>
      <c r="C41" s="25">
        <v>1246650</v>
      </c>
      <c r="D41" s="25">
        <v>406948</v>
      </c>
      <c r="E41" s="25">
        <v>101236</v>
      </c>
      <c r="F41" s="25">
        <v>33835</v>
      </c>
      <c r="G41" s="25">
        <v>186815</v>
      </c>
      <c r="H41" s="25">
        <v>3180</v>
      </c>
      <c r="I41" s="25">
        <v>0</v>
      </c>
      <c r="J41" s="25">
        <v>49003</v>
      </c>
      <c r="K41" s="25">
        <v>24101</v>
      </c>
      <c r="L41" s="25">
        <v>14678</v>
      </c>
      <c r="M41" s="25">
        <v>-221</v>
      </c>
      <c r="N41" s="25">
        <v>13036</v>
      </c>
      <c r="O41" s="25">
        <v>-5921</v>
      </c>
      <c r="P41" s="25">
        <v>2073340</v>
      </c>
    </row>
    <row r="42" spans="1:16">
      <c r="A42" s="18">
        <v>35</v>
      </c>
      <c r="B42" s="19" t="s">
        <v>52</v>
      </c>
      <c r="C42" s="25">
        <v>1230815</v>
      </c>
      <c r="D42" s="25">
        <v>401779</v>
      </c>
      <c r="E42" s="25">
        <v>0</v>
      </c>
      <c r="F42" s="25">
        <v>33406</v>
      </c>
      <c r="G42" s="25">
        <v>184442</v>
      </c>
      <c r="H42" s="25">
        <v>3140</v>
      </c>
      <c r="I42" s="25">
        <v>0</v>
      </c>
      <c r="J42" s="25">
        <v>45180</v>
      </c>
      <c r="K42" s="25">
        <v>23795</v>
      </c>
      <c r="L42" s="25">
        <v>14492</v>
      </c>
      <c r="M42" s="25">
        <v>-218</v>
      </c>
      <c r="N42" s="25">
        <v>12870</v>
      </c>
      <c r="O42" s="25">
        <v>-5867</v>
      </c>
      <c r="P42" s="25">
        <v>1943834</v>
      </c>
    </row>
    <row r="43" spans="1:16">
      <c r="A43" s="18">
        <v>36</v>
      </c>
      <c r="B43" s="19" t="s">
        <v>53</v>
      </c>
      <c r="C43" s="25">
        <v>1368954</v>
      </c>
      <c r="D43" s="25">
        <v>446872</v>
      </c>
      <c r="E43" s="25">
        <v>113577</v>
      </c>
      <c r="F43" s="25">
        <v>37155</v>
      </c>
      <c r="G43" s="25">
        <v>205142</v>
      </c>
      <c r="H43" s="25">
        <v>3493</v>
      </c>
      <c r="I43" s="25">
        <v>0</v>
      </c>
      <c r="J43" s="25">
        <v>56465</v>
      </c>
      <c r="K43" s="25">
        <v>26465</v>
      </c>
      <c r="L43" s="25">
        <v>16119</v>
      </c>
      <c r="M43" s="25">
        <v>-242</v>
      </c>
      <c r="N43" s="25">
        <v>14314</v>
      </c>
      <c r="O43" s="25">
        <v>-6555</v>
      </c>
      <c r="P43" s="25">
        <v>2281759</v>
      </c>
    </row>
    <row r="44" spans="1:16">
      <c r="A44" s="18">
        <v>37</v>
      </c>
      <c r="B44" s="19" t="s">
        <v>54</v>
      </c>
      <c r="C44" s="25">
        <v>1135261</v>
      </c>
      <c r="D44" s="25">
        <v>370587</v>
      </c>
      <c r="E44" s="25">
        <v>0</v>
      </c>
      <c r="F44" s="25">
        <v>30812</v>
      </c>
      <c r="G44" s="25">
        <v>170123</v>
      </c>
      <c r="H44" s="25">
        <v>2896</v>
      </c>
      <c r="I44" s="25">
        <v>0</v>
      </c>
      <c r="J44" s="25">
        <v>35182</v>
      </c>
      <c r="K44" s="25">
        <v>21947</v>
      </c>
      <c r="L44" s="25">
        <v>13367</v>
      </c>
      <c r="M44" s="25">
        <v>-201</v>
      </c>
      <c r="N44" s="25">
        <v>11871</v>
      </c>
      <c r="O44" s="25">
        <v>-5535</v>
      </c>
      <c r="P44" s="25">
        <v>1786310</v>
      </c>
    </row>
    <row r="45" spans="1:16">
      <c r="A45" s="18">
        <v>38</v>
      </c>
      <c r="B45" s="19" t="s">
        <v>55</v>
      </c>
      <c r="C45" s="25">
        <v>3579137</v>
      </c>
      <c r="D45" s="25">
        <v>1168348</v>
      </c>
      <c r="E45" s="25">
        <v>344311</v>
      </c>
      <c r="F45" s="25">
        <v>97141</v>
      </c>
      <c r="G45" s="25">
        <v>536345</v>
      </c>
      <c r="H45" s="25">
        <v>9131</v>
      </c>
      <c r="I45" s="25">
        <v>-22360</v>
      </c>
      <c r="J45" s="25">
        <v>231716</v>
      </c>
      <c r="K45" s="25">
        <v>69193</v>
      </c>
      <c r="L45" s="25">
        <v>42142</v>
      </c>
      <c r="M45" s="25">
        <v>-634</v>
      </c>
      <c r="N45" s="25">
        <v>37425</v>
      </c>
      <c r="O45" s="25">
        <v>-17025</v>
      </c>
      <c r="P45" s="25">
        <v>6074870</v>
      </c>
    </row>
    <row r="46" spans="1:16">
      <c r="A46" s="18">
        <v>39</v>
      </c>
      <c r="B46" s="19" t="s">
        <v>56</v>
      </c>
      <c r="C46" s="25">
        <v>1047791</v>
      </c>
      <c r="D46" s="25">
        <v>342034</v>
      </c>
      <c r="E46" s="25">
        <v>81711</v>
      </c>
      <c r="F46" s="25">
        <v>28438</v>
      </c>
      <c r="G46" s="25">
        <v>157015</v>
      </c>
      <c r="H46" s="25">
        <v>2673</v>
      </c>
      <c r="I46" s="25">
        <v>0</v>
      </c>
      <c r="J46" s="25">
        <v>26930</v>
      </c>
      <c r="K46" s="25">
        <v>20256</v>
      </c>
      <c r="L46" s="25">
        <v>12337</v>
      </c>
      <c r="M46" s="25">
        <v>-186</v>
      </c>
      <c r="N46" s="25">
        <v>10956</v>
      </c>
      <c r="O46" s="25">
        <v>-5040</v>
      </c>
      <c r="P46" s="25">
        <v>1724915</v>
      </c>
    </row>
    <row r="47" spans="1:16">
      <c r="A47" s="18">
        <v>40</v>
      </c>
      <c r="B47" s="19" t="s">
        <v>57</v>
      </c>
      <c r="C47" s="25">
        <v>3023866</v>
      </c>
      <c r="D47" s="25">
        <v>987089</v>
      </c>
      <c r="E47" s="25">
        <v>283823</v>
      </c>
      <c r="F47" s="25">
        <v>82071</v>
      </c>
      <c r="G47" s="25">
        <v>453136</v>
      </c>
      <c r="H47" s="25">
        <v>7715</v>
      </c>
      <c r="I47" s="25">
        <v>0</v>
      </c>
      <c r="J47" s="25">
        <v>184331</v>
      </c>
      <c r="K47" s="25">
        <v>58459</v>
      </c>
      <c r="L47" s="25">
        <v>35604</v>
      </c>
      <c r="M47" s="25">
        <v>-535</v>
      </c>
      <c r="N47" s="25">
        <v>31619</v>
      </c>
      <c r="O47" s="25">
        <v>-14617</v>
      </c>
      <c r="P47" s="25">
        <v>5132561</v>
      </c>
    </row>
    <row r="48" spans="1:16">
      <c r="A48" s="18">
        <v>41</v>
      </c>
      <c r="B48" s="19" t="s">
        <v>58</v>
      </c>
      <c r="C48" s="25">
        <v>12093312</v>
      </c>
      <c r="D48" s="25">
        <v>3947656</v>
      </c>
      <c r="E48" s="25">
        <v>1236518</v>
      </c>
      <c r="F48" s="25">
        <v>328224</v>
      </c>
      <c r="G48" s="25">
        <v>1812223</v>
      </c>
      <c r="H48" s="25">
        <v>30853</v>
      </c>
      <c r="I48" s="25">
        <v>731696</v>
      </c>
      <c r="J48" s="25">
        <v>800478</v>
      </c>
      <c r="K48" s="25">
        <v>233792</v>
      </c>
      <c r="L48" s="25">
        <v>142391</v>
      </c>
      <c r="M48" s="25">
        <v>-2141</v>
      </c>
      <c r="N48" s="25">
        <v>126454</v>
      </c>
      <c r="O48" s="25">
        <v>-43921</v>
      </c>
      <c r="P48" s="25">
        <v>21437535</v>
      </c>
    </row>
    <row r="49" spans="1:16">
      <c r="A49" s="18">
        <v>42</v>
      </c>
      <c r="B49" s="19" t="s">
        <v>59</v>
      </c>
      <c r="C49" s="25">
        <v>1163416</v>
      </c>
      <c r="D49" s="25">
        <v>379777</v>
      </c>
      <c r="E49" s="25">
        <v>92936</v>
      </c>
      <c r="F49" s="25">
        <v>31576</v>
      </c>
      <c r="G49" s="25">
        <v>174342</v>
      </c>
      <c r="H49" s="25">
        <v>2968</v>
      </c>
      <c r="I49" s="25">
        <v>55818</v>
      </c>
      <c r="J49" s="25">
        <v>39479</v>
      </c>
      <c r="K49" s="25">
        <v>22492</v>
      </c>
      <c r="L49" s="25">
        <v>13698</v>
      </c>
      <c r="M49" s="25">
        <v>-206</v>
      </c>
      <c r="N49" s="25">
        <v>12165</v>
      </c>
      <c r="O49" s="25">
        <v>-5635</v>
      </c>
      <c r="P49" s="25">
        <v>1982826</v>
      </c>
    </row>
    <row r="50" spans="1:16">
      <c r="A50" s="18">
        <v>43</v>
      </c>
      <c r="B50" s="19" t="s">
        <v>60</v>
      </c>
      <c r="C50" s="25">
        <v>988792</v>
      </c>
      <c r="D50" s="25">
        <v>322774</v>
      </c>
      <c r="E50" s="25">
        <v>0</v>
      </c>
      <c r="F50" s="25">
        <v>26837</v>
      </c>
      <c r="G50" s="25">
        <v>148174</v>
      </c>
      <c r="H50" s="25">
        <v>2523</v>
      </c>
      <c r="I50" s="25">
        <v>0</v>
      </c>
      <c r="J50" s="25">
        <v>24742</v>
      </c>
      <c r="K50" s="25">
        <v>19116</v>
      </c>
      <c r="L50" s="25">
        <v>11642</v>
      </c>
      <c r="M50" s="25">
        <v>-175</v>
      </c>
      <c r="N50" s="25">
        <v>10339</v>
      </c>
      <c r="O50" s="25">
        <v>-4656</v>
      </c>
      <c r="P50" s="25">
        <v>1550108</v>
      </c>
    </row>
    <row r="51" spans="1:16">
      <c r="A51" s="18">
        <v>44</v>
      </c>
      <c r="B51" s="19" t="s">
        <v>61</v>
      </c>
      <c r="C51" s="25">
        <v>1322015</v>
      </c>
      <c r="D51" s="25">
        <v>431549</v>
      </c>
      <c r="E51" s="25">
        <v>109337</v>
      </c>
      <c r="F51" s="25">
        <v>35881</v>
      </c>
      <c r="G51" s="25">
        <v>198108</v>
      </c>
      <c r="H51" s="25">
        <v>3373</v>
      </c>
      <c r="I51" s="25">
        <v>368</v>
      </c>
      <c r="J51" s="25">
        <v>50949</v>
      </c>
      <c r="K51" s="25">
        <v>25558</v>
      </c>
      <c r="L51" s="25">
        <v>15566</v>
      </c>
      <c r="M51" s="25">
        <v>-234</v>
      </c>
      <c r="N51" s="25">
        <v>13824</v>
      </c>
      <c r="O51" s="25">
        <v>-6362</v>
      </c>
      <c r="P51" s="25">
        <v>2199932</v>
      </c>
    </row>
    <row r="52" spans="1:16">
      <c r="A52" s="18">
        <v>45</v>
      </c>
      <c r="B52" s="19" t="s">
        <v>62</v>
      </c>
      <c r="C52" s="25">
        <v>926083</v>
      </c>
      <c r="D52" s="25">
        <v>302304</v>
      </c>
      <c r="E52" s="25">
        <v>69267</v>
      </c>
      <c r="F52" s="25">
        <v>25135</v>
      </c>
      <c r="G52" s="25">
        <v>138777</v>
      </c>
      <c r="H52" s="25">
        <v>2363</v>
      </c>
      <c r="I52" s="25">
        <v>0</v>
      </c>
      <c r="J52" s="25">
        <v>17526</v>
      </c>
      <c r="K52" s="25">
        <v>17903</v>
      </c>
      <c r="L52" s="25">
        <v>10904</v>
      </c>
      <c r="M52" s="25">
        <v>-164</v>
      </c>
      <c r="N52" s="25">
        <v>9684</v>
      </c>
      <c r="O52" s="25">
        <v>-4387</v>
      </c>
      <c r="P52" s="25">
        <v>1515395</v>
      </c>
    </row>
    <row r="53" spans="1:16">
      <c r="A53" s="18">
        <v>46</v>
      </c>
      <c r="B53" s="19" t="s">
        <v>63</v>
      </c>
      <c r="C53" s="25">
        <v>979900</v>
      </c>
      <c r="D53" s="25">
        <v>319872</v>
      </c>
      <c r="E53" s="25">
        <v>0</v>
      </c>
      <c r="F53" s="25">
        <v>26595</v>
      </c>
      <c r="G53" s="25">
        <v>146841</v>
      </c>
      <c r="H53" s="25">
        <v>2500</v>
      </c>
      <c r="I53" s="25">
        <v>0</v>
      </c>
      <c r="J53" s="25">
        <v>24017</v>
      </c>
      <c r="K53" s="25">
        <v>18944</v>
      </c>
      <c r="L53" s="25">
        <v>11538</v>
      </c>
      <c r="M53" s="25">
        <v>-173</v>
      </c>
      <c r="N53" s="25">
        <v>10246</v>
      </c>
      <c r="O53" s="25">
        <v>-4691</v>
      </c>
      <c r="P53" s="25">
        <v>1535589</v>
      </c>
    </row>
    <row r="54" spans="1:16">
      <c r="A54" s="18">
        <v>47</v>
      </c>
      <c r="B54" s="19" t="s">
        <v>64</v>
      </c>
      <c r="C54" s="25">
        <v>1199303</v>
      </c>
      <c r="D54" s="25">
        <v>391492</v>
      </c>
      <c r="E54" s="25">
        <v>96668</v>
      </c>
      <c r="F54" s="25">
        <v>32550</v>
      </c>
      <c r="G54" s="25">
        <v>179720</v>
      </c>
      <c r="H54" s="25">
        <v>3060</v>
      </c>
      <c r="I54" s="25">
        <v>0</v>
      </c>
      <c r="J54" s="25">
        <v>43276</v>
      </c>
      <c r="K54" s="25">
        <v>23185</v>
      </c>
      <c r="L54" s="25">
        <v>14121</v>
      </c>
      <c r="M54" s="25">
        <v>-212</v>
      </c>
      <c r="N54" s="25">
        <v>12541</v>
      </c>
      <c r="O54" s="25">
        <v>-5720</v>
      </c>
      <c r="P54" s="25">
        <v>1989984</v>
      </c>
    </row>
    <row r="55" spans="1:16">
      <c r="A55" s="18">
        <v>48</v>
      </c>
      <c r="B55" s="19" t="s">
        <v>65</v>
      </c>
      <c r="C55" s="25">
        <v>2660910</v>
      </c>
      <c r="D55" s="25">
        <v>868609</v>
      </c>
      <c r="E55" s="25">
        <v>244552</v>
      </c>
      <c r="F55" s="25">
        <v>72220</v>
      </c>
      <c r="G55" s="25">
        <v>398746</v>
      </c>
      <c r="H55" s="25">
        <v>6789</v>
      </c>
      <c r="I55" s="25">
        <v>0</v>
      </c>
      <c r="J55" s="25">
        <v>162744</v>
      </c>
      <c r="K55" s="25">
        <v>51442</v>
      </c>
      <c r="L55" s="25">
        <v>31330</v>
      </c>
      <c r="M55" s="25">
        <v>-471</v>
      </c>
      <c r="N55" s="25">
        <v>27824</v>
      </c>
      <c r="O55" s="25">
        <v>-12919</v>
      </c>
      <c r="P55" s="25">
        <v>4511776</v>
      </c>
    </row>
    <row r="56" spans="1:16">
      <c r="A56" s="18">
        <v>49</v>
      </c>
      <c r="B56" s="19" t="s">
        <v>66</v>
      </c>
      <c r="C56" s="25">
        <v>1043994</v>
      </c>
      <c r="D56" s="25">
        <v>340794</v>
      </c>
      <c r="E56" s="25">
        <v>80665</v>
      </c>
      <c r="F56" s="25">
        <v>28335</v>
      </c>
      <c r="G56" s="25">
        <v>156446</v>
      </c>
      <c r="H56" s="25">
        <v>2663</v>
      </c>
      <c r="I56" s="25">
        <v>0</v>
      </c>
      <c r="J56" s="25">
        <v>34483</v>
      </c>
      <c r="K56" s="25">
        <v>20183</v>
      </c>
      <c r="L56" s="25">
        <v>12292</v>
      </c>
      <c r="M56" s="25">
        <v>-185</v>
      </c>
      <c r="N56" s="25">
        <v>10917</v>
      </c>
      <c r="O56" s="25">
        <v>-4944</v>
      </c>
      <c r="P56" s="25">
        <v>1725643</v>
      </c>
    </row>
    <row r="57" spans="1:16">
      <c r="A57" s="18">
        <v>50</v>
      </c>
      <c r="B57" s="19" t="s">
        <v>67</v>
      </c>
      <c r="C57" s="25">
        <v>94454163</v>
      </c>
      <c r="D57" s="25">
        <v>30832953</v>
      </c>
      <c r="E57" s="25">
        <v>0</v>
      </c>
      <c r="F57" s="25">
        <v>2563579</v>
      </c>
      <c r="G57" s="25">
        <v>14154268</v>
      </c>
      <c r="H57" s="25">
        <v>240974</v>
      </c>
      <c r="I57" s="25">
        <v>8184146</v>
      </c>
      <c r="J57" s="25">
        <v>5142904</v>
      </c>
      <c r="K57" s="25">
        <v>1826023</v>
      </c>
      <c r="L57" s="25">
        <v>1112136</v>
      </c>
      <c r="M57" s="25">
        <v>-16721</v>
      </c>
      <c r="N57" s="25">
        <v>987659</v>
      </c>
      <c r="O57" s="25">
        <v>-440531</v>
      </c>
      <c r="P57" s="25">
        <v>159041553</v>
      </c>
    </row>
    <row r="58" spans="1:16">
      <c r="A58" s="18">
        <v>51</v>
      </c>
      <c r="B58" s="19" t="s">
        <v>68</v>
      </c>
      <c r="C58" s="25">
        <v>986995</v>
      </c>
      <c r="D58" s="25">
        <v>322188</v>
      </c>
      <c r="E58" s="25">
        <v>0</v>
      </c>
      <c r="F58" s="25">
        <v>26788</v>
      </c>
      <c r="G58" s="25">
        <v>147905</v>
      </c>
      <c r="H58" s="25">
        <v>2518</v>
      </c>
      <c r="I58" s="25">
        <v>0</v>
      </c>
      <c r="J58" s="25">
        <v>21721</v>
      </c>
      <c r="K58" s="25">
        <v>19081</v>
      </c>
      <c r="L58" s="25">
        <v>11621</v>
      </c>
      <c r="M58" s="25">
        <v>-175</v>
      </c>
      <c r="N58" s="25">
        <v>10321</v>
      </c>
      <c r="O58" s="25">
        <v>-4683</v>
      </c>
      <c r="P58" s="25">
        <v>1544280</v>
      </c>
    </row>
    <row r="59" spans="1:16">
      <c r="A59" s="18">
        <v>52</v>
      </c>
      <c r="B59" s="19" t="s">
        <v>69</v>
      </c>
      <c r="C59" s="25">
        <v>3823728</v>
      </c>
      <c r="D59" s="25">
        <v>1248191</v>
      </c>
      <c r="E59" s="25">
        <v>382457</v>
      </c>
      <c r="F59" s="25">
        <v>103780</v>
      </c>
      <c r="G59" s="25">
        <v>572998</v>
      </c>
      <c r="H59" s="25">
        <v>9755</v>
      </c>
      <c r="I59" s="25">
        <v>0</v>
      </c>
      <c r="J59" s="25">
        <v>240442</v>
      </c>
      <c r="K59" s="25">
        <v>73922</v>
      </c>
      <c r="L59" s="25">
        <v>45022</v>
      </c>
      <c r="M59" s="25">
        <v>-677</v>
      </c>
      <c r="N59" s="25">
        <v>39983</v>
      </c>
      <c r="O59" s="25">
        <v>-18627</v>
      </c>
      <c r="P59" s="25">
        <v>6520974</v>
      </c>
    </row>
    <row r="60" spans="1:16">
      <c r="A60" s="18">
        <v>53</v>
      </c>
      <c r="B60" s="19" t="s">
        <v>70</v>
      </c>
      <c r="C60" s="25">
        <v>1799444</v>
      </c>
      <c r="D60" s="25">
        <v>587398</v>
      </c>
      <c r="E60" s="25">
        <v>158125</v>
      </c>
      <c r="F60" s="25">
        <v>48839</v>
      </c>
      <c r="G60" s="25">
        <v>269653</v>
      </c>
      <c r="H60" s="25">
        <v>4591</v>
      </c>
      <c r="I60" s="25">
        <v>116363</v>
      </c>
      <c r="J60" s="25">
        <v>86159</v>
      </c>
      <c r="K60" s="25">
        <v>34788</v>
      </c>
      <c r="L60" s="25">
        <v>21187</v>
      </c>
      <c r="M60" s="25">
        <v>-319</v>
      </c>
      <c r="N60" s="25">
        <v>18816</v>
      </c>
      <c r="O60" s="25">
        <v>-8665</v>
      </c>
      <c r="P60" s="25">
        <v>3136379</v>
      </c>
    </row>
    <row r="61" spans="1:16">
      <c r="A61" s="18">
        <v>54</v>
      </c>
      <c r="B61" s="19" t="s">
        <v>71</v>
      </c>
      <c r="C61" s="25">
        <v>952678</v>
      </c>
      <c r="D61" s="25">
        <v>310986</v>
      </c>
      <c r="E61" s="25">
        <v>72016</v>
      </c>
      <c r="F61" s="25">
        <v>25857</v>
      </c>
      <c r="G61" s="25">
        <v>142762</v>
      </c>
      <c r="H61" s="25">
        <v>2430</v>
      </c>
      <c r="I61" s="25">
        <v>0</v>
      </c>
      <c r="J61" s="25">
        <v>20165</v>
      </c>
      <c r="K61" s="25">
        <v>18418</v>
      </c>
      <c r="L61" s="25">
        <v>11217</v>
      </c>
      <c r="M61" s="25">
        <v>-169</v>
      </c>
      <c r="N61" s="25">
        <v>9962</v>
      </c>
      <c r="O61" s="25">
        <v>-4523</v>
      </c>
      <c r="P61" s="25">
        <v>1561799</v>
      </c>
    </row>
    <row r="62" spans="1:16">
      <c r="A62" s="18">
        <v>55</v>
      </c>
      <c r="B62" s="19" t="s">
        <v>72</v>
      </c>
      <c r="C62" s="25">
        <v>1285489</v>
      </c>
      <c r="D62" s="25">
        <v>419626</v>
      </c>
      <c r="E62" s="25">
        <v>0</v>
      </c>
      <c r="F62" s="25">
        <v>34889</v>
      </c>
      <c r="G62" s="25">
        <v>192635</v>
      </c>
      <c r="H62" s="25">
        <v>3280</v>
      </c>
      <c r="I62" s="25">
        <v>0</v>
      </c>
      <c r="J62" s="25">
        <v>48079</v>
      </c>
      <c r="K62" s="25">
        <v>24852</v>
      </c>
      <c r="L62" s="25">
        <v>15136</v>
      </c>
      <c r="M62" s="25">
        <v>-228</v>
      </c>
      <c r="N62" s="25">
        <v>13442</v>
      </c>
      <c r="O62" s="25">
        <v>-6196</v>
      </c>
      <c r="P62" s="25">
        <v>2031004</v>
      </c>
    </row>
    <row r="63" spans="1:16">
      <c r="A63" s="18">
        <v>56</v>
      </c>
      <c r="B63" s="19" t="s">
        <v>73</v>
      </c>
      <c r="C63" s="25">
        <v>3491081</v>
      </c>
      <c r="D63" s="25">
        <v>1139604</v>
      </c>
      <c r="E63" s="25">
        <v>0</v>
      </c>
      <c r="F63" s="25">
        <v>94751</v>
      </c>
      <c r="G63" s="25">
        <v>523150</v>
      </c>
      <c r="H63" s="25">
        <v>8907</v>
      </c>
      <c r="I63" s="25">
        <v>0</v>
      </c>
      <c r="J63" s="25">
        <v>232116</v>
      </c>
      <c r="K63" s="25">
        <v>67491</v>
      </c>
      <c r="L63" s="25">
        <v>41105</v>
      </c>
      <c r="M63" s="25">
        <v>-618</v>
      </c>
      <c r="N63" s="25">
        <v>36504</v>
      </c>
      <c r="O63" s="25">
        <v>-16658</v>
      </c>
      <c r="P63" s="25">
        <v>5617433</v>
      </c>
    </row>
    <row r="64" spans="1:16">
      <c r="A64" s="18">
        <v>57</v>
      </c>
      <c r="B64" s="19" t="s">
        <v>74</v>
      </c>
      <c r="C64" s="25">
        <v>1344916</v>
      </c>
      <c r="D64" s="25">
        <v>439025</v>
      </c>
      <c r="E64" s="25">
        <v>113568</v>
      </c>
      <c r="F64" s="25">
        <v>36502</v>
      </c>
      <c r="G64" s="25">
        <v>201540</v>
      </c>
      <c r="H64" s="25">
        <v>3431</v>
      </c>
      <c r="I64" s="25">
        <v>0</v>
      </c>
      <c r="J64" s="25">
        <v>51092</v>
      </c>
      <c r="K64" s="25">
        <v>26000</v>
      </c>
      <c r="L64" s="25">
        <v>15836</v>
      </c>
      <c r="M64" s="25">
        <v>-238</v>
      </c>
      <c r="N64" s="25">
        <v>14063</v>
      </c>
      <c r="O64" s="25">
        <v>-6633</v>
      </c>
      <c r="P64" s="25">
        <v>2239102</v>
      </c>
    </row>
    <row r="65" spans="1:16">
      <c r="A65" s="18">
        <v>58</v>
      </c>
      <c r="B65" s="19" t="s">
        <v>75</v>
      </c>
      <c r="C65" s="25">
        <v>2839383</v>
      </c>
      <c r="D65" s="25">
        <v>926868</v>
      </c>
      <c r="E65" s="25">
        <v>266882</v>
      </c>
      <c r="F65" s="25">
        <v>77064</v>
      </c>
      <c r="G65" s="25">
        <v>425491</v>
      </c>
      <c r="H65" s="25">
        <v>7244</v>
      </c>
      <c r="I65" s="25">
        <v>0</v>
      </c>
      <c r="J65" s="25">
        <v>178404</v>
      </c>
      <c r="K65" s="25">
        <v>54892</v>
      </c>
      <c r="L65" s="25">
        <v>33432</v>
      </c>
      <c r="M65" s="25">
        <v>-503</v>
      </c>
      <c r="N65" s="25">
        <v>29690</v>
      </c>
      <c r="O65" s="25">
        <v>-14039</v>
      </c>
      <c r="P65" s="25">
        <v>4824808</v>
      </c>
    </row>
    <row r="66" spans="1:16">
      <c r="A66" s="18">
        <v>59</v>
      </c>
      <c r="B66" s="19" t="s">
        <v>76</v>
      </c>
      <c r="C66" s="25">
        <v>6816306</v>
      </c>
      <c r="D66" s="25">
        <v>2225067</v>
      </c>
      <c r="E66" s="25">
        <v>922041</v>
      </c>
      <c r="F66" s="25">
        <v>185001</v>
      </c>
      <c r="G66" s="25">
        <v>1021446</v>
      </c>
      <c r="H66" s="25">
        <v>17390</v>
      </c>
      <c r="I66" s="25">
        <v>0</v>
      </c>
      <c r="J66" s="25">
        <v>380681</v>
      </c>
      <c r="K66" s="25">
        <v>131775</v>
      </c>
      <c r="L66" s="25">
        <v>80258</v>
      </c>
      <c r="M66" s="25">
        <v>-1207</v>
      </c>
      <c r="N66" s="25">
        <v>71275</v>
      </c>
      <c r="O66" s="25">
        <v>-31942</v>
      </c>
      <c r="P66" s="25">
        <v>11818091</v>
      </c>
    </row>
    <row r="67" spans="1:16">
      <c r="A67" s="18">
        <v>60</v>
      </c>
      <c r="B67" s="19" t="s">
        <v>77</v>
      </c>
      <c r="C67" s="25">
        <v>789115</v>
      </c>
      <c r="D67" s="25">
        <v>257593</v>
      </c>
      <c r="E67" s="25">
        <v>55446</v>
      </c>
      <c r="F67" s="25">
        <v>21417</v>
      </c>
      <c r="G67" s="25">
        <v>118252</v>
      </c>
      <c r="H67" s="25">
        <v>2013</v>
      </c>
      <c r="I67" s="25">
        <v>0</v>
      </c>
      <c r="J67" s="25">
        <v>6727</v>
      </c>
      <c r="K67" s="25">
        <v>15255</v>
      </c>
      <c r="L67" s="25">
        <v>9291</v>
      </c>
      <c r="M67" s="25">
        <v>-140</v>
      </c>
      <c r="N67" s="25">
        <v>8251</v>
      </c>
      <c r="O67" s="25">
        <v>-3735</v>
      </c>
      <c r="P67" s="25">
        <v>1279485</v>
      </c>
    </row>
    <row r="68" spans="1:16">
      <c r="A68" s="18">
        <v>61</v>
      </c>
      <c r="B68" s="19" t="s">
        <v>78</v>
      </c>
      <c r="C68" s="25">
        <v>1035481</v>
      </c>
      <c r="D68" s="25">
        <v>338015</v>
      </c>
      <c r="E68" s="25">
        <v>0</v>
      </c>
      <c r="F68" s="25">
        <v>28104</v>
      </c>
      <c r="G68" s="25">
        <v>155170</v>
      </c>
      <c r="H68" s="25">
        <v>2642</v>
      </c>
      <c r="I68" s="25">
        <v>0</v>
      </c>
      <c r="J68" s="25">
        <v>26528</v>
      </c>
      <c r="K68" s="25">
        <v>20018</v>
      </c>
      <c r="L68" s="25">
        <v>12192</v>
      </c>
      <c r="M68" s="25">
        <v>-183</v>
      </c>
      <c r="N68" s="25">
        <v>10827</v>
      </c>
      <c r="O68" s="25">
        <v>-4807</v>
      </c>
      <c r="P68" s="25">
        <v>1623987</v>
      </c>
    </row>
    <row r="69" spans="1:16">
      <c r="A69" s="18">
        <v>62</v>
      </c>
      <c r="B69" s="19" t="s">
        <v>79</v>
      </c>
      <c r="C69" s="25">
        <v>1113204</v>
      </c>
      <c r="D69" s="25">
        <v>363386</v>
      </c>
      <c r="E69" s="25">
        <v>88260</v>
      </c>
      <c r="F69" s="25">
        <v>30213</v>
      </c>
      <c r="G69" s="25">
        <v>166817</v>
      </c>
      <c r="H69" s="25">
        <v>2840</v>
      </c>
      <c r="I69" s="25">
        <v>0</v>
      </c>
      <c r="J69" s="25">
        <v>33548</v>
      </c>
      <c r="K69" s="25">
        <v>21521</v>
      </c>
      <c r="L69" s="25">
        <v>13107</v>
      </c>
      <c r="M69" s="25">
        <v>-197</v>
      </c>
      <c r="N69" s="25">
        <v>11640</v>
      </c>
      <c r="O69" s="25">
        <v>-5361</v>
      </c>
      <c r="P69" s="25">
        <v>1838978</v>
      </c>
    </row>
    <row r="70" spans="1:16">
      <c r="A70" s="18">
        <v>63</v>
      </c>
      <c r="B70" s="19" t="s">
        <v>80</v>
      </c>
      <c r="C70" s="25">
        <v>1167588</v>
      </c>
      <c r="D70" s="25">
        <v>381139</v>
      </c>
      <c r="E70" s="25">
        <v>93682</v>
      </c>
      <c r="F70" s="25">
        <v>31689</v>
      </c>
      <c r="G70" s="25">
        <v>174967</v>
      </c>
      <c r="H70" s="25">
        <v>2979</v>
      </c>
      <c r="I70" s="25">
        <v>0</v>
      </c>
      <c r="J70" s="25">
        <v>38212</v>
      </c>
      <c r="K70" s="25">
        <v>22572</v>
      </c>
      <c r="L70" s="25">
        <v>13748</v>
      </c>
      <c r="M70" s="25">
        <v>-207</v>
      </c>
      <c r="N70" s="25">
        <v>12209</v>
      </c>
      <c r="O70" s="25">
        <v>-5484</v>
      </c>
      <c r="P70" s="25">
        <v>1933094</v>
      </c>
    </row>
    <row r="71" spans="1:16">
      <c r="A71" s="18">
        <v>64</v>
      </c>
      <c r="B71" s="19" t="s">
        <v>81</v>
      </c>
      <c r="C71" s="25">
        <v>847585</v>
      </c>
      <c r="D71" s="25">
        <v>276680</v>
      </c>
      <c r="E71" s="25">
        <v>61276</v>
      </c>
      <c r="F71" s="25">
        <v>23004</v>
      </c>
      <c r="G71" s="25">
        <v>127013</v>
      </c>
      <c r="H71" s="25">
        <v>2162</v>
      </c>
      <c r="I71" s="25">
        <v>0</v>
      </c>
      <c r="J71" s="25">
        <v>11509</v>
      </c>
      <c r="K71" s="25">
        <v>16386</v>
      </c>
      <c r="L71" s="25">
        <v>9980</v>
      </c>
      <c r="M71" s="25">
        <v>-150</v>
      </c>
      <c r="N71" s="25">
        <v>8863</v>
      </c>
      <c r="O71" s="25">
        <v>-4033</v>
      </c>
      <c r="P71" s="25">
        <v>1380275</v>
      </c>
    </row>
    <row r="72" spans="1:16">
      <c r="A72" s="18">
        <v>65</v>
      </c>
      <c r="B72" s="19" t="s">
        <v>82</v>
      </c>
      <c r="C72" s="25">
        <v>880438</v>
      </c>
      <c r="D72" s="25">
        <v>287404</v>
      </c>
      <c r="E72" s="25">
        <v>0</v>
      </c>
      <c r="F72" s="25">
        <v>23896</v>
      </c>
      <c r="G72" s="25">
        <v>131937</v>
      </c>
      <c r="H72" s="25">
        <v>2246</v>
      </c>
      <c r="I72" s="25">
        <v>0</v>
      </c>
      <c r="J72" s="25">
        <v>13184</v>
      </c>
      <c r="K72" s="25">
        <v>17021</v>
      </c>
      <c r="L72" s="25">
        <v>10367</v>
      </c>
      <c r="M72" s="25">
        <v>-156</v>
      </c>
      <c r="N72" s="25">
        <v>9206</v>
      </c>
      <c r="O72" s="25">
        <v>-4145</v>
      </c>
      <c r="P72" s="25">
        <v>1371398</v>
      </c>
    </row>
    <row r="73" spans="1:16">
      <c r="A73" s="18">
        <v>66</v>
      </c>
      <c r="B73" s="19" t="s">
        <v>83</v>
      </c>
      <c r="C73" s="25">
        <v>1060145</v>
      </c>
      <c r="D73" s="25">
        <v>346066</v>
      </c>
      <c r="E73" s="25">
        <v>83890</v>
      </c>
      <c r="F73" s="25">
        <v>28773</v>
      </c>
      <c r="G73" s="25">
        <v>158866</v>
      </c>
      <c r="H73" s="25">
        <v>2705</v>
      </c>
      <c r="I73" s="25">
        <v>0</v>
      </c>
      <c r="J73" s="25">
        <v>30720</v>
      </c>
      <c r="K73" s="25">
        <v>20495</v>
      </c>
      <c r="L73" s="25">
        <v>12483</v>
      </c>
      <c r="M73" s="25">
        <v>-188</v>
      </c>
      <c r="N73" s="25">
        <v>11085</v>
      </c>
      <c r="O73" s="25">
        <v>-5055</v>
      </c>
      <c r="P73" s="25">
        <v>1749985</v>
      </c>
    </row>
    <row r="74" spans="1:16">
      <c r="A74" s="18">
        <v>67</v>
      </c>
      <c r="B74" s="19" t="s">
        <v>84</v>
      </c>
      <c r="C74" s="25">
        <v>1521355</v>
      </c>
      <c r="D74" s="25">
        <v>496620</v>
      </c>
      <c r="E74" s="25">
        <v>0</v>
      </c>
      <c r="F74" s="25">
        <v>41291</v>
      </c>
      <c r="G74" s="25">
        <v>227980</v>
      </c>
      <c r="H74" s="25">
        <v>3881</v>
      </c>
      <c r="I74" s="25">
        <v>0</v>
      </c>
      <c r="J74" s="25">
        <v>63777</v>
      </c>
      <c r="K74" s="25">
        <v>29411</v>
      </c>
      <c r="L74" s="25">
        <v>17913</v>
      </c>
      <c r="M74" s="25">
        <v>-269</v>
      </c>
      <c r="N74" s="25">
        <v>15908</v>
      </c>
      <c r="O74" s="25">
        <v>-7395</v>
      </c>
      <c r="P74" s="25">
        <v>2410472</v>
      </c>
    </row>
    <row r="75" spans="1:16">
      <c r="A75" s="18">
        <v>68</v>
      </c>
      <c r="B75" s="19" t="s">
        <v>85</v>
      </c>
      <c r="C75" s="25">
        <v>997913</v>
      </c>
      <c r="D75" s="25">
        <v>325752</v>
      </c>
      <c r="E75" s="25">
        <v>0</v>
      </c>
      <c r="F75" s="25">
        <v>27084</v>
      </c>
      <c r="G75" s="25">
        <v>149541</v>
      </c>
      <c r="H75" s="25">
        <v>2546</v>
      </c>
      <c r="I75" s="25">
        <v>0</v>
      </c>
      <c r="J75" s="25">
        <v>21290</v>
      </c>
      <c r="K75" s="25">
        <v>19292</v>
      </c>
      <c r="L75" s="25">
        <v>11750</v>
      </c>
      <c r="M75" s="25">
        <v>-177</v>
      </c>
      <c r="N75" s="25">
        <v>10435</v>
      </c>
      <c r="O75" s="25">
        <v>-4665</v>
      </c>
      <c r="P75" s="25">
        <v>1560761</v>
      </c>
    </row>
    <row r="76" spans="1:16">
      <c r="A76" s="18">
        <v>69</v>
      </c>
      <c r="B76" s="19" t="s">
        <v>86</v>
      </c>
      <c r="C76" s="25">
        <v>1444011</v>
      </c>
      <c r="D76" s="25">
        <v>471373</v>
      </c>
      <c r="E76" s="25">
        <v>121075</v>
      </c>
      <c r="F76" s="25">
        <v>39192</v>
      </c>
      <c r="G76" s="25">
        <v>216390</v>
      </c>
      <c r="H76" s="25">
        <v>3684</v>
      </c>
      <c r="I76" s="25">
        <v>0</v>
      </c>
      <c r="J76" s="25">
        <v>64627</v>
      </c>
      <c r="K76" s="25">
        <v>27916</v>
      </c>
      <c r="L76" s="25">
        <v>17002</v>
      </c>
      <c r="M76" s="25">
        <v>-256</v>
      </c>
      <c r="N76" s="25">
        <v>15099</v>
      </c>
      <c r="O76" s="25">
        <v>-7102</v>
      </c>
      <c r="P76" s="25">
        <v>2413011</v>
      </c>
    </row>
    <row r="77" spans="1:16">
      <c r="A77" s="18">
        <v>70</v>
      </c>
      <c r="B77" s="19" t="s">
        <v>87</v>
      </c>
      <c r="C77" s="25">
        <v>1038230</v>
      </c>
      <c r="D77" s="25">
        <v>338913</v>
      </c>
      <c r="E77" s="25">
        <v>82775</v>
      </c>
      <c r="F77" s="25">
        <v>28179</v>
      </c>
      <c r="G77" s="25">
        <v>155582</v>
      </c>
      <c r="H77" s="25">
        <v>2649</v>
      </c>
      <c r="I77" s="25">
        <v>0</v>
      </c>
      <c r="J77" s="25">
        <v>26119</v>
      </c>
      <c r="K77" s="25">
        <v>20071</v>
      </c>
      <c r="L77" s="25">
        <v>12224</v>
      </c>
      <c r="M77" s="25">
        <v>-184</v>
      </c>
      <c r="N77" s="25">
        <v>10856</v>
      </c>
      <c r="O77" s="25">
        <v>-5008</v>
      </c>
      <c r="P77" s="25">
        <v>1710406</v>
      </c>
    </row>
    <row r="78" spans="1:16">
      <c r="A78" s="18">
        <v>71</v>
      </c>
      <c r="B78" s="19" t="s">
        <v>88</v>
      </c>
      <c r="C78" s="25">
        <v>869383</v>
      </c>
      <c r="D78" s="25">
        <v>283795</v>
      </c>
      <c r="E78" s="25">
        <v>63493</v>
      </c>
      <c r="F78" s="25">
        <v>23596</v>
      </c>
      <c r="G78" s="25">
        <v>130280</v>
      </c>
      <c r="H78" s="25">
        <v>2218</v>
      </c>
      <c r="I78" s="25">
        <v>0</v>
      </c>
      <c r="J78" s="25">
        <v>14065</v>
      </c>
      <c r="K78" s="25">
        <v>16807</v>
      </c>
      <c r="L78" s="25">
        <v>10236</v>
      </c>
      <c r="M78" s="25">
        <v>-154</v>
      </c>
      <c r="N78" s="25">
        <v>9091</v>
      </c>
      <c r="O78" s="25">
        <v>-4051</v>
      </c>
      <c r="P78" s="25">
        <v>1418759</v>
      </c>
    </row>
    <row r="79" spans="1:16">
      <c r="A79" s="18">
        <v>72</v>
      </c>
      <c r="B79" s="19" t="s">
        <v>89</v>
      </c>
      <c r="C79" s="25">
        <v>859899</v>
      </c>
      <c r="D79" s="25">
        <v>280699</v>
      </c>
      <c r="E79" s="25">
        <v>62816</v>
      </c>
      <c r="F79" s="25">
        <v>23339</v>
      </c>
      <c r="G79" s="25">
        <v>128859</v>
      </c>
      <c r="H79" s="25">
        <v>2194</v>
      </c>
      <c r="I79" s="25">
        <v>0</v>
      </c>
      <c r="J79" s="25">
        <v>11817</v>
      </c>
      <c r="K79" s="25">
        <v>16624</v>
      </c>
      <c r="L79" s="25">
        <v>10125</v>
      </c>
      <c r="M79" s="25">
        <v>-152</v>
      </c>
      <c r="N79" s="25">
        <v>8992</v>
      </c>
      <c r="O79" s="25">
        <v>-4067</v>
      </c>
      <c r="P79" s="25">
        <v>1401145</v>
      </c>
    </row>
    <row r="80" spans="1:16">
      <c r="A80" s="18">
        <v>73</v>
      </c>
      <c r="B80" s="19" t="s">
        <v>90</v>
      </c>
      <c r="C80" s="25">
        <v>1195739</v>
      </c>
      <c r="D80" s="25">
        <v>390329</v>
      </c>
      <c r="E80" s="25">
        <v>95919</v>
      </c>
      <c r="F80" s="25">
        <v>32454</v>
      </c>
      <c r="G80" s="25">
        <v>179185</v>
      </c>
      <c r="H80" s="25">
        <v>3051</v>
      </c>
      <c r="I80" s="25">
        <v>106</v>
      </c>
      <c r="J80" s="25">
        <v>46382</v>
      </c>
      <c r="K80" s="25">
        <v>23116</v>
      </c>
      <c r="L80" s="25">
        <v>14079</v>
      </c>
      <c r="M80" s="25">
        <v>-212</v>
      </c>
      <c r="N80" s="25">
        <v>12503</v>
      </c>
      <c r="O80" s="25">
        <v>-5523</v>
      </c>
      <c r="P80" s="25">
        <v>1987128</v>
      </c>
    </row>
    <row r="81" spans="1:16">
      <c r="A81" s="18">
        <v>74</v>
      </c>
      <c r="B81" s="19" t="s">
        <v>91</v>
      </c>
      <c r="C81" s="25">
        <v>1017625</v>
      </c>
      <c r="D81" s="25">
        <v>332186</v>
      </c>
      <c r="E81" s="25">
        <v>0</v>
      </c>
      <c r="F81" s="25">
        <v>27619</v>
      </c>
      <c r="G81" s="25">
        <v>152494</v>
      </c>
      <c r="H81" s="25">
        <v>2596</v>
      </c>
      <c r="I81" s="25">
        <v>0</v>
      </c>
      <c r="J81" s="25">
        <v>25963</v>
      </c>
      <c r="K81" s="25">
        <v>19673</v>
      </c>
      <c r="L81" s="25">
        <v>11982</v>
      </c>
      <c r="M81" s="25">
        <v>-180</v>
      </c>
      <c r="N81" s="25">
        <v>10641</v>
      </c>
      <c r="O81" s="25">
        <v>-4866</v>
      </c>
      <c r="P81" s="25">
        <v>1595733</v>
      </c>
    </row>
    <row r="82" spans="1:16">
      <c r="A82" s="18">
        <v>75</v>
      </c>
      <c r="B82" s="19" t="s">
        <v>92</v>
      </c>
      <c r="C82" s="25">
        <v>1281022</v>
      </c>
      <c r="D82" s="25">
        <v>418168</v>
      </c>
      <c r="E82" s="25">
        <v>104621</v>
      </c>
      <c r="F82" s="25">
        <v>34768</v>
      </c>
      <c r="G82" s="25">
        <v>191965</v>
      </c>
      <c r="H82" s="25">
        <v>3268</v>
      </c>
      <c r="I82" s="25">
        <v>0</v>
      </c>
      <c r="J82" s="25">
        <v>52628</v>
      </c>
      <c r="K82" s="25">
        <v>24765</v>
      </c>
      <c r="L82" s="25">
        <v>15083</v>
      </c>
      <c r="M82" s="25">
        <v>-227</v>
      </c>
      <c r="N82" s="25">
        <v>13395</v>
      </c>
      <c r="O82" s="25">
        <v>-6112</v>
      </c>
      <c r="P82" s="25">
        <v>2133344</v>
      </c>
    </row>
    <row r="83" spans="1:16">
      <c r="A83" s="18">
        <v>76</v>
      </c>
      <c r="B83" s="19" t="s">
        <v>93</v>
      </c>
      <c r="C83" s="25">
        <v>2174395</v>
      </c>
      <c r="D83" s="25">
        <v>709794</v>
      </c>
      <c r="E83" s="25">
        <v>195095</v>
      </c>
      <c r="F83" s="25">
        <v>59015</v>
      </c>
      <c r="G83" s="25">
        <v>325840</v>
      </c>
      <c r="H83" s="25">
        <v>5547</v>
      </c>
      <c r="I83" s="25">
        <v>0</v>
      </c>
      <c r="J83" s="25">
        <v>125400</v>
      </c>
      <c r="K83" s="25">
        <v>42036</v>
      </c>
      <c r="L83" s="25">
        <v>25602</v>
      </c>
      <c r="M83" s="25">
        <v>-385</v>
      </c>
      <c r="N83" s="25">
        <v>22737</v>
      </c>
      <c r="O83" s="25">
        <v>-10762</v>
      </c>
      <c r="P83" s="25">
        <v>3674314</v>
      </c>
    </row>
    <row r="84" spans="1:16">
      <c r="A84" s="18">
        <v>77</v>
      </c>
      <c r="B84" s="19" t="s">
        <v>94</v>
      </c>
      <c r="C84" s="25">
        <v>931178</v>
      </c>
      <c r="D84" s="25">
        <v>303967</v>
      </c>
      <c r="E84" s="25">
        <v>0</v>
      </c>
      <c r="F84" s="25">
        <v>25273</v>
      </c>
      <c r="G84" s="25">
        <v>139540</v>
      </c>
      <c r="H84" s="25">
        <v>2376</v>
      </c>
      <c r="I84" s="25">
        <v>0</v>
      </c>
      <c r="J84" s="25">
        <v>20395</v>
      </c>
      <c r="K84" s="25">
        <v>18002</v>
      </c>
      <c r="L84" s="25">
        <v>10964</v>
      </c>
      <c r="M84" s="25">
        <v>-165</v>
      </c>
      <c r="N84" s="25">
        <v>9737</v>
      </c>
      <c r="O84" s="25">
        <v>-4438</v>
      </c>
      <c r="P84" s="25">
        <v>1456829</v>
      </c>
    </row>
    <row r="85" spans="1:16">
      <c r="A85" s="18">
        <v>78</v>
      </c>
      <c r="B85" s="19" t="s">
        <v>95</v>
      </c>
      <c r="C85" s="25">
        <v>1016920</v>
      </c>
      <c r="D85" s="25">
        <v>331956</v>
      </c>
      <c r="E85" s="25">
        <v>78666</v>
      </c>
      <c r="F85" s="25">
        <v>27600</v>
      </c>
      <c r="G85" s="25">
        <v>152389</v>
      </c>
      <c r="H85" s="25">
        <v>2594</v>
      </c>
      <c r="I85" s="25">
        <v>0</v>
      </c>
      <c r="J85" s="25">
        <v>26479</v>
      </c>
      <c r="K85" s="25">
        <v>19659</v>
      </c>
      <c r="L85" s="25">
        <v>11974</v>
      </c>
      <c r="M85" s="25">
        <v>-180</v>
      </c>
      <c r="N85" s="25">
        <v>10633</v>
      </c>
      <c r="O85" s="25">
        <v>-4929</v>
      </c>
      <c r="P85" s="25">
        <v>1673761</v>
      </c>
    </row>
    <row r="86" spans="1:16">
      <c r="A86" s="18">
        <v>79</v>
      </c>
      <c r="B86" s="19" t="s">
        <v>96</v>
      </c>
      <c r="C86" s="25">
        <v>4385883</v>
      </c>
      <c r="D86" s="25">
        <v>1431697</v>
      </c>
      <c r="E86" s="25">
        <v>422260</v>
      </c>
      <c r="F86" s="25">
        <v>119037</v>
      </c>
      <c r="G86" s="25">
        <v>657239</v>
      </c>
      <c r="H86" s="25">
        <v>11189</v>
      </c>
      <c r="I86" s="25">
        <v>0</v>
      </c>
      <c r="J86" s="25">
        <v>305420</v>
      </c>
      <c r="K86" s="25">
        <v>84790</v>
      </c>
      <c r="L86" s="25">
        <v>51641</v>
      </c>
      <c r="M86" s="25">
        <v>-776</v>
      </c>
      <c r="N86" s="25">
        <v>45861</v>
      </c>
      <c r="O86" s="25">
        <v>-21187</v>
      </c>
      <c r="P86" s="25">
        <v>7493054</v>
      </c>
    </row>
    <row r="87" spans="1:16">
      <c r="A87" s="18">
        <v>80</v>
      </c>
      <c r="B87" s="19" t="s">
        <v>97</v>
      </c>
      <c r="C87" s="25">
        <v>1603389</v>
      </c>
      <c r="D87" s="25">
        <v>523399</v>
      </c>
      <c r="E87" s="25">
        <v>137549</v>
      </c>
      <c r="F87" s="25">
        <v>43518</v>
      </c>
      <c r="G87" s="25">
        <v>240273</v>
      </c>
      <c r="H87" s="25">
        <v>4091</v>
      </c>
      <c r="I87" s="25">
        <v>0</v>
      </c>
      <c r="J87" s="25">
        <v>73675</v>
      </c>
      <c r="K87" s="25">
        <v>30997</v>
      </c>
      <c r="L87" s="25">
        <v>18879</v>
      </c>
      <c r="M87" s="25">
        <v>-284</v>
      </c>
      <c r="N87" s="25">
        <v>16766</v>
      </c>
      <c r="O87" s="25">
        <v>-7643</v>
      </c>
      <c r="P87" s="25">
        <v>2684609</v>
      </c>
    </row>
    <row r="88" spans="1:16">
      <c r="A88" s="18">
        <v>81</v>
      </c>
      <c r="B88" s="19" t="s">
        <v>98</v>
      </c>
      <c r="C88" s="25">
        <v>986187</v>
      </c>
      <c r="D88" s="25">
        <v>321924</v>
      </c>
      <c r="E88" s="25">
        <v>75119</v>
      </c>
      <c r="F88" s="25">
        <v>26766</v>
      </c>
      <c r="G88" s="25">
        <v>147783</v>
      </c>
      <c r="H88" s="25">
        <v>2516</v>
      </c>
      <c r="I88" s="25">
        <v>0</v>
      </c>
      <c r="J88" s="25">
        <v>25271</v>
      </c>
      <c r="K88" s="25">
        <v>19065</v>
      </c>
      <c r="L88" s="25">
        <v>11612</v>
      </c>
      <c r="M88" s="25">
        <v>-175</v>
      </c>
      <c r="N88" s="25">
        <v>10312</v>
      </c>
      <c r="O88" s="25">
        <v>-4700</v>
      </c>
      <c r="P88" s="25">
        <v>1621680</v>
      </c>
    </row>
    <row r="89" spans="1:16">
      <c r="A89" s="18">
        <v>82</v>
      </c>
      <c r="B89" s="19" t="s">
        <v>99</v>
      </c>
      <c r="C89" s="25">
        <v>992395</v>
      </c>
      <c r="D89" s="25">
        <v>323951</v>
      </c>
      <c r="E89" s="25">
        <v>75939</v>
      </c>
      <c r="F89" s="25">
        <v>26935</v>
      </c>
      <c r="G89" s="25">
        <v>148714</v>
      </c>
      <c r="H89" s="25">
        <v>2532</v>
      </c>
      <c r="I89" s="25">
        <v>0</v>
      </c>
      <c r="J89" s="25">
        <v>22349</v>
      </c>
      <c r="K89" s="25">
        <v>19185</v>
      </c>
      <c r="L89" s="25">
        <v>11685</v>
      </c>
      <c r="M89" s="25">
        <v>-176</v>
      </c>
      <c r="N89" s="25">
        <v>10377</v>
      </c>
      <c r="O89" s="25">
        <v>-4873</v>
      </c>
      <c r="P89" s="25">
        <v>1629013</v>
      </c>
    </row>
    <row r="90" spans="1:16">
      <c r="A90" s="18">
        <v>83</v>
      </c>
      <c r="B90" s="19" t="s">
        <v>100</v>
      </c>
      <c r="C90" s="25">
        <v>907524</v>
      </c>
      <c r="D90" s="25">
        <v>296246</v>
      </c>
      <c r="E90" s="25">
        <v>0</v>
      </c>
      <c r="F90" s="25">
        <v>24631</v>
      </c>
      <c r="G90" s="25">
        <v>135995</v>
      </c>
      <c r="H90" s="25">
        <v>2315</v>
      </c>
      <c r="I90" s="25">
        <v>0</v>
      </c>
      <c r="J90" s="25">
        <v>12238</v>
      </c>
      <c r="K90" s="25">
        <v>17545</v>
      </c>
      <c r="L90" s="25">
        <v>10685</v>
      </c>
      <c r="M90" s="25">
        <v>-161</v>
      </c>
      <c r="N90" s="25">
        <v>9490</v>
      </c>
      <c r="O90" s="25">
        <v>-4256</v>
      </c>
      <c r="P90" s="25">
        <v>1412252</v>
      </c>
    </row>
    <row r="91" spans="1:16">
      <c r="A91" s="18">
        <v>84</v>
      </c>
      <c r="B91" s="19" t="s">
        <v>101</v>
      </c>
      <c r="C91" s="25">
        <v>1282319</v>
      </c>
      <c r="D91" s="25">
        <v>418591</v>
      </c>
      <c r="E91" s="25">
        <v>104906</v>
      </c>
      <c r="F91" s="25">
        <v>34803</v>
      </c>
      <c r="G91" s="25">
        <v>192160</v>
      </c>
      <c r="H91" s="25">
        <v>3271</v>
      </c>
      <c r="I91" s="25">
        <v>0</v>
      </c>
      <c r="J91" s="25">
        <v>48621</v>
      </c>
      <c r="K91" s="25">
        <v>24790</v>
      </c>
      <c r="L91" s="25">
        <v>15098</v>
      </c>
      <c r="M91" s="25">
        <v>-227</v>
      </c>
      <c r="N91" s="25">
        <v>13409</v>
      </c>
      <c r="O91" s="25">
        <v>-6364</v>
      </c>
      <c r="P91" s="25">
        <v>2131377</v>
      </c>
    </row>
    <row r="92" spans="1:16">
      <c r="A92" s="18">
        <v>85</v>
      </c>
      <c r="B92" s="19" t="s">
        <v>102</v>
      </c>
      <c r="C92" s="25">
        <v>2079965</v>
      </c>
      <c r="D92" s="25">
        <v>678969</v>
      </c>
      <c r="E92" s="25">
        <v>185121</v>
      </c>
      <c r="F92" s="25">
        <v>56452</v>
      </c>
      <c r="G92" s="25">
        <v>311690</v>
      </c>
      <c r="H92" s="25">
        <v>5306</v>
      </c>
      <c r="I92" s="25">
        <v>0</v>
      </c>
      <c r="J92" s="25">
        <v>122051</v>
      </c>
      <c r="K92" s="25">
        <v>40211</v>
      </c>
      <c r="L92" s="25">
        <v>24490</v>
      </c>
      <c r="M92" s="25">
        <v>-368</v>
      </c>
      <c r="N92" s="25">
        <v>21749</v>
      </c>
      <c r="O92" s="25">
        <v>-9951</v>
      </c>
      <c r="P92" s="25">
        <v>3515685</v>
      </c>
    </row>
    <row r="93" spans="1:16">
      <c r="A93" s="18">
        <v>86</v>
      </c>
      <c r="B93" s="19" t="s">
        <v>103</v>
      </c>
      <c r="C93" s="25">
        <v>885823</v>
      </c>
      <c r="D93" s="25">
        <v>289162</v>
      </c>
      <c r="E93" s="25">
        <v>65092</v>
      </c>
      <c r="F93" s="25">
        <v>24042</v>
      </c>
      <c r="G93" s="25">
        <v>132744</v>
      </c>
      <c r="H93" s="25">
        <v>2260</v>
      </c>
      <c r="I93" s="25">
        <v>0</v>
      </c>
      <c r="J93" s="25">
        <v>16242</v>
      </c>
      <c r="K93" s="25">
        <v>17125</v>
      </c>
      <c r="L93" s="25">
        <v>10430</v>
      </c>
      <c r="M93" s="25">
        <v>-157</v>
      </c>
      <c r="N93" s="25">
        <v>9263</v>
      </c>
      <c r="O93" s="25">
        <v>-4236</v>
      </c>
      <c r="P93" s="25">
        <v>1447790</v>
      </c>
    </row>
    <row r="94" spans="1:16">
      <c r="A94" s="18">
        <v>87</v>
      </c>
      <c r="B94" s="19" t="s">
        <v>104</v>
      </c>
      <c r="C94" s="25">
        <v>1159500</v>
      </c>
      <c r="D94" s="25">
        <v>378499</v>
      </c>
      <c r="E94" s="25">
        <v>92463</v>
      </c>
      <c r="F94" s="25">
        <v>31470</v>
      </c>
      <c r="G94" s="25">
        <v>173755</v>
      </c>
      <c r="H94" s="25">
        <v>2958</v>
      </c>
      <c r="I94" s="25">
        <v>0</v>
      </c>
      <c r="J94" s="25">
        <v>40855</v>
      </c>
      <c r="K94" s="25">
        <v>22416</v>
      </c>
      <c r="L94" s="25">
        <v>13652</v>
      </c>
      <c r="M94" s="25">
        <v>-205</v>
      </c>
      <c r="N94" s="25">
        <v>12124</v>
      </c>
      <c r="O94" s="25">
        <v>-5518</v>
      </c>
      <c r="P94" s="25">
        <v>1921969</v>
      </c>
    </row>
    <row r="95" spans="1:16">
      <c r="A95" s="18">
        <v>88</v>
      </c>
      <c r="B95" s="19" t="s">
        <v>105</v>
      </c>
      <c r="C95" s="25">
        <v>866414</v>
      </c>
      <c r="D95" s="25">
        <v>282826</v>
      </c>
      <c r="E95" s="25">
        <v>63201</v>
      </c>
      <c r="F95" s="25">
        <v>23515</v>
      </c>
      <c r="G95" s="25">
        <v>129835</v>
      </c>
      <c r="H95" s="25">
        <v>2210</v>
      </c>
      <c r="I95" s="25">
        <v>0</v>
      </c>
      <c r="J95" s="25">
        <v>13627</v>
      </c>
      <c r="K95" s="25">
        <v>16750</v>
      </c>
      <c r="L95" s="25">
        <v>10201</v>
      </c>
      <c r="M95" s="25">
        <v>-153</v>
      </c>
      <c r="N95" s="25">
        <v>9060</v>
      </c>
      <c r="O95" s="25">
        <v>-4135</v>
      </c>
      <c r="P95" s="25">
        <v>1413351</v>
      </c>
    </row>
    <row r="96" spans="1:16">
      <c r="A96" s="18">
        <v>89</v>
      </c>
      <c r="B96" s="19" t="s">
        <v>106</v>
      </c>
      <c r="C96" s="25">
        <v>3997901</v>
      </c>
      <c r="D96" s="25">
        <v>1305047</v>
      </c>
      <c r="E96" s="25">
        <v>390966</v>
      </c>
      <c r="F96" s="25">
        <v>108507</v>
      </c>
      <c r="G96" s="25">
        <v>599099</v>
      </c>
      <c r="H96" s="25">
        <v>10200</v>
      </c>
      <c r="I96" s="25">
        <v>0</v>
      </c>
      <c r="J96" s="25">
        <v>250711</v>
      </c>
      <c r="K96" s="25">
        <v>77289</v>
      </c>
      <c r="L96" s="25">
        <v>47073</v>
      </c>
      <c r="M96" s="25">
        <v>-708</v>
      </c>
      <c r="N96" s="25">
        <v>41804</v>
      </c>
      <c r="O96" s="25">
        <v>-20176</v>
      </c>
      <c r="P96" s="25">
        <v>6807713</v>
      </c>
    </row>
    <row r="97" spans="1:16">
      <c r="A97" s="18">
        <v>90</v>
      </c>
      <c r="B97" s="19" t="s">
        <v>107</v>
      </c>
      <c r="C97" s="25">
        <v>1325035</v>
      </c>
      <c r="D97" s="25">
        <v>432535</v>
      </c>
      <c r="E97" s="25">
        <v>109124</v>
      </c>
      <c r="F97" s="25">
        <v>35963</v>
      </c>
      <c r="G97" s="25">
        <v>198561</v>
      </c>
      <c r="H97" s="25">
        <v>3380</v>
      </c>
      <c r="I97" s="25">
        <v>0</v>
      </c>
      <c r="J97" s="25">
        <v>54632</v>
      </c>
      <c r="K97" s="25">
        <v>25616</v>
      </c>
      <c r="L97" s="25">
        <v>15601</v>
      </c>
      <c r="M97" s="25">
        <v>-235</v>
      </c>
      <c r="N97" s="25">
        <v>13855</v>
      </c>
      <c r="O97" s="25">
        <v>-6459</v>
      </c>
      <c r="P97" s="25">
        <v>2207608</v>
      </c>
    </row>
    <row r="98" spans="1:16">
      <c r="A98" s="18">
        <v>91</v>
      </c>
      <c r="B98" s="19" t="s">
        <v>108</v>
      </c>
      <c r="C98" s="25">
        <v>1743709</v>
      </c>
      <c r="D98" s="25">
        <v>569204</v>
      </c>
      <c r="E98" s="25">
        <v>0</v>
      </c>
      <c r="F98" s="25">
        <v>47326</v>
      </c>
      <c r="G98" s="25">
        <v>261301</v>
      </c>
      <c r="H98" s="25">
        <v>4449</v>
      </c>
      <c r="I98" s="25">
        <v>0</v>
      </c>
      <c r="J98" s="25">
        <v>87229</v>
      </c>
      <c r="K98" s="25">
        <v>33710</v>
      </c>
      <c r="L98" s="25">
        <v>20531</v>
      </c>
      <c r="M98" s="25">
        <v>-309</v>
      </c>
      <c r="N98" s="25">
        <v>18233</v>
      </c>
      <c r="O98" s="25">
        <v>-8406</v>
      </c>
      <c r="P98" s="25">
        <v>2776977</v>
      </c>
    </row>
    <row r="99" spans="1:16">
      <c r="A99" s="18">
        <v>92</v>
      </c>
      <c r="B99" s="19" t="s">
        <v>109</v>
      </c>
      <c r="C99" s="25">
        <v>1366545</v>
      </c>
      <c r="D99" s="25">
        <v>446085</v>
      </c>
      <c r="E99" s="25">
        <v>112964</v>
      </c>
      <c r="F99" s="25">
        <v>37089</v>
      </c>
      <c r="G99" s="25">
        <v>204781</v>
      </c>
      <c r="H99" s="25">
        <v>3486</v>
      </c>
      <c r="I99" s="25">
        <v>0</v>
      </c>
      <c r="J99" s="25">
        <v>63535</v>
      </c>
      <c r="K99" s="25">
        <v>26419</v>
      </c>
      <c r="L99" s="25">
        <v>16090</v>
      </c>
      <c r="M99" s="25">
        <v>-242</v>
      </c>
      <c r="N99" s="25">
        <v>14289</v>
      </c>
      <c r="O99" s="25">
        <v>-6424</v>
      </c>
      <c r="P99" s="25">
        <v>2284617</v>
      </c>
    </row>
    <row r="100" spans="1:16">
      <c r="A100" s="18">
        <v>93</v>
      </c>
      <c r="B100" s="19" t="s">
        <v>110</v>
      </c>
      <c r="C100" s="25">
        <v>2181667</v>
      </c>
      <c r="D100" s="25">
        <v>712168</v>
      </c>
      <c r="E100" s="25">
        <v>0</v>
      </c>
      <c r="F100" s="25">
        <v>59213</v>
      </c>
      <c r="G100" s="25">
        <v>326930</v>
      </c>
      <c r="H100" s="25">
        <v>5566</v>
      </c>
      <c r="I100" s="25">
        <v>0</v>
      </c>
      <c r="J100" s="25">
        <v>110178</v>
      </c>
      <c r="K100" s="25">
        <v>42177</v>
      </c>
      <c r="L100" s="25">
        <v>25688</v>
      </c>
      <c r="M100" s="25">
        <v>-386</v>
      </c>
      <c r="N100" s="25">
        <v>22813</v>
      </c>
      <c r="O100" s="25">
        <v>-10690</v>
      </c>
      <c r="P100" s="25">
        <v>3475324</v>
      </c>
    </row>
    <row r="101" spans="1:16">
      <c r="A101" s="18">
        <v>94</v>
      </c>
      <c r="B101" s="19" t="s">
        <v>168</v>
      </c>
      <c r="C101" s="25">
        <v>1159652</v>
      </c>
      <c r="D101" s="25">
        <v>378549</v>
      </c>
      <c r="E101" s="25">
        <v>0</v>
      </c>
      <c r="F101" s="25">
        <v>31474</v>
      </c>
      <c r="G101" s="25">
        <v>173778</v>
      </c>
      <c r="H101" s="25">
        <v>2959</v>
      </c>
      <c r="I101" s="25">
        <v>0</v>
      </c>
      <c r="J101" s="25">
        <v>41610</v>
      </c>
      <c r="K101" s="25">
        <v>22419</v>
      </c>
      <c r="L101" s="25">
        <v>13654</v>
      </c>
      <c r="M101" s="25">
        <v>-205</v>
      </c>
      <c r="N101" s="25">
        <v>12126</v>
      </c>
      <c r="O101" s="25">
        <v>-5392</v>
      </c>
      <c r="P101" s="25">
        <v>1830624</v>
      </c>
    </row>
    <row r="102" spans="1:16">
      <c r="A102" s="18">
        <v>95</v>
      </c>
      <c r="B102" s="19" t="s">
        <v>111</v>
      </c>
      <c r="C102" s="25">
        <v>1171819</v>
      </c>
      <c r="D102" s="25">
        <v>382520</v>
      </c>
      <c r="E102" s="25">
        <v>94954</v>
      </c>
      <c r="F102" s="25">
        <v>31804</v>
      </c>
      <c r="G102" s="25">
        <v>175601</v>
      </c>
      <c r="H102" s="25">
        <v>2990</v>
      </c>
      <c r="I102" s="25">
        <v>0</v>
      </c>
      <c r="J102" s="25">
        <v>36764</v>
      </c>
      <c r="K102" s="25">
        <v>22654</v>
      </c>
      <c r="L102" s="25">
        <v>13797</v>
      </c>
      <c r="M102" s="25">
        <v>-207</v>
      </c>
      <c r="N102" s="25">
        <v>12253</v>
      </c>
      <c r="O102" s="25">
        <v>-5610</v>
      </c>
      <c r="P102" s="25">
        <v>1939339</v>
      </c>
    </row>
    <row r="103" spans="1:16">
      <c r="A103" s="18">
        <v>96</v>
      </c>
      <c r="B103" s="19" t="s">
        <v>112</v>
      </c>
      <c r="C103" s="25">
        <v>7428496</v>
      </c>
      <c r="D103" s="25">
        <v>2424906</v>
      </c>
      <c r="E103" s="25">
        <v>769281</v>
      </c>
      <c r="F103" s="25">
        <v>201617</v>
      </c>
      <c r="G103" s="25">
        <v>1113185</v>
      </c>
      <c r="H103" s="25">
        <v>18952</v>
      </c>
      <c r="I103" s="25">
        <v>305633</v>
      </c>
      <c r="J103" s="25">
        <v>554868</v>
      </c>
      <c r="K103" s="25">
        <v>143610</v>
      </c>
      <c r="L103" s="25">
        <v>87466</v>
      </c>
      <c r="M103" s="25">
        <v>-1315</v>
      </c>
      <c r="N103" s="25">
        <v>77676</v>
      </c>
      <c r="O103" s="25">
        <v>-36767</v>
      </c>
      <c r="P103" s="25">
        <v>13087608</v>
      </c>
    </row>
    <row r="104" spans="1:16">
      <c r="A104" s="18">
        <v>97</v>
      </c>
      <c r="B104" s="19" t="s">
        <v>113</v>
      </c>
      <c r="C104" s="25">
        <v>1012928</v>
      </c>
      <c r="D104" s="25">
        <v>330653</v>
      </c>
      <c r="E104" s="25">
        <v>78002</v>
      </c>
      <c r="F104" s="25">
        <v>27492</v>
      </c>
      <c r="G104" s="25">
        <v>151791</v>
      </c>
      <c r="H104" s="25">
        <v>2584</v>
      </c>
      <c r="I104" s="25">
        <v>0</v>
      </c>
      <c r="J104" s="25">
        <v>27158</v>
      </c>
      <c r="K104" s="25">
        <v>19582</v>
      </c>
      <c r="L104" s="25">
        <v>11927</v>
      </c>
      <c r="M104" s="25">
        <v>-179</v>
      </c>
      <c r="N104" s="25">
        <v>10592</v>
      </c>
      <c r="O104" s="25">
        <v>-4829</v>
      </c>
      <c r="P104" s="25">
        <v>1667701</v>
      </c>
    </row>
    <row r="105" spans="1:16">
      <c r="A105" s="18">
        <v>98</v>
      </c>
      <c r="B105" s="19" t="s">
        <v>114</v>
      </c>
      <c r="C105" s="25">
        <v>1958216</v>
      </c>
      <c r="D105" s="25">
        <v>639226</v>
      </c>
      <c r="E105" s="25">
        <v>172871</v>
      </c>
      <c r="F105" s="25">
        <v>53148</v>
      </c>
      <c r="G105" s="25">
        <v>293445</v>
      </c>
      <c r="H105" s="25">
        <v>4996</v>
      </c>
      <c r="I105" s="25">
        <v>0</v>
      </c>
      <c r="J105" s="25">
        <v>105598</v>
      </c>
      <c r="K105" s="25">
        <v>37857</v>
      </c>
      <c r="L105" s="25">
        <v>23057</v>
      </c>
      <c r="M105" s="25">
        <v>-347</v>
      </c>
      <c r="N105" s="25">
        <v>20476</v>
      </c>
      <c r="O105" s="25">
        <v>-9569</v>
      </c>
      <c r="P105" s="25">
        <v>3298974</v>
      </c>
    </row>
    <row r="106" spans="1:16">
      <c r="A106" s="18">
        <v>99</v>
      </c>
      <c r="B106" s="19" t="s">
        <v>115</v>
      </c>
      <c r="C106" s="25">
        <v>1057251</v>
      </c>
      <c r="D106" s="25">
        <v>345122</v>
      </c>
      <c r="E106" s="25">
        <v>82134</v>
      </c>
      <c r="F106" s="25">
        <v>28695</v>
      </c>
      <c r="G106" s="25">
        <v>158433</v>
      </c>
      <c r="H106" s="25">
        <v>2697</v>
      </c>
      <c r="I106" s="25">
        <v>0</v>
      </c>
      <c r="J106" s="25">
        <v>32941</v>
      </c>
      <c r="K106" s="25">
        <v>20439</v>
      </c>
      <c r="L106" s="25">
        <v>12448</v>
      </c>
      <c r="M106" s="25">
        <v>-187</v>
      </c>
      <c r="N106" s="25">
        <v>11055</v>
      </c>
      <c r="O106" s="25">
        <v>-5063</v>
      </c>
      <c r="P106" s="25">
        <v>1745965</v>
      </c>
    </row>
    <row r="107" spans="1:16">
      <c r="A107" s="18">
        <v>100</v>
      </c>
      <c r="B107" s="19" t="s">
        <v>116</v>
      </c>
      <c r="C107" s="25">
        <v>1042423</v>
      </c>
      <c r="D107" s="25">
        <v>340281</v>
      </c>
      <c r="E107" s="25">
        <v>0</v>
      </c>
      <c r="F107" s="25">
        <v>28292</v>
      </c>
      <c r="G107" s="25">
        <v>156211</v>
      </c>
      <c r="H107" s="25">
        <v>2659</v>
      </c>
      <c r="I107" s="25">
        <v>0</v>
      </c>
      <c r="J107" s="25">
        <v>26823</v>
      </c>
      <c r="K107" s="25">
        <v>20153</v>
      </c>
      <c r="L107" s="25">
        <v>12274</v>
      </c>
      <c r="M107" s="25">
        <v>-185</v>
      </c>
      <c r="N107" s="25">
        <v>10900</v>
      </c>
      <c r="O107" s="25">
        <v>-4916</v>
      </c>
      <c r="P107" s="25">
        <v>1634915</v>
      </c>
    </row>
    <row r="108" spans="1:16">
      <c r="A108" s="18">
        <v>101</v>
      </c>
      <c r="B108" s="19" t="s">
        <v>117</v>
      </c>
      <c r="C108" s="25">
        <v>6520802</v>
      </c>
      <c r="D108" s="25">
        <v>2128605</v>
      </c>
      <c r="E108" s="25">
        <v>723789</v>
      </c>
      <c r="F108" s="25">
        <v>176981</v>
      </c>
      <c r="G108" s="25">
        <v>977164</v>
      </c>
      <c r="H108" s="25">
        <v>16636</v>
      </c>
      <c r="I108" s="25">
        <v>605477</v>
      </c>
      <c r="J108" s="25">
        <v>407830</v>
      </c>
      <c r="K108" s="25">
        <v>126063</v>
      </c>
      <c r="L108" s="25">
        <v>76778</v>
      </c>
      <c r="M108" s="25">
        <v>-1154</v>
      </c>
      <c r="N108" s="25">
        <v>68185</v>
      </c>
      <c r="O108" s="25">
        <v>-27705</v>
      </c>
      <c r="P108" s="25">
        <v>11799451</v>
      </c>
    </row>
    <row r="109" spans="1:16">
      <c r="A109" s="18">
        <v>102</v>
      </c>
      <c r="B109" s="19" t="s">
        <v>118</v>
      </c>
      <c r="C109" s="25">
        <v>7950339</v>
      </c>
      <c r="D109" s="25">
        <v>2595253</v>
      </c>
      <c r="E109" s="25">
        <v>874683</v>
      </c>
      <c r="F109" s="25">
        <v>215780</v>
      </c>
      <c r="G109" s="25">
        <v>1191385</v>
      </c>
      <c r="H109" s="25">
        <v>20283</v>
      </c>
      <c r="I109" s="25">
        <v>0</v>
      </c>
      <c r="J109" s="25">
        <v>563040</v>
      </c>
      <c r="K109" s="25">
        <v>153699</v>
      </c>
      <c r="L109" s="25">
        <v>93610</v>
      </c>
      <c r="M109" s="25">
        <v>-1407</v>
      </c>
      <c r="N109" s="25">
        <v>83133</v>
      </c>
      <c r="O109" s="25">
        <v>-38754</v>
      </c>
      <c r="P109" s="25">
        <v>13701044</v>
      </c>
    </row>
    <row r="110" spans="1:16">
      <c r="A110" s="18">
        <v>103</v>
      </c>
      <c r="B110" s="19" t="s">
        <v>119</v>
      </c>
      <c r="C110" s="25">
        <v>993567</v>
      </c>
      <c r="D110" s="25">
        <v>324333</v>
      </c>
      <c r="E110" s="25">
        <v>75958</v>
      </c>
      <c r="F110" s="25">
        <v>26966</v>
      </c>
      <c r="G110" s="25">
        <v>148889</v>
      </c>
      <c r="H110" s="25">
        <v>2535</v>
      </c>
      <c r="I110" s="25">
        <v>0</v>
      </c>
      <c r="J110" s="25">
        <v>25511</v>
      </c>
      <c r="K110" s="25">
        <v>19208</v>
      </c>
      <c r="L110" s="25">
        <v>11699</v>
      </c>
      <c r="M110" s="25">
        <v>-176</v>
      </c>
      <c r="N110" s="25">
        <v>10389</v>
      </c>
      <c r="O110" s="25">
        <v>-4801</v>
      </c>
      <c r="P110" s="25">
        <v>1634078</v>
      </c>
    </row>
    <row r="111" spans="1:16">
      <c r="A111" s="18">
        <v>104</v>
      </c>
      <c r="B111" s="19" t="s">
        <v>120</v>
      </c>
      <c r="C111" s="25">
        <v>2069053</v>
      </c>
      <c r="D111" s="25">
        <v>675407</v>
      </c>
      <c r="E111" s="25">
        <v>183251</v>
      </c>
      <c r="F111" s="25">
        <v>56156</v>
      </c>
      <c r="G111" s="25">
        <v>310054</v>
      </c>
      <c r="H111" s="25">
        <v>5279</v>
      </c>
      <c r="I111" s="25">
        <v>0</v>
      </c>
      <c r="J111" s="25">
        <v>130047</v>
      </c>
      <c r="K111" s="25">
        <v>40000</v>
      </c>
      <c r="L111" s="25">
        <v>24362</v>
      </c>
      <c r="M111" s="25">
        <v>-366</v>
      </c>
      <c r="N111" s="25">
        <v>21635</v>
      </c>
      <c r="O111" s="25">
        <v>-9854</v>
      </c>
      <c r="P111" s="25">
        <v>3505024</v>
      </c>
    </row>
    <row r="112" spans="1:16">
      <c r="A112" s="18">
        <v>105</v>
      </c>
      <c r="B112" s="19" t="s">
        <v>121</v>
      </c>
      <c r="C112" s="25">
        <v>977270</v>
      </c>
      <c r="D112" s="25">
        <v>319013</v>
      </c>
      <c r="E112" s="25">
        <v>0</v>
      </c>
      <c r="F112" s="25">
        <v>26524</v>
      </c>
      <c r="G112" s="25">
        <v>146447</v>
      </c>
      <c r="H112" s="25">
        <v>2493</v>
      </c>
      <c r="I112" s="25">
        <v>0</v>
      </c>
      <c r="J112" s="25">
        <v>20572</v>
      </c>
      <c r="K112" s="25">
        <v>18893</v>
      </c>
      <c r="L112" s="25">
        <v>11507</v>
      </c>
      <c r="M112" s="25">
        <v>-173</v>
      </c>
      <c r="N112" s="25">
        <v>10219</v>
      </c>
      <c r="O112" s="25">
        <v>-4648</v>
      </c>
      <c r="P112" s="25">
        <v>1528117</v>
      </c>
    </row>
    <row r="113" spans="1:16">
      <c r="A113" s="18">
        <v>106</v>
      </c>
      <c r="B113" s="19" t="s">
        <v>122</v>
      </c>
      <c r="C113" s="25">
        <v>893229</v>
      </c>
      <c r="D113" s="25">
        <v>291579</v>
      </c>
      <c r="E113" s="25">
        <v>67250</v>
      </c>
      <c r="F113" s="25">
        <v>24244</v>
      </c>
      <c r="G113" s="25">
        <v>133854</v>
      </c>
      <c r="H113" s="25">
        <v>2279</v>
      </c>
      <c r="I113" s="25">
        <v>0</v>
      </c>
      <c r="J113" s="25">
        <v>14687</v>
      </c>
      <c r="K113" s="25">
        <v>17269</v>
      </c>
      <c r="L113" s="25">
        <v>10518</v>
      </c>
      <c r="M113" s="25">
        <v>-158</v>
      </c>
      <c r="N113" s="25">
        <v>9341</v>
      </c>
      <c r="O113" s="25">
        <v>-4303</v>
      </c>
      <c r="P113" s="25">
        <v>1459789</v>
      </c>
    </row>
    <row r="114" spans="1:16">
      <c r="B114" s="27" t="s">
        <v>162</v>
      </c>
      <c r="C114" s="26">
        <v>278590119</v>
      </c>
      <c r="D114" s="26">
        <v>90941001</v>
      </c>
      <c r="E114" s="26">
        <v>14056081</v>
      </c>
      <c r="F114" s="26">
        <v>7561210</v>
      </c>
      <c r="G114" s="26">
        <v>41747654</v>
      </c>
      <c r="H114" s="26">
        <v>710746</v>
      </c>
      <c r="I114" s="26">
        <v>10004111</v>
      </c>
      <c r="J114" s="26">
        <v>13913369</v>
      </c>
      <c r="K114" s="26">
        <v>5385806</v>
      </c>
      <c r="L114" s="26">
        <v>3280215</v>
      </c>
      <c r="M114" s="26">
        <v>-49321</v>
      </c>
      <c r="N114" s="26">
        <v>2913082</v>
      </c>
      <c r="O114" s="26">
        <v>-1306994</v>
      </c>
      <c r="P114" s="26">
        <v>467747079</v>
      </c>
    </row>
    <row r="116" spans="1:16" ht="15.75" thickBot="1"/>
    <row r="117" spans="1:16" ht="15.75" thickTop="1">
      <c r="B117" s="62" t="s">
        <v>163</v>
      </c>
      <c r="C117" s="62"/>
      <c r="D117" s="62"/>
      <c r="E117" s="62"/>
      <c r="F117" s="62"/>
      <c r="G117" s="62"/>
      <c r="H117" s="62"/>
      <c r="I117" s="62"/>
      <c r="J117" s="62"/>
      <c r="K117" s="62"/>
      <c r="L117" s="62"/>
      <c r="M117" s="62"/>
      <c r="N117" s="62"/>
      <c r="O117" s="62"/>
      <c r="P117" s="62"/>
    </row>
    <row r="118" spans="1:16">
      <c r="B118" s="63"/>
      <c r="C118" s="63"/>
      <c r="D118" s="63"/>
      <c r="E118" s="63"/>
      <c r="F118" s="63"/>
      <c r="G118" s="63"/>
      <c r="H118" s="63"/>
      <c r="I118" s="63"/>
      <c r="J118" s="63"/>
      <c r="K118" s="63"/>
      <c r="L118" s="63"/>
      <c r="M118" s="63"/>
      <c r="N118" s="63"/>
      <c r="O118" s="63"/>
      <c r="P118" s="63"/>
    </row>
    <row r="120" spans="1:16">
      <c r="B120" t="s">
        <v>171</v>
      </c>
    </row>
  </sheetData>
  <mergeCells count="8">
    <mergeCell ref="B6:P6"/>
    <mergeCell ref="B117:P118"/>
    <mergeCell ref="B1:P1"/>
    <mergeCell ref="B2:P2"/>
    <mergeCell ref="B3:P3"/>
    <mergeCell ref="B4:P4"/>
    <mergeCell ref="B5:P5"/>
    <mergeCell ref="A7:B7"/>
  </mergeCells>
  <printOptions horizontalCentered="1"/>
  <pageMargins left="0.39370078739861109" right="0.39370078739861109" top="0.39370078739861109" bottom="0.39370078739861109" header="0.3" footer="0.3"/>
  <pageSetup scale="5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8"/>
  <sheetViews>
    <sheetView showGridLines="0" zoomScale="98" zoomScaleNormal="98" workbookViewId="0">
      <selection activeCell="D11" sqref="D11"/>
    </sheetView>
  </sheetViews>
  <sheetFormatPr baseColWidth="10" defaultColWidth="11.42578125" defaultRowHeight="15"/>
  <cols>
    <col min="1" max="1" width="4.42578125" bestFit="1" customWidth="1"/>
    <col min="2" max="2" width="19.42578125" bestFit="1" customWidth="1"/>
    <col min="3" max="3" width="18.28515625" bestFit="1" customWidth="1"/>
    <col min="4" max="5" width="17.140625" bestFit="1" customWidth="1"/>
    <col min="6" max="6" width="20.5703125" bestFit="1" customWidth="1"/>
    <col min="7" max="7" width="18.28515625" bestFit="1" customWidth="1"/>
    <col min="8" max="8" width="20.5703125" bestFit="1" customWidth="1"/>
    <col min="9" max="9" width="18.28515625" bestFit="1" customWidth="1"/>
    <col min="10" max="10" width="23" bestFit="1" customWidth="1"/>
    <col min="11" max="11" width="21.85546875" bestFit="1" customWidth="1"/>
    <col min="12" max="12" width="15.85546875" bestFit="1" customWidth="1"/>
    <col min="13" max="13" width="23" bestFit="1" customWidth="1"/>
    <col min="14" max="15" width="19.42578125" bestFit="1" customWidth="1"/>
    <col min="16" max="16" width="28.85546875" bestFit="1" customWidth="1"/>
  </cols>
  <sheetData>
    <row r="1" spans="1:16" ht="15.75">
      <c r="B1" s="61" t="s">
        <v>0</v>
      </c>
      <c r="C1" s="61"/>
      <c r="D1" s="61"/>
      <c r="E1" s="61"/>
      <c r="F1" s="61"/>
      <c r="G1" s="61"/>
      <c r="H1" s="61"/>
      <c r="I1" s="61"/>
      <c r="J1" s="61"/>
      <c r="K1" s="61"/>
      <c r="L1" s="61"/>
      <c r="M1" s="61"/>
      <c r="N1" s="61"/>
      <c r="O1" s="61"/>
      <c r="P1" s="61"/>
    </row>
    <row r="2" spans="1:16" ht="15.75">
      <c r="B2" s="61" t="s">
        <v>147</v>
      </c>
      <c r="C2" s="61"/>
      <c r="D2" s="61"/>
      <c r="E2" s="61"/>
      <c r="F2" s="61"/>
      <c r="G2" s="61"/>
      <c r="H2" s="61"/>
      <c r="I2" s="61"/>
      <c r="J2" s="61"/>
      <c r="K2" s="61"/>
      <c r="L2" s="61"/>
      <c r="M2" s="61"/>
      <c r="N2" s="61"/>
      <c r="O2" s="61"/>
      <c r="P2" s="61"/>
    </row>
    <row r="3" spans="1:16" ht="15.75">
      <c r="B3" s="61" t="s">
        <v>148</v>
      </c>
      <c r="C3" s="61"/>
      <c r="D3" s="61"/>
      <c r="E3" s="61"/>
      <c r="F3" s="61"/>
      <c r="G3" s="61"/>
      <c r="H3" s="61"/>
      <c r="I3" s="61"/>
      <c r="J3" s="61"/>
      <c r="K3" s="61"/>
      <c r="L3" s="61"/>
      <c r="M3" s="61"/>
      <c r="N3" s="61"/>
      <c r="O3" s="61"/>
      <c r="P3" s="61"/>
    </row>
    <row r="4" spans="1:16" ht="15.75">
      <c r="B4" s="61" t="s">
        <v>174</v>
      </c>
      <c r="C4" s="61"/>
      <c r="D4" s="61"/>
      <c r="E4" s="61"/>
      <c r="F4" s="61"/>
      <c r="G4" s="61"/>
      <c r="H4" s="61"/>
      <c r="I4" s="61"/>
      <c r="J4" s="61"/>
      <c r="K4" s="61"/>
      <c r="L4" s="61"/>
      <c r="M4" s="61"/>
      <c r="N4" s="61"/>
      <c r="O4" s="61"/>
      <c r="P4" s="61"/>
    </row>
    <row r="5" spans="1:16" ht="15.75">
      <c r="B5" s="61" t="s">
        <v>149</v>
      </c>
      <c r="C5" s="61"/>
      <c r="D5" s="61"/>
      <c r="E5" s="61"/>
      <c r="F5" s="61"/>
      <c r="G5" s="61"/>
      <c r="H5" s="61"/>
      <c r="I5" s="61"/>
      <c r="J5" s="61"/>
      <c r="K5" s="61"/>
      <c r="L5" s="61"/>
      <c r="M5" s="61"/>
      <c r="N5" s="61"/>
      <c r="O5" s="61"/>
      <c r="P5" s="61"/>
    </row>
    <row r="6" spans="1:16" ht="15.75">
      <c r="B6" s="61" t="s">
        <v>172</v>
      </c>
      <c r="C6" s="61"/>
      <c r="D6" s="61"/>
      <c r="E6" s="61"/>
      <c r="F6" s="61"/>
      <c r="G6" s="61"/>
      <c r="H6" s="61"/>
      <c r="I6" s="61"/>
      <c r="J6" s="61"/>
      <c r="K6" s="61"/>
      <c r="L6" s="61"/>
      <c r="M6" s="61"/>
      <c r="N6" s="61"/>
      <c r="O6" s="61"/>
      <c r="P6" s="61"/>
    </row>
    <row r="7" spans="1:16" ht="54">
      <c r="A7" s="58" t="s">
        <v>2</v>
      </c>
      <c r="B7" s="58"/>
      <c r="C7" s="30" t="s">
        <v>150</v>
      </c>
      <c r="D7" s="30" t="s">
        <v>4</v>
      </c>
      <c r="E7" s="30" t="s">
        <v>164</v>
      </c>
      <c r="F7" s="30" t="s">
        <v>7</v>
      </c>
      <c r="G7" s="30" t="s">
        <v>8</v>
      </c>
      <c r="H7" s="30" t="s">
        <v>165</v>
      </c>
      <c r="I7" s="30" t="s">
        <v>166</v>
      </c>
      <c r="J7" s="30" t="s">
        <v>155</v>
      </c>
      <c r="K7" s="30" t="s">
        <v>156</v>
      </c>
      <c r="L7" s="30" t="s">
        <v>11</v>
      </c>
      <c r="M7" s="30" t="s">
        <v>167</v>
      </c>
      <c r="N7" s="30" t="s">
        <v>159</v>
      </c>
      <c r="O7" s="30" t="s">
        <v>160</v>
      </c>
      <c r="P7" s="30" t="s">
        <v>161</v>
      </c>
    </row>
    <row r="8" spans="1:16">
      <c r="A8" s="18">
        <v>1</v>
      </c>
      <c r="B8" s="19" t="s">
        <v>18</v>
      </c>
      <c r="C8" s="25">
        <v>1371383</v>
      </c>
      <c r="D8" s="25">
        <v>402012</v>
      </c>
      <c r="E8" s="25">
        <v>0</v>
      </c>
      <c r="F8" s="25">
        <v>0</v>
      </c>
      <c r="G8" s="25">
        <v>61482</v>
      </c>
      <c r="H8" s="25">
        <v>3180</v>
      </c>
      <c r="I8" s="25">
        <v>0</v>
      </c>
      <c r="J8" s="25">
        <v>38082</v>
      </c>
      <c r="K8" s="25">
        <v>25541</v>
      </c>
      <c r="L8" s="25">
        <v>15988</v>
      </c>
      <c r="M8" s="25">
        <v>1899</v>
      </c>
      <c r="N8" s="25">
        <v>49318</v>
      </c>
      <c r="O8" s="25">
        <v>-5910</v>
      </c>
      <c r="P8" s="25">
        <v>1962975</v>
      </c>
    </row>
    <row r="9" spans="1:16">
      <c r="A9" s="18">
        <v>2</v>
      </c>
      <c r="B9" s="19" t="s">
        <v>19</v>
      </c>
      <c r="C9" s="25">
        <v>2269314</v>
      </c>
      <c r="D9" s="25">
        <v>665235</v>
      </c>
      <c r="E9" s="25">
        <v>0</v>
      </c>
      <c r="F9" s="25">
        <v>0</v>
      </c>
      <c r="G9" s="25">
        <v>101739</v>
      </c>
      <c r="H9" s="25">
        <v>5261</v>
      </c>
      <c r="I9" s="25">
        <v>0</v>
      </c>
      <c r="J9" s="25">
        <v>86804</v>
      </c>
      <c r="K9" s="25">
        <v>42264</v>
      </c>
      <c r="L9" s="25">
        <v>26456</v>
      </c>
      <c r="M9" s="25">
        <v>3143</v>
      </c>
      <c r="N9" s="25">
        <v>81609</v>
      </c>
      <c r="O9" s="25">
        <v>-9763</v>
      </c>
      <c r="P9" s="25">
        <v>3272062</v>
      </c>
    </row>
    <row r="10" spans="1:16">
      <c r="A10" s="18">
        <v>3</v>
      </c>
      <c r="B10" s="19" t="s">
        <v>20</v>
      </c>
      <c r="C10" s="25">
        <v>1882008</v>
      </c>
      <c r="D10" s="25">
        <v>551699</v>
      </c>
      <c r="E10" s="25">
        <v>151854</v>
      </c>
      <c r="F10" s="25">
        <v>0</v>
      </c>
      <c r="G10" s="25">
        <v>84375</v>
      </c>
      <c r="H10" s="25">
        <v>4363</v>
      </c>
      <c r="I10" s="25">
        <v>0</v>
      </c>
      <c r="J10" s="25">
        <v>66857</v>
      </c>
      <c r="K10" s="25">
        <v>35051</v>
      </c>
      <c r="L10" s="25">
        <v>21941</v>
      </c>
      <c r="M10" s="25">
        <v>2606</v>
      </c>
      <c r="N10" s="25">
        <v>67681</v>
      </c>
      <c r="O10" s="25">
        <v>-7885</v>
      </c>
      <c r="P10" s="25">
        <v>2860550</v>
      </c>
    </row>
    <row r="11" spans="1:16">
      <c r="A11" s="18">
        <v>4</v>
      </c>
      <c r="B11" s="19" t="s">
        <v>21</v>
      </c>
      <c r="C11" s="25">
        <v>1335371</v>
      </c>
      <c r="D11" s="25">
        <v>391456</v>
      </c>
      <c r="E11" s="25">
        <v>0</v>
      </c>
      <c r="F11" s="25">
        <v>0</v>
      </c>
      <c r="G11" s="25">
        <v>59868</v>
      </c>
      <c r="H11" s="25">
        <v>3096</v>
      </c>
      <c r="I11" s="25">
        <v>0</v>
      </c>
      <c r="J11" s="25">
        <v>32136</v>
      </c>
      <c r="K11" s="25">
        <v>24870</v>
      </c>
      <c r="L11" s="25">
        <v>15568</v>
      </c>
      <c r="M11" s="25">
        <v>1849</v>
      </c>
      <c r="N11" s="25">
        <v>48023</v>
      </c>
      <c r="O11" s="25">
        <v>-5635</v>
      </c>
      <c r="P11" s="25">
        <v>1906602</v>
      </c>
    </row>
    <row r="12" spans="1:16">
      <c r="A12" s="18">
        <v>5</v>
      </c>
      <c r="B12" s="19" t="s">
        <v>22</v>
      </c>
      <c r="C12" s="25">
        <v>973676</v>
      </c>
      <c r="D12" s="25">
        <v>285427</v>
      </c>
      <c r="E12" s="25">
        <v>66249</v>
      </c>
      <c r="F12" s="25">
        <v>0</v>
      </c>
      <c r="G12" s="25">
        <v>43652</v>
      </c>
      <c r="H12" s="25">
        <v>2257</v>
      </c>
      <c r="I12" s="25">
        <v>0</v>
      </c>
      <c r="J12" s="25">
        <v>11536</v>
      </c>
      <c r="K12" s="25">
        <v>18134</v>
      </c>
      <c r="L12" s="25">
        <v>11351</v>
      </c>
      <c r="M12" s="25">
        <v>1348</v>
      </c>
      <c r="N12" s="25">
        <v>35015</v>
      </c>
      <c r="O12" s="25">
        <v>-4122</v>
      </c>
      <c r="P12" s="25">
        <v>1444523</v>
      </c>
    </row>
    <row r="13" spans="1:16">
      <c r="A13" s="18">
        <v>6</v>
      </c>
      <c r="B13" s="19" t="s">
        <v>23</v>
      </c>
      <c r="C13" s="25">
        <v>1601242</v>
      </c>
      <c r="D13" s="25">
        <v>469394</v>
      </c>
      <c r="E13" s="25">
        <v>125739</v>
      </c>
      <c r="F13" s="25">
        <v>0</v>
      </c>
      <c r="G13" s="25">
        <v>71787</v>
      </c>
      <c r="H13" s="25">
        <v>3713</v>
      </c>
      <c r="I13" s="25">
        <v>0</v>
      </c>
      <c r="J13" s="25">
        <v>49218</v>
      </c>
      <c r="K13" s="25">
        <v>29822</v>
      </c>
      <c r="L13" s="25">
        <v>18668</v>
      </c>
      <c r="M13" s="25">
        <v>2217</v>
      </c>
      <c r="N13" s="25">
        <v>57584</v>
      </c>
      <c r="O13" s="25">
        <v>-6860</v>
      </c>
      <c r="P13" s="25">
        <v>2422524</v>
      </c>
    </row>
    <row r="14" spans="1:16">
      <c r="A14" s="18">
        <v>7</v>
      </c>
      <c r="B14" s="19" t="s">
        <v>24</v>
      </c>
      <c r="C14" s="25">
        <v>1441896</v>
      </c>
      <c r="D14" s="25">
        <v>422683</v>
      </c>
      <c r="E14" s="25">
        <v>110273</v>
      </c>
      <c r="F14" s="25">
        <v>0</v>
      </c>
      <c r="G14" s="25">
        <v>64644</v>
      </c>
      <c r="H14" s="25">
        <v>3343</v>
      </c>
      <c r="I14" s="25">
        <v>0</v>
      </c>
      <c r="J14" s="25">
        <v>36906</v>
      </c>
      <c r="K14" s="25">
        <v>26854</v>
      </c>
      <c r="L14" s="25">
        <v>16810</v>
      </c>
      <c r="M14" s="25">
        <v>1997</v>
      </c>
      <c r="N14" s="25">
        <v>51853</v>
      </c>
      <c r="O14" s="25">
        <v>-6152</v>
      </c>
      <c r="P14" s="25">
        <v>2171107</v>
      </c>
    </row>
    <row r="15" spans="1:16">
      <c r="A15" s="18">
        <v>8</v>
      </c>
      <c r="B15" s="19" t="s">
        <v>25</v>
      </c>
      <c r="C15" s="25">
        <v>1137645</v>
      </c>
      <c r="D15" s="25">
        <v>333494</v>
      </c>
      <c r="E15" s="25">
        <v>81687</v>
      </c>
      <c r="F15" s="25">
        <v>0</v>
      </c>
      <c r="G15" s="25">
        <v>51003</v>
      </c>
      <c r="H15" s="25">
        <v>2638</v>
      </c>
      <c r="I15" s="25">
        <v>0</v>
      </c>
      <c r="J15" s="25">
        <v>22914</v>
      </c>
      <c r="K15" s="25">
        <v>21188</v>
      </c>
      <c r="L15" s="25">
        <v>13263</v>
      </c>
      <c r="M15" s="25">
        <v>1575</v>
      </c>
      <c r="N15" s="25">
        <v>40912</v>
      </c>
      <c r="O15" s="25">
        <v>-4877</v>
      </c>
      <c r="P15" s="25">
        <v>1701442</v>
      </c>
    </row>
    <row r="16" spans="1:16">
      <c r="A16" s="18">
        <v>9</v>
      </c>
      <c r="B16" s="19" t="s">
        <v>26</v>
      </c>
      <c r="C16" s="25">
        <v>1181856</v>
      </c>
      <c r="D16" s="25">
        <v>346454</v>
      </c>
      <c r="E16" s="25">
        <v>86170</v>
      </c>
      <c r="F16" s="25">
        <v>0</v>
      </c>
      <c r="G16" s="25">
        <v>52985</v>
      </c>
      <c r="H16" s="25">
        <v>2740</v>
      </c>
      <c r="I16" s="25">
        <v>0</v>
      </c>
      <c r="J16" s="25">
        <v>24394</v>
      </c>
      <c r="K16" s="25">
        <v>22011</v>
      </c>
      <c r="L16" s="25">
        <v>13779</v>
      </c>
      <c r="M16" s="25">
        <v>1637</v>
      </c>
      <c r="N16" s="25">
        <v>42502</v>
      </c>
      <c r="O16" s="25">
        <v>-5110</v>
      </c>
      <c r="P16" s="25">
        <v>1769418</v>
      </c>
    </row>
    <row r="17" spans="1:16">
      <c r="A17" s="18">
        <v>10</v>
      </c>
      <c r="B17" s="19" t="s">
        <v>27</v>
      </c>
      <c r="C17" s="25">
        <v>1033086</v>
      </c>
      <c r="D17" s="25">
        <v>302843</v>
      </c>
      <c r="E17" s="25">
        <v>71611</v>
      </c>
      <c r="F17" s="25">
        <v>0</v>
      </c>
      <c r="G17" s="25">
        <v>46316</v>
      </c>
      <c r="H17" s="25">
        <v>2395</v>
      </c>
      <c r="I17" s="25">
        <v>0</v>
      </c>
      <c r="J17" s="25">
        <v>17768</v>
      </c>
      <c r="K17" s="25">
        <v>19240</v>
      </c>
      <c r="L17" s="25">
        <v>12044</v>
      </c>
      <c r="M17" s="25">
        <v>1431</v>
      </c>
      <c r="N17" s="25">
        <v>37152</v>
      </c>
      <c r="O17" s="25">
        <v>-4286</v>
      </c>
      <c r="P17" s="25">
        <v>1539600</v>
      </c>
    </row>
    <row r="18" spans="1:16">
      <c r="A18" s="18">
        <v>11</v>
      </c>
      <c r="B18" s="19" t="s">
        <v>28</v>
      </c>
      <c r="C18" s="25">
        <v>1530889</v>
      </c>
      <c r="D18" s="25">
        <v>448771</v>
      </c>
      <c r="E18" s="25">
        <v>120022</v>
      </c>
      <c r="F18" s="25">
        <v>0</v>
      </c>
      <c r="G18" s="25">
        <v>68633</v>
      </c>
      <c r="H18" s="25">
        <v>3549</v>
      </c>
      <c r="I18" s="25">
        <v>0</v>
      </c>
      <c r="J18" s="25">
        <v>43208</v>
      </c>
      <c r="K18" s="25">
        <v>28511</v>
      </c>
      <c r="L18" s="25">
        <v>17848</v>
      </c>
      <c r="M18" s="25">
        <v>2120</v>
      </c>
      <c r="N18" s="25">
        <v>55054</v>
      </c>
      <c r="O18" s="25">
        <v>-6435</v>
      </c>
      <c r="P18" s="25">
        <v>2312170</v>
      </c>
    </row>
    <row r="19" spans="1:16">
      <c r="A19" s="18">
        <v>12</v>
      </c>
      <c r="B19" s="19" t="s">
        <v>29</v>
      </c>
      <c r="C19" s="25">
        <v>1124121</v>
      </c>
      <c r="D19" s="25">
        <v>329529</v>
      </c>
      <c r="E19" s="25">
        <v>0</v>
      </c>
      <c r="F19" s="25">
        <v>0</v>
      </c>
      <c r="G19" s="25">
        <v>50397</v>
      </c>
      <c r="H19" s="25">
        <v>2606</v>
      </c>
      <c r="I19" s="25">
        <v>0</v>
      </c>
      <c r="J19" s="25">
        <v>20402</v>
      </c>
      <c r="K19" s="25">
        <v>20936</v>
      </c>
      <c r="L19" s="25">
        <v>13105</v>
      </c>
      <c r="M19" s="25">
        <v>1557</v>
      </c>
      <c r="N19" s="25">
        <v>40426</v>
      </c>
      <c r="O19" s="25">
        <v>-4848</v>
      </c>
      <c r="P19" s="25">
        <v>1598231</v>
      </c>
    </row>
    <row r="20" spans="1:16">
      <c r="A20" s="18">
        <v>13</v>
      </c>
      <c r="B20" s="19" t="s">
        <v>30</v>
      </c>
      <c r="C20" s="25">
        <v>2355171</v>
      </c>
      <c r="D20" s="25">
        <v>690404</v>
      </c>
      <c r="E20" s="25">
        <v>230478</v>
      </c>
      <c r="F20" s="25">
        <v>0</v>
      </c>
      <c r="G20" s="25">
        <v>105588</v>
      </c>
      <c r="H20" s="25">
        <v>5461</v>
      </c>
      <c r="I20" s="25">
        <v>0</v>
      </c>
      <c r="J20" s="25">
        <v>72882</v>
      </c>
      <c r="K20" s="25">
        <v>43863</v>
      </c>
      <c r="L20" s="25">
        <v>27457</v>
      </c>
      <c r="M20" s="25">
        <v>3262</v>
      </c>
      <c r="N20" s="25">
        <v>84697</v>
      </c>
      <c r="O20" s="25">
        <v>-7902</v>
      </c>
      <c r="P20" s="25">
        <v>3611361</v>
      </c>
    </row>
    <row r="21" spans="1:16">
      <c r="A21" s="18">
        <v>14</v>
      </c>
      <c r="B21" s="19" t="s">
        <v>31</v>
      </c>
      <c r="C21" s="25">
        <v>935385</v>
      </c>
      <c r="D21" s="25">
        <v>274202</v>
      </c>
      <c r="E21" s="25">
        <v>0</v>
      </c>
      <c r="F21" s="25">
        <v>0</v>
      </c>
      <c r="G21" s="25">
        <v>41935</v>
      </c>
      <c r="H21" s="25">
        <v>2169</v>
      </c>
      <c r="I21" s="25">
        <v>0</v>
      </c>
      <c r="J21" s="25">
        <v>9770</v>
      </c>
      <c r="K21" s="25">
        <v>17421</v>
      </c>
      <c r="L21" s="25">
        <v>10905</v>
      </c>
      <c r="M21" s="25">
        <v>1295</v>
      </c>
      <c r="N21" s="25">
        <v>33638</v>
      </c>
      <c r="O21" s="25">
        <v>-3881</v>
      </c>
      <c r="P21" s="25">
        <v>1322839</v>
      </c>
    </row>
    <row r="22" spans="1:16">
      <c r="A22" s="18">
        <v>15</v>
      </c>
      <c r="B22" s="19" t="s">
        <v>32</v>
      </c>
      <c r="C22" s="25">
        <v>1283153</v>
      </c>
      <c r="D22" s="25">
        <v>376148</v>
      </c>
      <c r="E22" s="25">
        <v>94944</v>
      </c>
      <c r="F22" s="25">
        <v>0</v>
      </c>
      <c r="G22" s="25">
        <v>57527</v>
      </c>
      <c r="H22" s="25">
        <v>2975</v>
      </c>
      <c r="I22" s="25">
        <v>0</v>
      </c>
      <c r="J22" s="25">
        <v>32742</v>
      </c>
      <c r="K22" s="25">
        <v>23897</v>
      </c>
      <c r="L22" s="25">
        <v>14959</v>
      </c>
      <c r="M22" s="25">
        <v>1777</v>
      </c>
      <c r="N22" s="25">
        <v>46145</v>
      </c>
      <c r="O22" s="25">
        <v>-5360</v>
      </c>
      <c r="P22" s="25">
        <v>1928907</v>
      </c>
    </row>
    <row r="23" spans="1:16">
      <c r="A23" s="18">
        <v>16</v>
      </c>
      <c r="B23" s="19" t="s">
        <v>33</v>
      </c>
      <c r="C23" s="25">
        <v>1060277</v>
      </c>
      <c r="D23" s="25">
        <v>310814</v>
      </c>
      <c r="E23" s="25">
        <v>74255</v>
      </c>
      <c r="F23" s="25">
        <v>0</v>
      </c>
      <c r="G23" s="25">
        <v>47535</v>
      </c>
      <c r="H23" s="25">
        <v>2458</v>
      </c>
      <c r="I23" s="25">
        <v>0</v>
      </c>
      <c r="J23" s="25">
        <v>17890</v>
      </c>
      <c r="K23" s="25">
        <v>19747</v>
      </c>
      <c r="L23" s="25">
        <v>12361</v>
      </c>
      <c r="M23" s="25">
        <v>1468</v>
      </c>
      <c r="N23" s="25">
        <v>38130</v>
      </c>
      <c r="O23" s="25">
        <v>-4478</v>
      </c>
      <c r="P23" s="25">
        <v>1580457</v>
      </c>
    </row>
    <row r="24" spans="1:16">
      <c r="A24" s="18">
        <v>17</v>
      </c>
      <c r="B24" s="19" t="s">
        <v>34</v>
      </c>
      <c r="C24" s="25">
        <v>1208056</v>
      </c>
      <c r="D24" s="25">
        <v>354134</v>
      </c>
      <c r="E24" s="25">
        <v>87810</v>
      </c>
      <c r="F24" s="25">
        <v>0</v>
      </c>
      <c r="G24" s="25">
        <v>54160</v>
      </c>
      <c r="H24" s="25">
        <v>2801</v>
      </c>
      <c r="I24" s="25">
        <v>0</v>
      </c>
      <c r="J24" s="25">
        <v>29402</v>
      </c>
      <c r="K24" s="25">
        <v>22499</v>
      </c>
      <c r="L24" s="25">
        <v>14084</v>
      </c>
      <c r="M24" s="25">
        <v>1673</v>
      </c>
      <c r="N24" s="25">
        <v>43444</v>
      </c>
      <c r="O24" s="25">
        <v>-5137</v>
      </c>
      <c r="P24" s="25">
        <v>1812926</v>
      </c>
    </row>
    <row r="25" spans="1:16">
      <c r="A25" s="18">
        <v>18</v>
      </c>
      <c r="B25" s="19" t="s">
        <v>35</v>
      </c>
      <c r="C25" s="25">
        <v>1085041</v>
      </c>
      <c r="D25" s="25">
        <v>318073</v>
      </c>
      <c r="E25" s="25">
        <v>76536</v>
      </c>
      <c r="F25" s="25">
        <v>0</v>
      </c>
      <c r="G25" s="25">
        <v>48645</v>
      </c>
      <c r="H25" s="25">
        <v>2516</v>
      </c>
      <c r="I25" s="25">
        <v>0</v>
      </c>
      <c r="J25" s="25">
        <v>19314</v>
      </c>
      <c r="K25" s="25">
        <v>20208</v>
      </c>
      <c r="L25" s="25">
        <v>12650</v>
      </c>
      <c r="M25" s="25">
        <v>1503</v>
      </c>
      <c r="N25" s="25">
        <v>39020</v>
      </c>
      <c r="O25" s="25">
        <v>-4534</v>
      </c>
      <c r="P25" s="25">
        <v>1618972</v>
      </c>
    </row>
    <row r="26" spans="1:16">
      <c r="A26" s="18">
        <v>19</v>
      </c>
      <c r="B26" s="19" t="s">
        <v>36</v>
      </c>
      <c r="C26" s="25">
        <v>4351814</v>
      </c>
      <c r="D26" s="25">
        <v>1275707</v>
      </c>
      <c r="E26" s="25">
        <v>378012</v>
      </c>
      <c r="F26" s="25">
        <v>0</v>
      </c>
      <c r="G26" s="25">
        <v>195102</v>
      </c>
      <c r="H26" s="25">
        <v>10090</v>
      </c>
      <c r="I26" s="25">
        <v>0</v>
      </c>
      <c r="J26" s="25">
        <v>253421</v>
      </c>
      <c r="K26" s="25">
        <v>81048</v>
      </c>
      <c r="L26" s="25">
        <v>50735</v>
      </c>
      <c r="M26" s="25">
        <v>6027</v>
      </c>
      <c r="N26" s="25">
        <v>156500</v>
      </c>
      <c r="O26" s="25">
        <v>-18707</v>
      </c>
      <c r="P26" s="25">
        <v>6739749</v>
      </c>
    </row>
    <row r="27" spans="1:16">
      <c r="A27" s="18">
        <v>20</v>
      </c>
      <c r="B27" s="19" t="s">
        <v>37</v>
      </c>
      <c r="C27" s="25">
        <v>1189680</v>
      </c>
      <c r="D27" s="25">
        <v>348747</v>
      </c>
      <c r="E27" s="25">
        <v>89582</v>
      </c>
      <c r="F27" s="25">
        <v>0</v>
      </c>
      <c r="G27" s="25">
        <v>53336</v>
      </c>
      <c r="H27" s="25">
        <v>2758</v>
      </c>
      <c r="I27" s="25">
        <v>0</v>
      </c>
      <c r="J27" s="25">
        <v>22698</v>
      </c>
      <c r="K27" s="25">
        <v>22157</v>
      </c>
      <c r="L27" s="25">
        <v>13870</v>
      </c>
      <c r="M27" s="25">
        <v>1648</v>
      </c>
      <c r="N27" s="25">
        <v>42783</v>
      </c>
      <c r="O27" s="25">
        <v>-5077</v>
      </c>
      <c r="P27" s="25">
        <v>1782182</v>
      </c>
    </row>
    <row r="28" spans="1:16">
      <c r="A28" s="18">
        <v>21</v>
      </c>
      <c r="B28" s="19" t="s">
        <v>38</v>
      </c>
      <c r="C28" s="25">
        <v>1637493</v>
      </c>
      <c r="D28" s="25">
        <v>480021</v>
      </c>
      <c r="E28" s="25">
        <v>127633</v>
      </c>
      <c r="F28" s="25">
        <v>0</v>
      </c>
      <c r="G28" s="25">
        <v>73413</v>
      </c>
      <c r="H28" s="25">
        <v>3797</v>
      </c>
      <c r="I28" s="25">
        <v>0</v>
      </c>
      <c r="J28" s="25">
        <v>58454</v>
      </c>
      <c r="K28" s="25">
        <v>30497</v>
      </c>
      <c r="L28" s="25">
        <v>19090</v>
      </c>
      <c r="M28" s="25">
        <v>2268</v>
      </c>
      <c r="N28" s="25">
        <v>58887</v>
      </c>
      <c r="O28" s="25">
        <v>-6711</v>
      </c>
      <c r="P28" s="25">
        <v>2484842</v>
      </c>
    </row>
    <row r="29" spans="1:16">
      <c r="A29" s="18">
        <v>22</v>
      </c>
      <c r="B29" s="19" t="s">
        <v>39</v>
      </c>
      <c r="C29" s="25">
        <v>1180267</v>
      </c>
      <c r="D29" s="25">
        <v>345988</v>
      </c>
      <c r="E29" s="25">
        <v>0</v>
      </c>
      <c r="F29" s="25">
        <v>0</v>
      </c>
      <c r="G29" s="25">
        <v>52914</v>
      </c>
      <c r="H29" s="25">
        <v>2736</v>
      </c>
      <c r="I29" s="25">
        <v>0</v>
      </c>
      <c r="J29" s="25">
        <v>28113</v>
      </c>
      <c r="K29" s="25">
        <v>21981</v>
      </c>
      <c r="L29" s="25">
        <v>13760</v>
      </c>
      <c r="M29" s="25">
        <v>1635</v>
      </c>
      <c r="N29" s="25">
        <v>42445</v>
      </c>
      <c r="O29" s="25">
        <v>-4980</v>
      </c>
      <c r="P29" s="25">
        <v>1684859</v>
      </c>
    </row>
    <row r="30" spans="1:16">
      <c r="A30" s="18">
        <v>23</v>
      </c>
      <c r="B30" s="19" t="s">
        <v>40</v>
      </c>
      <c r="C30" s="25">
        <v>1213919</v>
      </c>
      <c r="D30" s="25">
        <v>355853</v>
      </c>
      <c r="E30" s="25">
        <v>88981</v>
      </c>
      <c r="F30" s="25">
        <v>0</v>
      </c>
      <c r="G30" s="25">
        <v>54423</v>
      </c>
      <c r="H30" s="25">
        <v>2815</v>
      </c>
      <c r="I30" s="25">
        <v>0</v>
      </c>
      <c r="J30" s="25">
        <v>25432</v>
      </c>
      <c r="K30" s="25">
        <v>22608</v>
      </c>
      <c r="L30" s="25">
        <v>14152</v>
      </c>
      <c r="M30" s="25">
        <v>1681</v>
      </c>
      <c r="N30" s="25">
        <v>43655</v>
      </c>
      <c r="O30" s="25">
        <v>-5142</v>
      </c>
      <c r="P30" s="25">
        <v>1818377</v>
      </c>
    </row>
    <row r="31" spans="1:16">
      <c r="A31" s="18">
        <v>24</v>
      </c>
      <c r="B31" s="19" t="s">
        <v>41</v>
      </c>
      <c r="C31" s="25">
        <v>1074530</v>
      </c>
      <c r="D31" s="25">
        <v>314992</v>
      </c>
      <c r="E31" s="25">
        <v>75527</v>
      </c>
      <c r="F31" s="25">
        <v>0</v>
      </c>
      <c r="G31" s="25">
        <v>48174</v>
      </c>
      <c r="H31" s="25">
        <v>2491</v>
      </c>
      <c r="I31" s="25">
        <v>0</v>
      </c>
      <c r="J31" s="25">
        <v>19436</v>
      </c>
      <c r="K31" s="25">
        <v>20012</v>
      </c>
      <c r="L31" s="25">
        <v>12527</v>
      </c>
      <c r="M31" s="25">
        <v>1488</v>
      </c>
      <c r="N31" s="25">
        <v>38642</v>
      </c>
      <c r="O31" s="25">
        <v>-4603</v>
      </c>
      <c r="P31" s="25">
        <v>1603216</v>
      </c>
    </row>
    <row r="32" spans="1:16">
      <c r="A32" s="18">
        <v>25</v>
      </c>
      <c r="B32" s="19" t="s">
        <v>42</v>
      </c>
      <c r="C32" s="25">
        <v>1313648</v>
      </c>
      <c r="D32" s="25">
        <v>385088</v>
      </c>
      <c r="E32" s="25">
        <v>97954</v>
      </c>
      <c r="F32" s="25">
        <v>0</v>
      </c>
      <c r="G32" s="25">
        <v>58894</v>
      </c>
      <c r="H32" s="25">
        <v>3046</v>
      </c>
      <c r="I32" s="25">
        <v>0</v>
      </c>
      <c r="J32" s="25">
        <v>31227</v>
      </c>
      <c r="K32" s="25">
        <v>24465</v>
      </c>
      <c r="L32" s="25">
        <v>15315</v>
      </c>
      <c r="M32" s="25">
        <v>1819</v>
      </c>
      <c r="N32" s="25">
        <v>47241</v>
      </c>
      <c r="O32" s="25">
        <v>-5428</v>
      </c>
      <c r="P32" s="25">
        <v>1973269</v>
      </c>
    </row>
    <row r="33" spans="1:16">
      <c r="A33" s="18">
        <v>26</v>
      </c>
      <c r="B33" s="19" t="s">
        <v>43</v>
      </c>
      <c r="C33" s="25">
        <v>1156173</v>
      </c>
      <c r="D33" s="25">
        <v>338925</v>
      </c>
      <c r="E33" s="25">
        <v>98093</v>
      </c>
      <c r="F33" s="25">
        <v>0</v>
      </c>
      <c r="G33" s="25">
        <v>51834</v>
      </c>
      <c r="H33" s="25">
        <v>2681</v>
      </c>
      <c r="I33" s="25">
        <v>0</v>
      </c>
      <c r="J33" s="25">
        <v>18741</v>
      </c>
      <c r="K33" s="25">
        <v>21533</v>
      </c>
      <c r="L33" s="25">
        <v>13479</v>
      </c>
      <c r="M33" s="25">
        <v>1601</v>
      </c>
      <c r="N33" s="25">
        <v>41578</v>
      </c>
      <c r="O33" s="25">
        <v>-4815</v>
      </c>
      <c r="P33" s="25">
        <v>1739823</v>
      </c>
    </row>
    <row r="34" spans="1:16">
      <c r="A34" s="18">
        <v>27</v>
      </c>
      <c r="B34" s="19" t="s">
        <v>44</v>
      </c>
      <c r="C34" s="25">
        <v>1534881</v>
      </c>
      <c r="D34" s="25">
        <v>449941</v>
      </c>
      <c r="E34" s="25">
        <v>124389</v>
      </c>
      <c r="F34" s="25">
        <v>0</v>
      </c>
      <c r="G34" s="25">
        <v>68812</v>
      </c>
      <c r="H34" s="25">
        <v>3559</v>
      </c>
      <c r="I34" s="25">
        <v>0</v>
      </c>
      <c r="J34" s="25">
        <v>40316</v>
      </c>
      <c r="K34" s="25">
        <v>28586</v>
      </c>
      <c r="L34" s="25">
        <v>17894</v>
      </c>
      <c r="M34" s="25">
        <v>2126</v>
      </c>
      <c r="N34" s="25">
        <v>55197</v>
      </c>
      <c r="O34" s="25">
        <v>-6601</v>
      </c>
      <c r="P34" s="25">
        <v>2319100</v>
      </c>
    </row>
    <row r="35" spans="1:16">
      <c r="A35" s="18">
        <v>28</v>
      </c>
      <c r="B35" s="19" t="s">
        <v>45</v>
      </c>
      <c r="C35" s="25">
        <v>1041794</v>
      </c>
      <c r="D35" s="25">
        <v>305395</v>
      </c>
      <c r="E35" s="25">
        <v>72717</v>
      </c>
      <c r="F35" s="25">
        <v>0</v>
      </c>
      <c r="G35" s="25">
        <v>46706</v>
      </c>
      <c r="H35" s="25">
        <v>2415</v>
      </c>
      <c r="I35" s="25">
        <v>0</v>
      </c>
      <c r="J35" s="25">
        <v>15307</v>
      </c>
      <c r="K35" s="25">
        <v>19402</v>
      </c>
      <c r="L35" s="25">
        <v>12146</v>
      </c>
      <c r="M35" s="25">
        <v>1443</v>
      </c>
      <c r="N35" s="25">
        <v>37465</v>
      </c>
      <c r="O35" s="25">
        <v>-4348</v>
      </c>
      <c r="P35" s="25">
        <v>1550442</v>
      </c>
    </row>
    <row r="36" spans="1:16">
      <c r="A36" s="18">
        <v>29</v>
      </c>
      <c r="B36" s="19" t="s">
        <v>46</v>
      </c>
      <c r="C36" s="25">
        <v>1332877</v>
      </c>
      <c r="D36" s="25">
        <v>390725</v>
      </c>
      <c r="E36" s="25">
        <v>99699</v>
      </c>
      <c r="F36" s="25">
        <v>0</v>
      </c>
      <c r="G36" s="25">
        <v>59756</v>
      </c>
      <c r="H36" s="25">
        <v>3090</v>
      </c>
      <c r="I36" s="25">
        <v>0</v>
      </c>
      <c r="J36" s="25">
        <v>31795</v>
      </c>
      <c r="K36" s="25">
        <v>24824</v>
      </c>
      <c r="L36" s="25">
        <v>15539</v>
      </c>
      <c r="M36" s="25">
        <v>1846</v>
      </c>
      <c r="N36" s="25">
        <v>47933</v>
      </c>
      <c r="O36" s="25">
        <v>-5710</v>
      </c>
      <c r="P36" s="25">
        <v>2002374</v>
      </c>
    </row>
    <row r="37" spans="1:16">
      <c r="A37" s="18">
        <v>30</v>
      </c>
      <c r="B37" s="19" t="s">
        <v>47</v>
      </c>
      <c r="C37" s="25">
        <v>1148215</v>
      </c>
      <c r="D37" s="25">
        <v>336592</v>
      </c>
      <c r="E37" s="25">
        <v>82287</v>
      </c>
      <c r="F37" s="25">
        <v>0</v>
      </c>
      <c r="G37" s="25">
        <v>51477</v>
      </c>
      <c r="H37" s="25">
        <v>2662</v>
      </c>
      <c r="I37" s="25">
        <v>0</v>
      </c>
      <c r="J37" s="25">
        <v>25724</v>
      </c>
      <c r="K37" s="25">
        <v>21384</v>
      </c>
      <c r="L37" s="25">
        <v>13386</v>
      </c>
      <c r="M37" s="25">
        <v>1590</v>
      </c>
      <c r="N37" s="25">
        <v>41292</v>
      </c>
      <c r="O37" s="25">
        <v>-4805</v>
      </c>
      <c r="P37" s="25">
        <v>1719804</v>
      </c>
    </row>
    <row r="38" spans="1:16">
      <c r="A38" s="18">
        <v>31</v>
      </c>
      <c r="B38" s="19" t="s">
        <v>48</v>
      </c>
      <c r="C38" s="25">
        <v>1036054</v>
      </c>
      <c r="D38" s="25">
        <v>303713</v>
      </c>
      <c r="E38" s="25">
        <v>72004</v>
      </c>
      <c r="F38" s="25">
        <v>0</v>
      </c>
      <c r="G38" s="25">
        <v>46449</v>
      </c>
      <c r="H38" s="25">
        <v>2402</v>
      </c>
      <c r="I38" s="25">
        <v>0</v>
      </c>
      <c r="J38" s="25">
        <v>16862</v>
      </c>
      <c r="K38" s="25">
        <v>19295</v>
      </c>
      <c r="L38" s="25">
        <v>12079</v>
      </c>
      <c r="M38" s="25">
        <v>1435</v>
      </c>
      <c r="N38" s="25">
        <v>37259</v>
      </c>
      <c r="O38" s="25">
        <v>-4314</v>
      </c>
      <c r="P38" s="25">
        <v>1543238</v>
      </c>
    </row>
    <row r="39" spans="1:16">
      <c r="A39" s="18">
        <v>32</v>
      </c>
      <c r="B39" s="19" t="s">
        <v>49</v>
      </c>
      <c r="C39" s="25">
        <v>2296055</v>
      </c>
      <c r="D39" s="25">
        <v>673074</v>
      </c>
      <c r="E39" s="25">
        <v>190072</v>
      </c>
      <c r="F39" s="25">
        <v>0</v>
      </c>
      <c r="G39" s="25">
        <v>102937</v>
      </c>
      <c r="H39" s="25">
        <v>5323</v>
      </c>
      <c r="I39" s="25">
        <v>0</v>
      </c>
      <c r="J39" s="25">
        <v>96890</v>
      </c>
      <c r="K39" s="25">
        <v>42762</v>
      </c>
      <c r="L39" s="25">
        <v>26768</v>
      </c>
      <c r="M39" s="25">
        <v>3180</v>
      </c>
      <c r="N39" s="25">
        <v>82571</v>
      </c>
      <c r="O39" s="25">
        <v>-9890</v>
      </c>
      <c r="P39" s="25">
        <v>3509742</v>
      </c>
    </row>
    <row r="40" spans="1:16">
      <c r="A40" s="18">
        <v>33</v>
      </c>
      <c r="B40" s="19" t="s">
        <v>50</v>
      </c>
      <c r="C40" s="25">
        <v>2698969</v>
      </c>
      <c r="D40" s="25">
        <v>791186</v>
      </c>
      <c r="E40" s="25">
        <v>226961</v>
      </c>
      <c r="F40" s="25">
        <v>0</v>
      </c>
      <c r="G40" s="25">
        <v>121001</v>
      </c>
      <c r="H40" s="25">
        <v>6258</v>
      </c>
      <c r="I40" s="25">
        <v>0</v>
      </c>
      <c r="J40" s="25">
        <v>123374</v>
      </c>
      <c r="K40" s="25">
        <v>50266</v>
      </c>
      <c r="L40" s="25">
        <v>31466</v>
      </c>
      <c r="M40" s="25">
        <v>3738</v>
      </c>
      <c r="N40" s="25">
        <v>97060</v>
      </c>
      <c r="O40" s="25">
        <v>-11509</v>
      </c>
      <c r="P40" s="25">
        <v>4138770</v>
      </c>
    </row>
    <row r="41" spans="1:16">
      <c r="A41" s="18">
        <v>34</v>
      </c>
      <c r="B41" s="19" t="s">
        <v>51</v>
      </c>
      <c r="C41" s="25">
        <v>1371768</v>
      </c>
      <c r="D41" s="25">
        <v>402125</v>
      </c>
      <c r="E41" s="25">
        <v>103138</v>
      </c>
      <c r="F41" s="25">
        <v>0</v>
      </c>
      <c r="G41" s="25">
        <v>61500</v>
      </c>
      <c r="H41" s="25">
        <v>3180</v>
      </c>
      <c r="I41" s="25">
        <v>0</v>
      </c>
      <c r="J41" s="25">
        <v>39386</v>
      </c>
      <c r="K41" s="25">
        <v>25548</v>
      </c>
      <c r="L41" s="25">
        <v>15993</v>
      </c>
      <c r="M41" s="25">
        <v>1900</v>
      </c>
      <c r="N41" s="25">
        <v>49331</v>
      </c>
      <c r="O41" s="25">
        <v>-5750</v>
      </c>
      <c r="P41" s="25">
        <v>2068119</v>
      </c>
    </row>
    <row r="42" spans="1:16">
      <c r="A42" s="18">
        <v>35</v>
      </c>
      <c r="B42" s="19" t="s">
        <v>52</v>
      </c>
      <c r="C42" s="25">
        <v>1354345</v>
      </c>
      <c r="D42" s="25">
        <v>397018</v>
      </c>
      <c r="E42" s="25">
        <v>0</v>
      </c>
      <c r="F42" s="25">
        <v>0</v>
      </c>
      <c r="G42" s="25">
        <v>60718</v>
      </c>
      <c r="H42" s="25">
        <v>3140</v>
      </c>
      <c r="I42" s="25">
        <v>0</v>
      </c>
      <c r="J42" s="25">
        <v>36313</v>
      </c>
      <c r="K42" s="25">
        <v>25223</v>
      </c>
      <c r="L42" s="25">
        <v>15789</v>
      </c>
      <c r="M42" s="25">
        <v>1876</v>
      </c>
      <c r="N42" s="25">
        <v>48705</v>
      </c>
      <c r="O42" s="25">
        <v>-5697</v>
      </c>
      <c r="P42" s="25">
        <v>1937430</v>
      </c>
    </row>
    <row r="43" spans="1:16">
      <c r="A43" s="18">
        <v>36</v>
      </c>
      <c r="B43" s="19" t="s">
        <v>53</v>
      </c>
      <c r="C43" s="25">
        <v>1506347</v>
      </c>
      <c r="D43" s="25">
        <v>441576</v>
      </c>
      <c r="E43" s="25">
        <v>115711</v>
      </c>
      <c r="F43" s="25">
        <v>0</v>
      </c>
      <c r="G43" s="25">
        <v>67533</v>
      </c>
      <c r="H43" s="25">
        <v>3493</v>
      </c>
      <c r="I43" s="25">
        <v>0</v>
      </c>
      <c r="J43" s="25">
        <v>45383</v>
      </c>
      <c r="K43" s="25">
        <v>28054</v>
      </c>
      <c r="L43" s="25">
        <v>17562</v>
      </c>
      <c r="M43" s="25">
        <v>2086</v>
      </c>
      <c r="N43" s="25">
        <v>54171</v>
      </c>
      <c r="O43" s="25">
        <v>-6365</v>
      </c>
      <c r="P43" s="25">
        <v>2275551</v>
      </c>
    </row>
    <row r="44" spans="1:16">
      <c r="A44" s="18">
        <v>37</v>
      </c>
      <c r="B44" s="19" t="s">
        <v>54</v>
      </c>
      <c r="C44" s="25">
        <v>1249200</v>
      </c>
      <c r="D44" s="25">
        <v>366195</v>
      </c>
      <c r="E44" s="25">
        <v>0</v>
      </c>
      <c r="F44" s="25">
        <v>0</v>
      </c>
      <c r="G44" s="25">
        <v>56005</v>
      </c>
      <c r="H44" s="25">
        <v>2896</v>
      </c>
      <c r="I44" s="25">
        <v>0</v>
      </c>
      <c r="J44" s="25">
        <v>28277</v>
      </c>
      <c r="K44" s="25">
        <v>23265</v>
      </c>
      <c r="L44" s="25">
        <v>14564</v>
      </c>
      <c r="M44" s="25">
        <v>1730</v>
      </c>
      <c r="N44" s="25">
        <v>44924</v>
      </c>
      <c r="O44" s="25">
        <v>-5375</v>
      </c>
      <c r="P44" s="25">
        <v>1781681</v>
      </c>
    </row>
    <row r="45" spans="1:16">
      <c r="A45" s="18">
        <v>38</v>
      </c>
      <c r="B45" s="19" t="s">
        <v>55</v>
      </c>
      <c r="C45" s="25">
        <v>3938353</v>
      </c>
      <c r="D45" s="25">
        <v>1154504</v>
      </c>
      <c r="E45" s="25">
        <v>350779</v>
      </c>
      <c r="F45" s="25">
        <v>0</v>
      </c>
      <c r="G45" s="25">
        <v>176566</v>
      </c>
      <c r="H45" s="25">
        <v>9131</v>
      </c>
      <c r="I45" s="25">
        <v>0</v>
      </c>
      <c r="J45" s="25">
        <v>186238</v>
      </c>
      <c r="K45" s="25">
        <v>73348</v>
      </c>
      <c r="L45" s="25">
        <v>45915</v>
      </c>
      <c r="M45" s="25">
        <v>5454</v>
      </c>
      <c r="N45" s="25">
        <v>141631</v>
      </c>
      <c r="O45" s="25">
        <v>-16533</v>
      </c>
      <c r="P45" s="25">
        <v>6065386</v>
      </c>
    </row>
    <row r="46" spans="1:16">
      <c r="A46" s="18">
        <v>39</v>
      </c>
      <c r="B46" s="19" t="s">
        <v>56</v>
      </c>
      <c r="C46" s="25">
        <v>1152951</v>
      </c>
      <c r="D46" s="25">
        <v>337981</v>
      </c>
      <c r="E46" s="25">
        <v>83246</v>
      </c>
      <c r="F46" s="25">
        <v>0</v>
      </c>
      <c r="G46" s="25">
        <v>51690</v>
      </c>
      <c r="H46" s="25">
        <v>2673</v>
      </c>
      <c r="I46" s="25">
        <v>0</v>
      </c>
      <c r="J46" s="25">
        <v>21645</v>
      </c>
      <c r="K46" s="25">
        <v>21473</v>
      </c>
      <c r="L46" s="25">
        <v>13442</v>
      </c>
      <c r="M46" s="25">
        <v>1597</v>
      </c>
      <c r="N46" s="25">
        <v>41462</v>
      </c>
      <c r="O46" s="25">
        <v>-4894</v>
      </c>
      <c r="P46" s="25">
        <v>1723266</v>
      </c>
    </row>
    <row r="47" spans="1:16">
      <c r="A47" s="18">
        <v>40</v>
      </c>
      <c r="B47" s="19" t="s">
        <v>57</v>
      </c>
      <c r="C47" s="25">
        <v>3327353</v>
      </c>
      <c r="D47" s="25">
        <v>975393</v>
      </c>
      <c r="E47" s="25">
        <v>289155</v>
      </c>
      <c r="F47" s="25">
        <v>0</v>
      </c>
      <c r="G47" s="25">
        <v>149173</v>
      </c>
      <c r="H47" s="25">
        <v>7715</v>
      </c>
      <c r="I47" s="25">
        <v>0</v>
      </c>
      <c r="J47" s="25">
        <v>148153</v>
      </c>
      <c r="K47" s="25">
        <v>61969</v>
      </c>
      <c r="L47" s="25">
        <v>38791</v>
      </c>
      <c r="M47" s="25">
        <v>4608</v>
      </c>
      <c r="N47" s="25">
        <v>119658</v>
      </c>
      <c r="O47" s="25">
        <v>-14195</v>
      </c>
      <c r="P47" s="25">
        <v>5107773</v>
      </c>
    </row>
    <row r="48" spans="1:16">
      <c r="A48" s="18">
        <v>41</v>
      </c>
      <c r="B48" s="19" t="s">
        <v>58</v>
      </c>
      <c r="C48" s="25">
        <v>13307044</v>
      </c>
      <c r="D48" s="25">
        <v>3900878</v>
      </c>
      <c r="E48" s="25">
        <v>1259748</v>
      </c>
      <c r="F48" s="25">
        <v>0</v>
      </c>
      <c r="G48" s="25">
        <v>596586</v>
      </c>
      <c r="H48" s="25">
        <v>30853</v>
      </c>
      <c r="I48" s="25">
        <v>234474</v>
      </c>
      <c r="J48" s="25">
        <v>643373</v>
      </c>
      <c r="K48" s="25">
        <v>247831</v>
      </c>
      <c r="L48" s="25">
        <v>155138</v>
      </c>
      <c r="M48" s="25">
        <v>18428</v>
      </c>
      <c r="N48" s="25">
        <v>478547</v>
      </c>
      <c r="O48" s="25">
        <v>-42652</v>
      </c>
      <c r="P48" s="25">
        <v>20830248</v>
      </c>
    </row>
    <row r="49" spans="1:16">
      <c r="A49" s="18">
        <v>42</v>
      </c>
      <c r="B49" s="19" t="s">
        <v>59</v>
      </c>
      <c r="C49" s="25">
        <v>1280181</v>
      </c>
      <c r="D49" s="25">
        <v>375277</v>
      </c>
      <c r="E49" s="25">
        <v>94682</v>
      </c>
      <c r="F49" s="25">
        <v>0</v>
      </c>
      <c r="G49" s="25">
        <v>57393</v>
      </c>
      <c r="H49" s="25">
        <v>2968</v>
      </c>
      <c r="I49" s="25">
        <v>0</v>
      </c>
      <c r="J49" s="25">
        <v>31730</v>
      </c>
      <c r="K49" s="25">
        <v>23842</v>
      </c>
      <c r="L49" s="25">
        <v>14925</v>
      </c>
      <c r="M49" s="25">
        <v>1773</v>
      </c>
      <c r="N49" s="25">
        <v>46038</v>
      </c>
      <c r="O49" s="25">
        <v>-5472</v>
      </c>
      <c r="P49" s="25">
        <v>1923337</v>
      </c>
    </row>
    <row r="50" spans="1:16">
      <c r="A50" s="18">
        <v>43</v>
      </c>
      <c r="B50" s="19" t="s">
        <v>60</v>
      </c>
      <c r="C50" s="25">
        <v>1088031</v>
      </c>
      <c r="D50" s="25">
        <v>318950</v>
      </c>
      <c r="E50" s="25">
        <v>0</v>
      </c>
      <c r="F50" s="25">
        <v>0</v>
      </c>
      <c r="G50" s="25">
        <v>48779</v>
      </c>
      <c r="H50" s="25">
        <v>2523</v>
      </c>
      <c r="I50" s="25">
        <v>0</v>
      </c>
      <c r="J50" s="25">
        <v>19886</v>
      </c>
      <c r="K50" s="25">
        <v>20264</v>
      </c>
      <c r="L50" s="25">
        <v>12685</v>
      </c>
      <c r="M50" s="25">
        <v>1507</v>
      </c>
      <c r="N50" s="25">
        <v>39128</v>
      </c>
      <c r="O50" s="25">
        <v>-4521</v>
      </c>
      <c r="P50" s="25">
        <v>1547232</v>
      </c>
    </row>
    <row r="51" spans="1:16">
      <c r="A51" s="18">
        <v>44</v>
      </c>
      <c r="B51" s="19" t="s">
        <v>61</v>
      </c>
      <c r="C51" s="25">
        <v>1454698</v>
      </c>
      <c r="D51" s="25">
        <v>426436</v>
      </c>
      <c r="E51" s="25">
        <v>111391</v>
      </c>
      <c r="F51" s="25">
        <v>0</v>
      </c>
      <c r="G51" s="25">
        <v>65217</v>
      </c>
      <c r="H51" s="25">
        <v>3373</v>
      </c>
      <c r="I51" s="25">
        <v>0</v>
      </c>
      <c r="J51" s="25">
        <v>40949</v>
      </c>
      <c r="K51" s="25">
        <v>27092</v>
      </c>
      <c r="L51" s="25">
        <v>16959</v>
      </c>
      <c r="M51" s="25">
        <v>2015</v>
      </c>
      <c r="N51" s="25">
        <v>52314</v>
      </c>
      <c r="O51" s="25">
        <v>-6179</v>
      </c>
      <c r="P51" s="25">
        <v>2194265</v>
      </c>
    </row>
    <row r="52" spans="1:16">
      <c r="A52" s="18">
        <v>45</v>
      </c>
      <c r="B52" s="19" t="s">
        <v>62</v>
      </c>
      <c r="C52" s="25">
        <v>1019028</v>
      </c>
      <c r="D52" s="25">
        <v>298722</v>
      </c>
      <c r="E52" s="25">
        <v>70568</v>
      </c>
      <c r="F52" s="25">
        <v>0</v>
      </c>
      <c r="G52" s="25">
        <v>45685</v>
      </c>
      <c r="H52" s="25">
        <v>2363</v>
      </c>
      <c r="I52" s="25">
        <v>0</v>
      </c>
      <c r="J52" s="25">
        <v>14086</v>
      </c>
      <c r="K52" s="25">
        <v>18978</v>
      </c>
      <c r="L52" s="25">
        <v>11880</v>
      </c>
      <c r="M52" s="25">
        <v>1411</v>
      </c>
      <c r="N52" s="25">
        <v>36646</v>
      </c>
      <c r="O52" s="25">
        <v>-4260</v>
      </c>
      <c r="P52" s="25">
        <v>1515107</v>
      </c>
    </row>
    <row r="53" spans="1:16">
      <c r="A53" s="18">
        <v>46</v>
      </c>
      <c r="B53" s="19" t="s">
        <v>63</v>
      </c>
      <c r="C53" s="25">
        <v>1078246</v>
      </c>
      <c r="D53" s="25">
        <v>316081</v>
      </c>
      <c r="E53" s="25">
        <v>0</v>
      </c>
      <c r="F53" s="25">
        <v>0</v>
      </c>
      <c r="G53" s="25">
        <v>48340</v>
      </c>
      <c r="H53" s="25">
        <v>2500</v>
      </c>
      <c r="I53" s="25">
        <v>0</v>
      </c>
      <c r="J53" s="25">
        <v>19304</v>
      </c>
      <c r="K53" s="25">
        <v>20081</v>
      </c>
      <c r="L53" s="25">
        <v>12571</v>
      </c>
      <c r="M53" s="25">
        <v>1493</v>
      </c>
      <c r="N53" s="25">
        <v>38776</v>
      </c>
      <c r="O53" s="25">
        <v>-4556</v>
      </c>
      <c r="P53" s="25">
        <v>1532836</v>
      </c>
    </row>
    <row r="54" spans="1:16">
      <c r="A54" s="18">
        <v>47</v>
      </c>
      <c r="B54" s="19" t="s">
        <v>64</v>
      </c>
      <c r="C54" s="25">
        <v>1319670</v>
      </c>
      <c r="D54" s="25">
        <v>386853</v>
      </c>
      <c r="E54" s="25">
        <v>98484</v>
      </c>
      <c r="F54" s="25">
        <v>0</v>
      </c>
      <c r="G54" s="25">
        <v>59164</v>
      </c>
      <c r="H54" s="25">
        <v>3060</v>
      </c>
      <c r="I54" s="25">
        <v>0</v>
      </c>
      <c r="J54" s="25">
        <v>34782</v>
      </c>
      <c r="K54" s="25">
        <v>24578</v>
      </c>
      <c r="L54" s="25">
        <v>15385</v>
      </c>
      <c r="M54" s="25">
        <v>1828</v>
      </c>
      <c r="N54" s="25">
        <v>47458</v>
      </c>
      <c r="O54" s="25">
        <v>-5555</v>
      </c>
      <c r="P54" s="25">
        <v>1985707</v>
      </c>
    </row>
    <row r="55" spans="1:16">
      <c r="A55" s="18">
        <v>48</v>
      </c>
      <c r="B55" s="19" t="s">
        <v>65</v>
      </c>
      <c r="C55" s="25">
        <v>2927969</v>
      </c>
      <c r="D55" s="25">
        <v>858316</v>
      </c>
      <c r="E55" s="25">
        <v>249147</v>
      </c>
      <c r="F55" s="25">
        <v>0</v>
      </c>
      <c r="G55" s="25">
        <v>131268</v>
      </c>
      <c r="H55" s="25">
        <v>6789</v>
      </c>
      <c r="I55" s="25">
        <v>0</v>
      </c>
      <c r="J55" s="25">
        <v>130803</v>
      </c>
      <c r="K55" s="25">
        <v>54531</v>
      </c>
      <c r="L55" s="25">
        <v>34135</v>
      </c>
      <c r="M55" s="25">
        <v>4055</v>
      </c>
      <c r="N55" s="25">
        <v>105295</v>
      </c>
      <c r="O55" s="25">
        <v>-12546</v>
      </c>
      <c r="P55" s="25">
        <v>4489762</v>
      </c>
    </row>
    <row r="56" spans="1:16">
      <c r="A56" s="18">
        <v>49</v>
      </c>
      <c r="B56" s="19" t="s">
        <v>66</v>
      </c>
      <c r="C56" s="25">
        <v>1148773</v>
      </c>
      <c r="D56" s="25">
        <v>336756</v>
      </c>
      <c r="E56" s="25">
        <v>82180</v>
      </c>
      <c r="F56" s="25">
        <v>0</v>
      </c>
      <c r="G56" s="25">
        <v>51502</v>
      </c>
      <c r="H56" s="25">
        <v>2663</v>
      </c>
      <c r="I56" s="25">
        <v>0</v>
      </c>
      <c r="J56" s="25">
        <v>27715</v>
      </c>
      <c r="K56" s="25">
        <v>21395</v>
      </c>
      <c r="L56" s="25">
        <v>13393</v>
      </c>
      <c r="M56" s="25">
        <v>1591</v>
      </c>
      <c r="N56" s="25">
        <v>41312</v>
      </c>
      <c r="O56" s="25">
        <v>-4801</v>
      </c>
      <c r="P56" s="25">
        <v>1722479</v>
      </c>
    </row>
    <row r="57" spans="1:16">
      <c r="A57" s="18">
        <v>50</v>
      </c>
      <c r="B57" s="19" t="s">
        <v>67</v>
      </c>
      <c r="C57" s="25">
        <v>103933947</v>
      </c>
      <c r="D57" s="25">
        <v>30467593</v>
      </c>
      <c r="E57" s="25">
        <v>0</v>
      </c>
      <c r="F57" s="25">
        <v>0</v>
      </c>
      <c r="G57" s="25">
        <v>4659601</v>
      </c>
      <c r="H57" s="25">
        <v>240974</v>
      </c>
      <c r="I57" s="25">
        <v>7446499</v>
      </c>
      <c r="J57" s="25">
        <v>4133534</v>
      </c>
      <c r="K57" s="25">
        <v>1935668</v>
      </c>
      <c r="L57" s="25">
        <v>1211699</v>
      </c>
      <c r="M57" s="25">
        <v>143934</v>
      </c>
      <c r="N57" s="25">
        <v>3737667</v>
      </c>
      <c r="O57" s="25">
        <v>-427807</v>
      </c>
      <c r="P57" s="25">
        <v>157483309</v>
      </c>
    </row>
    <row r="58" spans="1:16">
      <c r="A58" s="18">
        <v>51</v>
      </c>
      <c r="B58" s="19" t="s">
        <v>68</v>
      </c>
      <c r="C58" s="25">
        <v>1086054</v>
      </c>
      <c r="D58" s="25">
        <v>318370</v>
      </c>
      <c r="E58" s="25">
        <v>0</v>
      </c>
      <c r="F58" s="25">
        <v>0</v>
      </c>
      <c r="G58" s="25">
        <v>48690</v>
      </c>
      <c r="H58" s="25">
        <v>2518</v>
      </c>
      <c r="I58" s="25">
        <v>0</v>
      </c>
      <c r="J58" s="25">
        <v>17458</v>
      </c>
      <c r="K58" s="25">
        <v>20227</v>
      </c>
      <c r="L58" s="25">
        <v>12662</v>
      </c>
      <c r="M58" s="25">
        <v>1504</v>
      </c>
      <c r="N58" s="25">
        <v>39057</v>
      </c>
      <c r="O58" s="25">
        <v>-4548</v>
      </c>
      <c r="P58" s="25">
        <v>1541992</v>
      </c>
    </row>
    <row r="59" spans="1:16">
      <c r="A59" s="18">
        <v>52</v>
      </c>
      <c r="B59" s="19" t="s">
        <v>69</v>
      </c>
      <c r="C59" s="25">
        <v>4207492</v>
      </c>
      <c r="D59" s="25">
        <v>1233400</v>
      </c>
      <c r="E59" s="25">
        <v>389642</v>
      </c>
      <c r="F59" s="25">
        <v>0</v>
      </c>
      <c r="G59" s="25">
        <v>188632</v>
      </c>
      <c r="H59" s="25">
        <v>9755</v>
      </c>
      <c r="I59" s="25">
        <v>0</v>
      </c>
      <c r="J59" s="25">
        <v>193252</v>
      </c>
      <c r="K59" s="25">
        <v>78360</v>
      </c>
      <c r="L59" s="25">
        <v>49052</v>
      </c>
      <c r="M59" s="25">
        <v>5827</v>
      </c>
      <c r="N59" s="25">
        <v>151310</v>
      </c>
      <c r="O59" s="25">
        <v>-18089</v>
      </c>
      <c r="P59" s="25">
        <v>6488633</v>
      </c>
    </row>
    <row r="60" spans="1:16">
      <c r="A60" s="18">
        <v>53</v>
      </c>
      <c r="B60" s="19" t="s">
        <v>70</v>
      </c>
      <c r="C60" s="25">
        <v>1980043</v>
      </c>
      <c r="D60" s="25">
        <v>580437</v>
      </c>
      <c r="E60" s="25">
        <v>161095</v>
      </c>
      <c r="F60" s="25">
        <v>0</v>
      </c>
      <c r="G60" s="25">
        <v>88770</v>
      </c>
      <c r="H60" s="25">
        <v>4591</v>
      </c>
      <c r="I60" s="25">
        <v>0</v>
      </c>
      <c r="J60" s="25">
        <v>69249</v>
      </c>
      <c r="K60" s="25">
        <v>36876</v>
      </c>
      <c r="L60" s="25">
        <v>23084</v>
      </c>
      <c r="M60" s="25">
        <v>2742</v>
      </c>
      <c r="N60" s="25">
        <v>71206</v>
      </c>
      <c r="O60" s="25">
        <v>-8415</v>
      </c>
      <c r="P60" s="25">
        <v>3009678</v>
      </c>
    </row>
    <row r="61" spans="1:16">
      <c r="A61" s="18">
        <v>54</v>
      </c>
      <c r="B61" s="19" t="s">
        <v>71</v>
      </c>
      <c r="C61" s="25">
        <v>1048293</v>
      </c>
      <c r="D61" s="25">
        <v>307301</v>
      </c>
      <c r="E61" s="25">
        <v>73369</v>
      </c>
      <c r="F61" s="25">
        <v>0</v>
      </c>
      <c r="G61" s="25">
        <v>46997</v>
      </c>
      <c r="H61" s="25">
        <v>2430</v>
      </c>
      <c r="I61" s="25">
        <v>0</v>
      </c>
      <c r="J61" s="25">
        <v>16207</v>
      </c>
      <c r="K61" s="25">
        <v>19523</v>
      </c>
      <c r="L61" s="25">
        <v>12221</v>
      </c>
      <c r="M61" s="25">
        <v>1452</v>
      </c>
      <c r="N61" s="25">
        <v>37699</v>
      </c>
      <c r="O61" s="25">
        <v>-4393</v>
      </c>
      <c r="P61" s="25">
        <v>1561099</v>
      </c>
    </row>
    <row r="62" spans="1:16">
      <c r="A62" s="18">
        <v>55</v>
      </c>
      <c r="B62" s="19" t="s">
        <v>72</v>
      </c>
      <c r="C62" s="25">
        <v>1414506</v>
      </c>
      <c r="D62" s="25">
        <v>414654</v>
      </c>
      <c r="E62" s="25">
        <v>0</v>
      </c>
      <c r="F62" s="25">
        <v>0</v>
      </c>
      <c r="G62" s="25">
        <v>63416</v>
      </c>
      <c r="H62" s="25">
        <v>3280</v>
      </c>
      <c r="I62" s="25">
        <v>0</v>
      </c>
      <c r="J62" s="25">
        <v>38642</v>
      </c>
      <c r="K62" s="25">
        <v>26344</v>
      </c>
      <c r="L62" s="25">
        <v>16491</v>
      </c>
      <c r="M62" s="25">
        <v>1959</v>
      </c>
      <c r="N62" s="25">
        <v>50868</v>
      </c>
      <c r="O62" s="25">
        <v>-6017</v>
      </c>
      <c r="P62" s="25">
        <v>2024143</v>
      </c>
    </row>
    <row r="63" spans="1:16">
      <c r="A63" s="18">
        <v>56</v>
      </c>
      <c r="B63" s="19" t="s">
        <v>73</v>
      </c>
      <c r="C63" s="25">
        <v>3841460</v>
      </c>
      <c r="D63" s="25">
        <v>1126100</v>
      </c>
      <c r="E63" s="25">
        <v>0</v>
      </c>
      <c r="F63" s="25">
        <v>0</v>
      </c>
      <c r="G63" s="25">
        <v>172222</v>
      </c>
      <c r="H63" s="25">
        <v>8907</v>
      </c>
      <c r="I63" s="25">
        <v>0</v>
      </c>
      <c r="J63" s="25">
        <v>186560</v>
      </c>
      <c r="K63" s="25">
        <v>71543</v>
      </c>
      <c r="L63" s="25">
        <v>44785</v>
      </c>
      <c r="M63" s="25">
        <v>5320</v>
      </c>
      <c r="N63" s="25">
        <v>138146</v>
      </c>
      <c r="O63" s="25">
        <v>-16177</v>
      </c>
      <c r="P63" s="25">
        <v>5578866</v>
      </c>
    </row>
    <row r="64" spans="1:16">
      <c r="A64" s="18">
        <v>57</v>
      </c>
      <c r="B64" s="19" t="s">
        <v>74</v>
      </c>
      <c r="C64" s="25">
        <v>1479897</v>
      </c>
      <c r="D64" s="25">
        <v>433823</v>
      </c>
      <c r="E64" s="25">
        <v>115701</v>
      </c>
      <c r="F64" s="25">
        <v>0</v>
      </c>
      <c r="G64" s="25">
        <v>66347</v>
      </c>
      <c r="H64" s="25">
        <v>3431</v>
      </c>
      <c r="I64" s="25">
        <v>0</v>
      </c>
      <c r="J64" s="25">
        <v>41064</v>
      </c>
      <c r="K64" s="25">
        <v>27562</v>
      </c>
      <c r="L64" s="25">
        <v>17253</v>
      </c>
      <c r="M64" s="25">
        <v>2049</v>
      </c>
      <c r="N64" s="25">
        <v>53220</v>
      </c>
      <c r="O64" s="25">
        <v>-6441</v>
      </c>
      <c r="P64" s="25">
        <v>2233906</v>
      </c>
    </row>
    <row r="65" spans="1:16">
      <c r="A65" s="18">
        <v>58</v>
      </c>
      <c r="B65" s="19" t="s">
        <v>75</v>
      </c>
      <c r="C65" s="25">
        <v>3124355</v>
      </c>
      <c r="D65" s="25">
        <v>915885</v>
      </c>
      <c r="E65" s="25">
        <v>271896</v>
      </c>
      <c r="F65" s="25">
        <v>0</v>
      </c>
      <c r="G65" s="25">
        <v>140072</v>
      </c>
      <c r="H65" s="25">
        <v>7244</v>
      </c>
      <c r="I65" s="25">
        <v>0</v>
      </c>
      <c r="J65" s="25">
        <v>143390</v>
      </c>
      <c r="K65" s="25">
        <v>58188</v>
      </c>
      <c r="L65" s="25">
        <v>36425</v>
      </c>
      <c r="M65" s="25">
        <v>4327</v>
      </c>
      <c r="N65" s="25">
        <v>112358</v>
      </c>
      <c r="O65" s="25">
        <v>-13634</v>
      </c>
      <c r="P65" s="25">
        <v>4800506</v>
      </c>
    </row>
    <row r="66" spans="1:16">
      <c r="A66" s="18">
        <v>59</v>
      </c>
      <c r="B66" s="19" t="s">
        <v>76</v>
      </c>
      <c r="C66" s="25">
        <v>7500417</v>
      </c>
      <c r="D66" s="25">
        <v>2198701</v>
      </c>
      <c r="E66" s="25">
        <v>939364</v>
      </c>
      <c r="F66" s="25">
        <v>0</v>
      </c>
      <c r="G66" s="25">
        <v>336261</v>
      </c>
      <c r="H66" s="25">
        <v>17390</v>
      </c>
      <c r="I66" s="25">
        <v>1367161</v>
      </c>
      <c r="J66" s="25">
        <v>305966</v>
      </c>
      <c r="K66" s="25">
        <v>139688</v>
      </c>
      <c r="L66" s="25">
        <v>87443</v>
      </c>
      <c r="M66" s="25">
        <v>10387</v>
      </c>
      <c r="N66" s="25">
        <v>269730</v>
      </c>
      <c r="O66" s="25">
        <v>-31020</v>
      </c>
      <c r="P66" s="25">
        <v>13141488</v>
      </c>
    </row>
    <row r="67" spans="1:16">
      <c r="A67" s="18">
        <v>60</v>
      </c>
      <c r="B67" s="19" t="s">
        <v>77</v>
      </c>
      <c r="C67" s="25">
        <v>868314</v>
      </c>
      <c r="D67" s="25">
        <v>254541</v>
      </c>
      <c r="E67" s="25">
        <v>56488</v>
      </c>
      <c r="F67" s="25">
        <v>0</v>
      </c>
      <c r="G67" s="25">
        <v>38929</v>
      </c>
      <c r="H67" s="25">
        <v>2013</v>
      </c>
      <c r="I67" s="25">
        <v>0</v>
      </c>
      <c r="J67" s="25">
        <v>5407</v>
      </c>
      <c r="K67" s="25">
        <v>16172</v>
      </c>
      <c r="L67" s="25">
        <v>10123</v>
      </c>
      <c r="M67" s="25">
        <v>1202</v>
      </c>
      <c r="N67" s="25">
        <v>31226</v>
      </c>
      <c r="O67" s="25">
        <v>-3627</v>
      </c>
      <c r="P67" s="25">
        <v>1280788</v>
      </c>
    </row>
    <row r="68" spans="1:16">
      <c r="A68" s="18">
        <v>61</v>
      </c>
      <c r="B68" s="19" t="s">
        <v>78</v>
      </c>
      <c r="C68" s="25">
        <v>1139406</v>
      </c>
      <c r="D68" s="25">
        <v>334010</v>
      </c>
      <c r="E68" s="25">
        <v>0</v>
      </c>
      <c r="F68" s="25">
        <v>0</v>
      </c>
      <c r="G68" s="25">
        <v>51082</v>
      </c>
      <c r="H68" s="25">
        <v>2642</v>
      </c>
      <c r="I68" s="25">
        <v>0</v>
      </c>
      <c r="J68" s="25">
        <v>21322</v>
      </c>
      <c r="K68" s="25">
        <v>21220</v>
      </c>
      <c r="L68" s="25">
        <v>13284</v>
      </c>
      <c r="M68" s="25">
        <v>1578</v>
      </c>
      <c r="N68" s="25">
        <v>40975</v>
      </c>
      <c r="O68" s="25">
        <v>-4668</v>
      </c>
      <c r="P68" s="25">
        <v>1620851</v>
      </c>
    </row>
    <row r="69" spans="1:16">
      <c r="A69" s="18">
        <v>62</v>
      </c>
      <c r="B69" s="19" t="s">
        <v>79</v>
      </c>
      <c r="C69" s="25">
        <v>1224929</v>
      </c>
      <c r="D69" s="25">
        <v>359080</v>
      </c>
      <c r="E69" s="25">
        <v>89919</v>
      </c>
      <c r="F69" s="25">
        <v>0</v>
      </c>
      <c r="G69" s="25">
        <v>54916</v>
      </c>
      <c r="H69" s="25">
        <v>2840</v>
      </c>
      <c r="I69" s="25">
        <v>0</v>
      </c>
      <c r="J69" s="25">
        <v>26964</v>
      </c>
      <c r="K69" s="25">
        <v>22813</v>
      </c>
      <c r="L69" s="25">
        <v>14281</v>
      </c>
      <c r="M69" s="25">
        <v>1696</v>
      </c>
      <c r="N69" s="25">
        <v>44051</v>
      </c>
      <c r="O69" s="25">
        <v>-5206</v>
      </c>
      <c r="P69" s="25">
        <v>1836283</v>
      </c>
    </row>
    <row r="70" spans="1:16">
      <c r="A70" s="18">
        <v>63</v>
      </c>
      <c r="B70" s="19" t="s">
        <v>80</v>
      </c>
      <c r="C70" s="25">
        <v>1284771</v>
      </c>
      <c r="D70" s="25">
        <v>376623</v>
      </c>
      <c r="E70" s="25">
        <v>95442</v>
      </c>
      <c r="F70" s="25">
        <v>0</v>
      </c>
      <c r="G70" s="25">
        <v>57599</v>
      </c>
      <c r="H70" s="25">
        <v>2979</v>
      </c>
      <c r="I70" s="25">
        <v>0</v>
      </c>
      <c r="J70" s="25">
        <v>30713</v>
      </c>
      <c r="K70" s="25">
        <v>23928</v>
      </c>
      <c r="L70" s="25">
        <v>14978</v>
      </c>
      <c r="M70" s="25">
        <v>1779</v>
      </c>
      <c r="N70" s="25">
        <v>46203</v>
      </c>
      <c r="O70" s="25">
        <v>-5326</v>
      </c>
      <c r="P70" s="25">
        <v>1929689</v>
      </c>
    </row>
    <row r="71" spans="1:16">
      <c r="A71" s="18">
        <v>64</v>
      </c>
      <c r="B71" s="19" t="s">
        <v>81</v>
      </c>
      <c r="C71" s="25">
        <v>932652</v>
      </c>
      <c r="D71" s="25">
        <v>273401</v>
      </c>
      <c r="E71" s="25">
        <v>62427</v>
      </c>
      <c r="F71" s="25">
        <v>0</v>
      </c>
      <c r="G71" s="25">
        <v>41813</v>
      </c>
      <c r="H71" s="25">
        <v>2162</v>
      </c>
      <c r="I71" s="25">
        <v>0</v>
      </c>
      <c r="J71" s="25">
        <v>9250</v>
      </c>
      <c r="K71" s="25">
        <v>17370</v>
      </c>
      <c r="L71" s="25">
        <v>10873</v>
      </c>
      <c r="M71" s="25">
        <v>1292</v>
      </c>
      <c r="N71" s="25">
        <v>33540</v>
      </c>
      <c r="O71" s="25">
        <v>-3917</v>
      </c>
      <c r="P71" s="25">
        <v>1380863</v>
      </c>
    </row>
    <row r="72" spans="1:16">
      <c r="A72" s="18">
        <v>65</v>
      </c>
      <c r="B72" s="19" t="s">
        <v>82</v>
      </c>
      <c r="C72" s="25">
        <v>968802</v>
      </c>
      <c r="D72" s="25">
        <v>283998</v>
      </c>
      <c r="E72" s="25">
        <v>0</v>
      </c>
      <c r="F72" s="25">
        <v>0</v>
      </c>
      <c r="G72" s="25">
        <v>43434</v>
      </c>
      <c r="H72" s="25">
        <v>2246</v>
      </c>
      <c r="I72" s="25">
        <v>0</v>
      </c>
      <c r="J72" s="25">
        <v>10597</v>
      </c>
      <c r="K72" s="25">
        <v>18043</v>
      </c>
      <c r="L72" s="25">
        <v>11295</v>
      </c>
      <c r="M72" s="25">
        <v>1342</v>
      </c>
      <c r="N72" s="25">
        <v>34840</v>
      </c>
      <c r="O72" s="25">
        <v>-4025</v>
      </c>
      <c r="P72" s="25">
        <v>1370572</v>
      </c>
    </row>
    <row r="73" spans="1:16">
      <c r="A73" s="18">
        <v>66</v>
      </c>
      <c r="B73" s="19" t="s">
        <v>83</v>
      </c>
      <c r="C73" s="25">
        <v>1166546</v>
      </c>
      <c r="D73" s="25">
        <v>341966</v>
      </c>
      <c r="E73" s="25">
        <v>85466</v>
      </c>
      <c r="F73" s="25">
        <v>0</v>
      </c>
      <c r="G73" s="25">
        <v>52299</v>
      </c>
      <c r="H73" s="25">
        <v>2705</v>
      </c>
      <c r="I73" s="25">
        <v>0</v>
      </c>
      <c r="J73" s="25">
        <v>24691</v>
      </c>
      <c r="K73" s="25">
        <v>21726</v>
      </c>
      <c r="L73" s="25">
        <v>13600</v>
      </c>
      <c r="M73" s="25">
        <v>1616</v>
      </c>
      <c r="N73" s="25">
        <v>41951</v>
      </c>
      <c r="O73" s="25">
        <v>-4909</v>
      </c>
      <c r="P73" s="25">
        <v>1747657</v>
      </c>
    </row>
    <row r="74" spans="1:16">
      <c r="A74" s="18">
        <v>67</v>
      </c>
      <c r="B74" s="19" t="s">
        <v>84</v>
      </c>
      <c r="C74" s="25">
        <v>1674044</v>
      </c>
      <c r="D74" s="25">
        <v>490736</v>
      </c>
      <c r="E74" s="25">
        <v>0</v>
      </c>
      <c r="F74" s="25">
        <v>0</v>
      </c>
      <c r="G74" s="25">
        <v>75051</v>
      </c>
      <c r="H74" s="25">
        <v>3881</v>
      </c>
      <c r="I74" s="25">
        <v>0</v>
      </c>
      <c r="J74" s="25">
        <v>51260</v>
      </c>
      <c r="K74" s="25">
        <v>31177</v>
      </c>
      <c r="L74" s="25">
        <v>19517</v>
      </c>
      <c r="M74" s="25">
        <v>2318</v>
      </c>
      <c r="N74" s="25">
        <v>60202</v>
      </c>
      <c r="O74" s="25">
        <v>-7182</v>
      </c>
      <c r="P74" s="25">
        <v>2401004</v>
      </c>
    </row>
    <row r="75" spans="1:16">
      <c r="A75" s="18">
        <v>68</v>
      </c>
      <c r="B75" s="19" t="s">
        <v>85</v>
      </c>
      <c r="C75" s="25">
        <v>1098067</v>
      </c>
      <c r="D75" s="25">
        <v>321892</v>
      </c>
      <c r="E75" s="25">
        <v>0</v>
      </c>
      <c r="F75" s="25">
        <v>0</v>
      </c>
      <c r="G75" s="25">
        <v>49229</v>
      </c>
      <c r="H75" s="25">
        <v>2546</v>
      </c>
      <c r="I75" s="25">
        <v>0</v>
      </c>
      <c r="J75" s="25">
        <v>17111</v>
      </c>
      <c r="K75" s="25">
        <v>20450</v>
      </c>
      <c r="L75" s="25">
        <v>12802</v>
      </c>
      <c r="M75" s="25">
        <v>1521</v>
      </c>
      <c r="N75" s="25">
        <v>39489</v>
      </c>
      <c r="O75" s="25">
        <v>-4530</v>
      </c>
      <c r="P75" s="25">
        <v>1558577</v>
      </c>
    </row>
    <row r="76" spans="1:16">
      <c r="A76" s="18">
        <v>69</v>
      </c>
      <c r="B76" s="19" t="s">
        <v>86</v>
      </c>
      <c r="C76" s="25">
        <v>1588937</v>
      </c>
      <c r="D76" s="25">
        <v>465787</v>
      </c>
      <c r="E76" s="25">
        <v>123350</v>
      </c>
      <c r="F76" s="25">
        <v>0</v>
      </c>
      <c r="G76" s="25">
        <v>71236</v>
      </c>
      <c r="H76" s="25">
        <v>3684</v>
      </c>
      <c r="I76" s="25">
        <v>0</v>
      </c>
      <c r="J76" s="25">
        <v>51943</v>
      </c>
      <c r="K76" s="25">
        <v>29592</v>
      </c>
      <c r="L76" s="25">
        <v>18524</v>
      </c>
      <c r="M76" s="25">
        <v>2200</v>
      </c>
      <c r="N76" s="25">
        <v>57141</v>
      </c>
      <c r="O76" s="25">
        <v>-6897</v>
      </c>
      <c r="P76" s="25">
        <v>2405497</v>
      </c>
    </row>
    <row r="77" spans="1:16">
      <c r="A77" s="18">
        <v>70</v>
      </c>
      <c r="B77" s="19" t="s">
        <v>87</v>
      </c>
      <c r="C77" s="25">
        <v>1142431</v>
      </c>
      <c r="D77" s="25">
        <v>334897</v>
      </c>
      <c r="E77" s="25">
        <v>84330</v>
      </c>
      <c r="F77" s="25">
        <v>0</v>
      </c>
      <c r="G77" s="25">
        <v>51218</v>
      </c>
      <c r="H77" s="25">
        <v>2649</v>
      </c>
      <c r="I77" s="25">
        <v>0</v>
      </c>
      <c r="J77" s="25">
        <v>20993</v>
      </c>
      <c r="K77" s="25">
        <v>21277</v>
      </c>
      <c r="L77" s="25">
        <v>13319</v>
      </c>
      <c r="M77" s="25">
        <v>1582</v>
      </c>
      <c r="N77" s="25">
        <v>41084</v>
      </c>
      <c r="O77" s="25">
        <v>-4863</v>
      </c>
      <c r="P77" s="25">
        <v>1708917</v>
      </c>
    </row>
    <row r="78" spans="1:16">
      <c r="A78" s="18">
        <v>71</v>
      </c>
      <c r="B78" s="19" t="s">
        <v>88</v>
      </c>
      <c r="C78" s="25">
        <v>956637</v>
      </c>
      <c r="D78" s="25">
        <v>280432</v>
      </c>
      <c r="E78" s="25">
        <v>64686</v>
      </c>
      <c r="F78" s="25">
        <v>0</v>
      </c>
      <c r="G78" s="25">
        <v>42888</v>
      </c>
      <c r="H78" s="25">
        <v>2218</v>
      </c>
      <c r="I78" s="25">
        <v>0</v>
      </c>
      <c r="J78" s="25">
        <v>11304</v>
      </c>
      <c r="K78" s="25">
        <v>17816</v>
      </c>
      <c r="L78" s="25">
        <v>11153</v>
      </c>
      <c r="M78" s="25">
        <v>1325</v>
      </c>
      <c r="N78" s="25">
        <v>34403</v>
      </c>
      <c r="O78" s="25">
        <v>-3934</v>
      </c>
      <c r="P78" s="25">
        <v>1418928</v>
      </c>
    </row>
    <row r="79" spans="1:16">
      <c r="A79" s="18">
        <v>72</v>
      </c>
      <c r="B79" s="19" t="s">
        <v>89</v>
      </c>
      <c r="C79" s="25">
        <v>946202</v>
      </c>
      <c r="D79" s="25">
        <v>277373</v>
      </c>
      <c r="E79" s="25">
        <v>63996</v>
      </c>
      <c r="F79" s="25">
        <v>0</v>
      </c>
      <c r="G79" s="25">
        <v>42420</v>
      </c>
      <c r="H79" s="25">
        <v>2194</v>
      </c>
      <c r="I79" s="25">
        <v>0</v>
      </c>
      <c r="J79" s="25">
        <v>9498</v>
      </c>
      <c r="K79" s="25">
        <v>17622</v>
      </c>
      <c r="L79" s="25">
        <v>11031</v>
      </c>
      <c r="M79" s="25">
        <v>1310</v>
      </c>
      <c r="N79" s="25">
        <v>34027</v>
      </c>
      <c r="O79" s="25">
        <v>-3950</v>
      </c>
      <c r="P79" s="25">
        <v>1401723</v>
      </c>
    </row>
    <row r="80" spans="1:16">
      <c r="A80" s="18">
        <v>73</v>
      </c>
      <c r="B80" s="19" t="s">
        <v>90</v>
      </c>
      <c r="C80" s="25">
        <v>1315748</v>
      </c>
      <c r="D80" s="25">
        <v>385704</v>
      </c>
      <c r="E80" s="25">
        <v>97721</v>
      </c>
      <c r="F80" s="25">
        <v>0</v>
      </c>
      <c r="G80" s="25">
        <v>58988</v>
      </c>
      <c r="H80" s="25">
        <v>3051</v>
      </c>
      <c r="I80" s="25">
        <v>0</v>
      </c>
      <c r="J80" s="25">
        <v>37279</v>
      </c>
      <c r="K80" s="25">
        <v>24505</v>
      </c>
      <c r="L80" s="25">
        <v>15339</v>
      </c>
      <c r="M80" s="25">
        <v>1822</v>
      </c>
      <c r="N80" s="25">
        <v>47317</v>
      </c>
      <c r="O80" s="25">
        <v>-5364</v>
      </c>
      <c r="P80" s="25">
        <v>1982110</v>
      </c>
    </row>
    <row r="81" spans="1:16">
      <c r="A81" s="18">
        <v>74</v>
      </c>
      <c r="B81" s="19" t="s">
        <v>91</v>
      </c>
      <c r="C81" s="25">
        <v>1119757</v>
      </c>
      <c r="D81" s="25">
        <v>328250</v>
      </c>
      <c r="E81" s="25">
        <v>0</v>
      </c>
      <c r="F81" s="25">
        <v>0</v>
      </c>
      <c r="G81" s="25">
        <v>50201</v>
      </c>
      <c r="H81" s="25">
        <v>2596</v>
      </c>
      <c r="I81" s="25">
        <v>0</v>
      </c>
      <c r="J81" s="25">
        <v>20868</v>
      </c>
      <c r="K81" s="25">
        <v>20854</v>
      </c>
      <c r="L81" s="25">
        <v>13055</v>
      </c>
      <c r="M81" s="25">
        <v>1551</v>
      </c>
      <c r="N81" s="25">
        <v>40269</v>
      </c>
      <c r="O81" s="25">
        <v>-4726</v>
      </c>
      <c r="P81" s="25">
        <v>1592675</v>
      </c>
    </row>
    <row r="82" spans="1:16">
      <c r="A82" s="18">
        <v>75</v>
      </c>
      <c r="B82" s="19" t="s">
        <v>92</v>
      </c>
      <c r="C82" s="25">
        <v>1409590</v>
      </c>
      <c r="D82" s="25">
        <v>413213</v>
      </c>
      <c r="E82" s="25">
        <v>106586</v>
      </c>
      <c r="F82" s="25">
        <v>0</v>
      </c>
      <c r="G82" s="25">
        <v>63195</v>
      </c>
      <c r="H82" s="25">
        <v>3268</v>
      </c>
      <c r="I82" s="25">
        <v>0</v>
      </c>
      <c r="J82" s="25">
        <v>42299</v>
      </c>
      <c r="K82" s="25">
        <v>26252</v>
      </c>
      <c r="L82" s="25">
        <v>16434</v>
      </c>
      <c r="M82" s="25">
        <v>1952</v>
      </c>
      <c r="N82" s="25">
        <v>50692</v>
      </c>
      <c r="O82" s="25">
        <v>-5936</v>
      </c>
      <c r="P82" s="25">
        <v>2127545</v>
      </c>
    </row>
    <row r="83" spans="1:16">
      <c r="A83" s="18">
        <v>76</v>
      </c>
      <c r="B83" s="19" t="s">
        <v>93</v>
      </c>
      <c r="C83" s="25">
        <v>2392626</v>
      </c>
      <c r="D83" s="25">
        <v>701383</v>
      </c>
      <c r="E83" s="25">
        <v>198760</v>
      </c>
      <c r="F83" s="25">
        <v>0</v>
      </c>
      <c r="G83" s="25">
        <v>107267</v>
      </c>
      <c r="H83" s="25">
        <v>5547</v>
      </c>
      <c r="I83" s="25">
        <v>0</v>
      </c>
      <c r="J83" s="25">
        <v>100789</v>
      </c>
      <c r="K83" s="25">
        <v>44560</v>
      </c>
      <c r="L83" s="25">
        <v>27894</v>
      </c>
      <c r="M83" s="25">
        <v>3313</v>
      </c>
      <c r="N83" s="25">
        <v>86043</v>
      </c>
      <c r="O83" s="25">
        <v>-10451</v>
      </c>
      <c r="P83" s="25">
        <v>3657731</v>
      </c>
    </row>
    <row r="84" spans="1:16">
      <c r="A84" s="18">
        <v>77</v>
      </c>
      <c r="B84" s="19" t="s">
        <v>94</v>
      </c>
      <c r="C84" s="25">
        <v>1024635</v>
      </c>
      <c r="D84" s="25">
        <v>300365</v>
      </c>
      <c r="E84" s="25">
        <v>0</v>
      </c>
      <c r="F84" s="25">
        <v>0</v>
      </c>
      <c r="G84" s="25">
        <v>45937</v>
      </c>
      <c r="H84" s="25">
        <v>2376</v>
      </c>
      <c r="I84" s="25">
        <v>0</v>
      </c>
      <c r="J84" s="25">
        <v>16392</v>
      </c>
      <c r="K84" s="25">
        <v>19083</v>
      </c>
      <c r="L84" s="25">
        <v>11946</v>
      </c>
      <c r="M84" s="25">
        <v>1419</v>
      </c>
      <c r="N84" s="25">
        <v>36848</v>
      </c>
      <c r="O84" s="25">
        <v>-4310</v>
      </c>
      <c r="P84" s="25">
        <v>1454691</v>
      </c>
    </row>
    <row r="85" spans="1:16">
      <c r="A85" s="18">
        <v>78</v>
      </c>
      <c r="B85" s="19" t="s">
        <v>95</v>
      </c>
      <c r="C85" s="25">
        <v>1118982</v>
      </c>
      <c r="D85" s="25">
        <v>328023</v>
      </c>
      <c r="E85" s="25">
        <v>80144</v>
      </c>
      <c r="F85" s="25">
        <v>0</v>
      </c>
      <c r="G85" s="25">
        <v>50167</v>
      </c>
      <c r="H85" s="25">
        <v>2594</v>
      </c>
      <c r="I85" s="25">
        <v>0</v>
      </c>
      <c r="J85" s="25">
        <v>21282</v>
      </c>
      <c r="K85" s="25">
        <v>20840</v>
      </c>
      <c r="L85" s="25">
        <v>13045</v>
      </c>
      <c r="M85" s="25">
        <v>1550</v>
      </c>
      <c r="N85" s="25">
        <v>40241</v>
      </c>
      <c r="O85" s="25">
        <v>-4786</v>
      </c>
      <c r="P85" s="25">
        <v>1672082</v>
      </c>
    </row>
    <row r="86" spans="1:16">
      <c r="A86" s="18">
        <v>79</v>
      </c>
      <c r="B86" s="19" t="s">
        <v>96</v>
      </c>
      <c r="C86" s="25">
        <v>4826067</v>
      </c>
      <c r="D86" s="25">
        <v>1414732</v>
      </c>
      <c r="E86" s="25">
        <v>430193</v>
      </c>
      <c r="F86" s="25">
        <v>0</v>
      </c>
      <c r="G86" s="25">
        <v>216364</v>
      </c>
      <c r="H86" s="25">
        <v>11189</v>
      </c>
      <c r="I86" s="25">
        <v>0</v>
      </c>
      <c r="J86" s="25">
        <v>245477</v>
      </c>
      <c r="K86" s="25">
        <v>89881</v>
      </c>
      <c r="L86" s="25">
        <v>56264</v>
      </c>
      <c r="M86" s="25">
        <v>6683</v>
      </c>
      <c r="N86" s="25">
        <v>173555</v>
      </c>
      <c r="O86" s="25">
        <v>-20575</v>
      </c>
      <c r="P86" s="25">
        <v>7449830</v>
      </c>
    </row>
    <row r="87" spans="1:16">
      <c r="A87" s="18">
        <v>80</v>
      </c>
      <c r="B87" s="19" t="s">
        <v>97</v>
      </c>
      <c r="C87" s="25">
        <v>1764311</v>
      </c>
      <c r="D87" s="25">
        <v>517197</v>
      </c>
      <c r="E87" s="25">
        <v>140133</v>
      </c>
      <c r="F87" s="25">
        <v>0</v>
      </c>
      <c r="G87" s="25">
        <v>79098</v>
      </c>
      <c r="H87" s="25">
        <v>4091</v>
      </c>
      <c r="I87" s="25">
        <v>0</v>
      </c>
      <c r="J87" s="25">
        <v>59215</v>
      </c>
      <c r="K87" s="25">
        <v>32859</v>
      </c>
      <c r="L87" s="25">
        <v>20569</v>
      </c>
      <c r="M87" s="25">
        <v>2443</v>
      </c>
      <c r="N87" s="25">
        <v>63448</v>
      </c>
      <c r="O87" s="25">
        <v>-7423</v>
      </c>
      <c r="P87" s="25">
        <v>2675941</v>
      </c>
    </row>
    <row r="88" spans="1:16">
      <c r="A88" s="18">
        <v>81</v>
      </c>
      <c r="B88" s="19" t="s">
        <v>98</v>
      </c>
      <c r="C88" s="25">
        <v>1085165</v>
      </c>
      <c r="D88" s="25">
        <v>318109</v>
      </c>
      <c r="E88" s="25">
        <v>76530</v>
      </c>
      <c r="F88" s="25">
        <v>0</v>
      </c>
      <c r="G88" s="25">
        <v>48650</v>
      </c>
      <c r="H88" s="25">
        <v>2516</v>
      </c>
      <c r="I88" s="25">
        <v>34743</v>
      </c>
      <c r="J88" s="25">
        <v>20311</v>
      </c>
      <c r="K88" s="25">
        <v>20210</v>
      </c>
      <c r="L88" s="25">
        <v>12651</v>
      </c>
      <c r="M88" s="25">
        <v>1503</v>
      </c>
      <c r="N88" s="25">
        <v>39025</v>
      </c>
      <c r="O88" s="25">
        <v>-4564</v>
      </c>
      <c r="P88" s="25">
        <v>1654849</v>
      </c>
    </row>
    <row r="89" spans="1:16">
      <c r="A89" s="18">
        <v>82</v>
      </c>
      <c r="B89" s="19" t="s">
        <v>99</v>
      </c>
      <c r="C89" s="25">
        <v>1091996</v>
      </c>
      <c r="D89" s="25">
        <v>320112</v>
      </c>
      <c r="E89" s="25">
        <v>77365</v>
      </c>
      <c r="F89" s="25">
        <v>0</v>
      </c>
      <c r="G89" s="25">
        <v>48957</v>
      </c>
      <c r="H89" s="25">
        <v>2532</v>
      </c>
      <c r="I89" s="25">
        <v>0</v>
      </c>
      <c r="J89" s="25">
        <v>17963</v>
      </c>
      <c r="K89" s="25">
        <v>20337</v>
      </c>
      <c r="L89" s="25">
        <v>12731</v>
      </c>
      <c r="M89" s="25">
        <v>1512</v>
      </c>
      <c r="N89" s="25">
        <v>39270</v>
      </c>
      <c r="O89" s="25">
        <v>-4732</v>
      </c>
      <c r="P89" s="25">
        <v>1628043</v>
      </c>
    </row>
    <row r="90" spans="1:16">
      <c r="A90" s="18">
        <v>83</v>
      </c>
      <c r="B90" s="19" t="s">
        <v>100</v>
      </c>
      <c r="C90" s="25">
        <v>998606</v>
      </c>
      <c r="D90" s="25">
        <v>292735</v>
      </c>
      <c r="E90" s="25">
        <v>0</v>
      </c>
      <c r="F90" s="25">
        <v>0</v>
      </c>
      <c r="G90" s="25">
        <v>44770</v>
      </c>
      <c r="H90" s="25">
        <v>2315</v>
      </c>
      <c r="I90" s="25">
        <v>0</v>
      </c>
      <c r="J90" s="25">
        <v>9836</v>
      </c>
      <c r="K90" s="25">
        <v>18598</v>
      </c>
      <c r="L90" s="25">
        <v>11642</v>
      </c>
      <c r="M90" s="25">
        <v>1383</v>
      </c>
      <c r="N90" s="25">
        <v>35912</v>
      </c>
      <c r="O90" s="25">
        <v>-4133</v>
      </c>
      <c r="P90" s="25">
        <v>1411664</v>
      </c>
    </row>
    <row r="91" spans="1:16">
      <c r="A91" s="18">
        <v>84</v>
      </c>
      <c r="B91" s="19" t="s">
        <v>101</v>
      </c>
      <c r="C91" s="25">
        <v>1411018</v>
      </c>
      <c r="D91" s="25">
        <v>413631</v>
      </c>
      <c r="E91" s="25">
        <v>106877</v>
      </c>
      <c r="F91" s="25">
        <v>0</v>
      </c>
      <c r="G91" s="25">
        <v>63259</v>
      </c>
      <c r="H91" s="25">
        <v>3271</v>
      </c>
      <c r="I91" s="25">
        <v>0</v>
      </c>
      <c r="J91" s="25">
        <v>39079</v>
      </c>
      <c r="K91" s="25">
        <v>26279</v>
      </c>
      <c r="L91" s="25">
        <v>16450</v>
      </c>
      <c r="M91" s="25">
        <v>1954</v>
      </c>
      <c r="N91" s="25">
        <v>50743</v>
      </c>
      <c r="O91" s="25">
        <v>-6181</v>
      </c>
      <c r="P91" s="25">
        <v>2126380</v>
      </c>
    </row>
    <row r="92" spans="1:16">
      <c r="A92" s="18">
        <v>85</v>
      </c>
      <c r="B92" s="19" t="s">
        <v>102</v>
      </c>
      <c r="C92" s="25">
        <v>2288718</v>
      </c>
      <c r="D92" s="25">
        <v>670924</v>
      </c>
      <c r="E92" s="25">
        <v>188599</v>
      </c>
      <c r="F92" s="25">
        <v>0</v>
      </c>
      <c r="G92" s="25">
        <v>102609</v>
      </c>
      <c r="H92" s="25">
        <v>5306</v>
      </c>
      <c r="I92" s="25">
        <v>0</v>
      </c>
      <c r="J92" s="25">
        <v>98097</v>
      </c>
      <c r="K92" s="25">
        <v>42625</v>
      </c>
      <c r="L92" s="25">
        <v>26683</v>
      </c>
      <c r="M92" s="25">
        <v>3170</v>
      </c>
      <c r="N92" s="25">
        <v>82307</v>
      </c>
      <c r="O92" s="25">
        <v>-9664</v>
      </c>
      <c r="P92" s="25">
        <v>3499374</v>
      </c>
    </row>
    <row r="93" spans="1:16">
      <c r="A93" s="18">
        <v>86</v>
      </c>
      <c r="B93" s="19" t="s">
        <v>103</v>
      </c>
      <c r="C93" s="25">
        <v>974728</v>
      </c>
      <c r="D93" s="25">
        <v>285735</v>
      </c>
      <c r="E93" s="25">
        <v>66315</v>
      </c>
      <c r="F93" s="25">
        <v>0</v>
      </c>
      <c r="G93" s="25">
        <v>43699</v>
      </c>
      <c r="H93" s="25">
        <v>2260</v>
      </c>
      <c r="I93" s="25">
        <v>0</v>
      </c>
      <c r="J93" s="25">
        <v>13054</v>
      </c>
      <c r="K93" s="25">
        <v>18153</v>
      </c>
      <c r="L93" s="25">
        <v>11364</v>
      </c>
      <c r="M93" s="25">
        <v>1350</v>
      </c>
      <c r="N93" s="25">
        <v>35053</v>
      </c>
      <c r="O93" s="25">
        <v>-4113</v>
      </c>
      <c r="P93" s="25">
        <v>1447598</v>
      </c>
    </row>
    <row r="94" spans="1:16">
      <c r="A94" s="18">
        <v>87</v>
      </c>
      <c r="B94" s="19" t="s">
        <v>104</v>
      </c>
      <c r="C94" s="25">
        <v>1275872</v>
      </c>
      <c r="D94" s="25">
        <v>374014</v>
      </c>
      <c r="E94" s="25">
        <v>94200</v>
      </c>
      <c r="F94" s="25">
        <v>0</v>
      </c>
      <c r="G94" s="25">
        <v>57200</v>
      </c>
      <c r="H94" s="25">
        <v>2958</v>
      </c>
      <c r="I94" s="25">
        <v>0</v>
      </c>
      <c r="J94" s="25">
        <v>32837</v>
      </c>
      <c r="K94" s="25">
        <v>23762</v>
      </c>
      <c r="L94" s="25">
        <v>14875</v>
      </c>
      <c r="M94" s="25">
        <v>1767</v>
      </c>
      <c r="N94" s="25">
        <v>45883</v>
      </c>
      <c r="O94" s="25">
        <v>-5358</v>
      </c>
      <c r="P94" s="25">
        <v>1918010</v>
      </c>
    </row>
    <row r="95" spans="1:16">
      <c r="A95" s="18">
        <v>88</v>
      </c>
      <c r="B95" s="19" t="s">
        <v>105</v>
      </c>
      <c r="C95" s="25">
        <v>953371</v>
      </c>
      <c r="D95" s="25">
        <v>279475</v>
      </c>
      <c r="E95" s="25">
        <v>64388</v>
      </c>
      <c r="F95" s="25">
        <v>0</v>
      </c>
      <c r="G95" s="25">
        <v>42742</v>
      </c>
      <c r="H95" s="25">
        <v>2210</v>
      </c>
      <c r="I95" s="25">
        <v>0</v>
      </c>
      <c r="J95" s="25">
        <v>10953</v>
      </c>
      <c r="K95" s="25">
        <v>17756</v>
      </c>
      <c r="L95" s="25">
        <v>11115</v>
      </c>
      <c r="M95" s="25">
        <v>1320</v>
      </c>
      <c r="N95" s="25">
        <v>34285</v>
      </c>
      <c r="O95" s="25">
        <v>-4016</v>
      </c>
      <c r="P95" s="25">
        <v>1413599</v>
      </c>
    </row>
    <row r="96" spans="1:16">
      <c r="A96" s="18">
        <v>89</v>
      </c>
      <c r="B96" s="19" t="s">
        <v>106</v>
      </c>
      <c r="C96" s="25">
        <v>4399146</v>
      </c>
      <c r="D96" s="25">
        <v>1289582</v>
      </c>
      <c r="E96" s="25">
        <v>398311</v>
      </c>
      <c r="F96" s="25">
        <v>0</v>
      </c>
      <c r="G96" s="25">
        <v>197224</v>
      </c>
      <c r="H96" s="25">
        <v>10200</v>
      </c>
      <c r="I96" s="25">
        <v>0</v>
      </c>
      <c r="J96" s="25">
        <v>201505</v>
      </c>
      <c r="K96" s="25">
        <v>81930</v>
      </c>
      <c r="L96" s="25">
        <v>51287</v>
      </c>
      <c r="M96" s="25">
        <v>6092</v>
      </c>
      <c r="N96" s="25">
        <v>158202</v>
      </c>
      <c r="O96" s="25">
        <v>-19593</v>
      </c>
      <c r="P96" s="25">
        <v>6773886</v>
      </c>
    </row>
    <row r="97" spans="1:16">
      <c r="A97" s="18">
        <v>90</v>
      </c>
      <c r="B97" s="19" t="s">
        <v>107</v>
      </c>
      <c r="C97" s="25">
        <v>1458021</v>
      </c>
      <c r="D97" s="25">
        <v>427410</v>
      </c>
      <c r="E97" s="25">
        <v>111174</v>
      </c>
      <c r="F97" s="25">
        <v>0</v>
      </c>
      <c r="G97" s="25">
        <v>65366</v>
      </c>
      <c r="H97" s="25">
        <v>3380</v>
      </c>
      <c r="I97" s="25">
        <v>0</v>
      </c>
      <c r="J97" s="25">
        <v>43909</v>
      </c>
      <c r="K97" s="25">
        <v>27154</v>
      </c>
      <c r="L97" s="25">
        <v>16998</v>
      </c>
      <c r="M97" s="25">
        <v>2019</v>
      </c>
      <c r="N97" s="25">
        <v>52433</v>
      </c>
      <c r="O97" s="25">
        <v>-6273</v>
      </c>
      <c r="P97" s="25">
        <v>2201591</v>
      </c>
    </row>
    <row r="98" spans="1:16">
      <c r="A98" s="18">
        <v>91</v>
      </c>
      <c r="B98" s="19" t="s">
        <v>108</v>
      </c>
      <c r="C98" s="25">
        <v>1918714</v>
      </c>
      <c r="D98" s="25">
        <v>562459</v>
      </c>
      <c r="E98" s="25">
        <v>0</v>
      </c>
      <c r="F98" s="25">
        <v>0</v>
      </c>
      <c r="G98" s="25">
        <v>86020</v>
      </c>
      <c r="H98" s="25">
        <v>4449</v>
      </c>
      <c r="I98" s="25">
        <v>0</v>
      </c>
      <c r="J98" s="25">
        <v>70109</v>
      </c>
      <c r="K98" s="25">
        <v>35734</v>
      </c>
      <c r="L98" s="25">
        <v>22369</v>
      </c>
      <c r="M98" s="25">
        <v>2657</v>
      </c>
      <c r="N98" s="25">
        <v>69001</v>
      </c>
      <c r="O98" s="25">
        <v>-8163</v>
      </c>
      <c r="P98" s="25">
        <v>2763349</v>
      </c>
    </row>
    <row r="99" spans="1:16">
      <c r="A99" s="18">
        <v>92</v>
      </c>
      <c r="B99" s="19" t="s">
        <v>109</v>
      </c>
      <c r="C99" s="25">
        <v>1503697</v>
      </c>
      <c r="D99" s="25">
        <v>440800</v>
      </c>
      <c r="E99" s="25">
        <v>115086</v>
      </c>
      <c r="F99" s="25">
        <v>0</v>
      </c>
      <c r="G99" s="25">
        <v>67414</v>
      </c>
      <c r="H99" s="25">
        <v>3486</v>
      </c>
      <c r="I99" s="25">
        <v>0</v>
      </c>
      <c r="J99" s="25">
        <v>51065</v>
      </c>
      <c r="K99" s="25">
        <v>28005</v>
      </c>
      <c r="L99" s="25">
        <v>17531</v>
      </c>
      <c r="M99" s="25">
        <v>2082</v>
      </c>
      <c r="N99" s="25">
        <v>54076</v>
      </c>
      <c r="O99" s="25">
        <v>-6239</v>
      </c>
      <c r="P99" s="25">
        <v>2277003</v>
      </c>
    </row>
    <row r="100" spans="1:16">
      <c r="A100" s="18">
        <v>93</v>
      </c>
      <c r="B100" s="19" t="s">
        <v>110</v>
      </c>
      <c r="C100" s="25">
        <v>2400628</v>
      </c>
      <c r="D100" s="25">
        <v>703729</v>
      </c>
      <c r="E100" s="25">
        <v>0</v>
      </c>
      <c r="F100" s="25">
        <v>0</v>
      </c>
      <c r="G100" s="25">
        <v>107626</v>
      </c>
      <c r="H100" s="25">
        <v>5566</v>
      </c>
      <c r="I100" s="25">
        <v>0</v>
      </c>
      <c r="J100" s="25">
        <v>88554</v>
      </c>
      <c r="K100" s="25">
        <v>44709</v>
      </c>
      <c r="L100" s="25">
        <v>27987</v>
      </c>
      <c r="M100" s="25">
        <v>3325</v>
      </c>
      <c r="N100" s="25">
        <v>86331</v>
      </c>
      <c r="O100" s="25">
        <v>-10381</v>
      </c>
      <c r="P100" s="25">
        <v>3458074</v>
      </c>
    </row>
    <row r="101" spans="1:16">
      <c r="A101" s="18">
        <v>94</v>
      </c>
      <c r="B101" s="19" t="s">
        <v>168</v>
      </c>
      <c r="C101" s="25">
        <v>1276039</v>
      </c>
      <c r="D101" s="25">
        <v>374063</v>
      </c>
      <c r="E101" s="25">
        <v>0</v>
      </c>
      <c r="F101" s="25">
        <v>0</v>
      </c>
      <c r="G101" s="25">
        <v>57208</v>
      </c>
      <c r="H101" s="25">
        <v>2959</v>
      </c>
      <c r="I101" s="25">
        <v>0</v>
      </c>
      <c r="J101" s="25">
        <v>33443</v>
      </c>
      <c r="K101" s="25">
        <v>23765</v>
      </c>
      <c r="L101" s="25">
        <v>14877</v>
      </c>
      <c r="M101" s="25">
        <v>1767</v>
      </c>
      <c r="N101" s="25">
        <v>45889</v>
      </c>
      <c r="O101" s="25">
        <v>-5237</v>
      </c>
      <c r="P101" s="25">
        <v>1824773</v>
      </c>
    </row>
    <row r="102" spans="1:16">
      <c r="A102" s="18">
        <v>95</v>
      </c>
      <c r="B102" s="19" t="s">
        <v>111</v>
      </c>
      <c r="C102" s="25">
        <v>1289427</v>
      </c>
      <c r="D102" s="25">
        <v>377988</v>
      </c>
      <c r="E102" s="25">
        <v>96738</v>
      </c>
      <c r="F102" s="25">
        <v>0</v>
      </c>
      <c r="G102" s="25">
        <v>57808</v>
      </c>
      <c r="H102" s="25">
        <v>2990</v>
      </c>
      <c r="I102" s="25">
        <v>0</v>
      </c>
      <c r="J102" s="25">
        <v>29549</v>
      </c>
      <c r="K102" s="25">
        <v>24014</v>
      </c>
      <c r="L102" s="25">
        <v>15033</v>
      </c>
      <c r="M102" s="25">
        <v>1786</v>
      </c>
      <c r="N102" s="25">
        <v>46370</v>
      </c>
      <c r="O102" s="25">
        <v>-5448</v>
      </c>
      <c r="P102" s="25">
        <v>1936255</v>
      </c>
    </row>
    <row r="103" spans="1:16">
      <c r="A103" s="18">
        <v>96</v>
      </c>
      <c r="B103" s="19" t="s">
        <v>112</v>
      </c>
      <c r="C103" s="25">
        <v>8174048</v>
      </c>
      <c r="D103" s="25">
        <v>2396172</v>
      </c>
      <c r="E103" s="25">
        <v>783733</v>
      </c>
      <c r="F103" s="25">
        <v>0</v>
      </c>
      <c r="G103" s="25">
        <v>366462</v>
      </c>
      <c r="H103" s="25">
        <v>18952</v>
      </c>
      <c r="I103" s="25">
        <v>309993</v>
      </c>
      <c r="J103" s="25">
        <v>445967</v>
      </c>
      <c r="K103" s="25">
        <v>152234</v>
      </c>
      <c r="L103" s="25">
        <v>95296</v>
      </c>
      <c r="M103" s="25">
        <v>11320</v>
      </c>
      <c r="N103" s="25">
        <v>293955</v>
      </c>
      <c r="O103" s="25">
        <v>-35706</v>
      </c>
      <c r="P103" s="25">
        <v>13012426</v>
      </c>
    </row>
    <row r="104" spans="1:16">
      <c r="A104" s="18">
        <v>97</v>
      </c>
      <c r="B104" s="19" t="s">
        <v>113</v>
      </c>
      <c r="C104" s="25">
        <v>1114589</v>
      </c>
      <c r="D104" s="25">
        <v>326735</v>
      </c>
      <c r="E104" s="25">
        <v>79468</v>
      </c>
      <c r="F104" s="25">
        <v>0</v>
      </c>
      <c r="G104" s="25">
        <v>49970</v>
      </c>
      <c r="H104" s="25">
        <v>2584</v>
      </c>
      <c r="I104" s="25">
        <v>0</v>
      </c>
      <c r="J104" s="25">
        <v>21828</v>
      </c>
      <c r="K104" s="25">
        <v>20758</v>
      </c>
      <c r="L104" s="25">
        <v>12994</v>
      </c>
      <c r="M104" s="25">
        <v>1544</v>
      </c>
      <c r="N104" s="25">
        <v>40083</v>
      </c>
      <c r="O104" s="25">
        <v>-4689</v>
      </c>
      <c r="P104" s="25">
        <v>1665864</v>
      </c>
    </row>
    <row r="105" spans="1:16">
      <c r="A105" s="18">
        <v>98</v>
      </c>
      <c r="B105" s="19" t="s">
        <v>114</v>
      </c>
      <c r="C105" s="25">
        <v>2154750</v>
      </c>
      <c r="D105" s="25">
        <v>631652</v>
      </c>
      <c r="E105" s="25">
        <v>176119</v>
      </c>
      <c r="F105" s="25">
        <v>0</v>
      </c>
      <c r="G105" s="25">
        <v>96602</v>
      </c>
      <c r="H105" s="25">
        <v>4996</v>
      </c>
      <c r="I105" s="25">
        <v>0</v>
      </c>
      <c r="J105" s="25">
        <v>84873</v>
      </c>
      <c r="K105" s="25">
        <v>40130</v>
      </c>
      <c r="L105" s="25">
        <v>25121</v>
      </c>
      <c r="M105" s="25">
        <v>2984</v>
      </c>
      <c r="N105" s="25">
        <v>77489</v>
      </c>
      <c r="O105" s="25">
        <v>-9292</v>
      </c>
      <c r="P105" s="25">
        <v>3285424</v>
      </c>
    </row>
    <row r="106" spans="1:16">
      <c r="A106" s="18">
        <v>99</v>
      </c>
      <c r="B106" s="19" t="s">
        <v>115</v>
      </c>
      <c r="C106" s="25">
        <v>1163361</v>
      </c>
      <c r="D106" s="25">
        <v>341032</v>
      </c>
      <c r="E106" s="25">
        <v>83677</v>
      </c>
      <c r="F106" s="25">
        <v>0</v>
      </c>
      <c r="G106" s="25">
        <v>52156</v>
      </c>
      <c r="H106" s="25">
        <v>2697</v>
      </c>
      <c r="I106" s="25">
        <v>0</v>
      </c>
      <c r="J106" s="25">
        <v>26476</v>
      </c>
      <c r="K106" s="25">
        <v>21666</v>
      </c>
      <c r="L106" s="25">
        <v>13563</v>
      </c>
      <c r="M106" s="25">
        <v>1611</v>
      </c>
      <c r="N106" s="25">
        <v>41837</v>
      </c>
      <c r="O106" s="25">
        <v>-4917</v>
      </c>
      <c r="P106" s="25">
        <v>1743159</v>
      </c>
    </row>
    <row r="107" spans="1:16">
      <c r="A107" s="18">
        <v>100</v>
      </c>
      <c r="B107" s="19" t="s">
        <v>116</v>
      </c>
      <c r="C107" s="25">
        <v>1147045</v>
      </c>
      <c r="D107" s="25">
        <v>336249</v>
      </c>
      <c r="E107" s="25">
        <v>0</v>
      </c>
      <c r="F107" s="25">
        <v>0</v>
      </c>
      <c r="G107" s="25">
        <v>51425</v>
      </c>
      <c r="H107" s="25">
        <v>2659</v>
      </c>
      <c r="I107" s="25">
        <v>11219</v>
      </c>
      <c r="J107" s="25">
        <v>21559</v>
      </c>
      <c r="K107" s="25">
        <v>21363</v>
      </c>
      <c r="L107" s="25">
        <v>13373</v>
      </c>
      <c r="M107" s="25">
        <v>1588</v>
      </c>
      <c r="N107" s="25">
        <v>41250</v>
      </c>
      <c r="O107" s="25">
        <v>-4774</v>
      </c>
      <c r="P107" s="25">
        <v>1642956</v>
      </c>
    </row>
    <row r="108" spans="1:16">
      <c r="A108" s="18">
        <v>101</v>
      </c>
      <c r="B108" s="19" t="s">
        <v>117</v>
      </c>
      <c r="C108" s="25">
        <v>7175255</v>
      </c>
      <c r="D108" s="25">
        <v>2103382</v>
      </c>
      <c r="E108" s="25">
        <v>737387</v>
      </c>
      <c r="F108" s="25">
        <v>0</v>
      </c>
      <c r="G108" s="25">
        <v>321683</v>
      </c>
      <c r="H108" s="25">
        <v>16636</v>
      </c>
      <c r="I108" s="25">
        <v>584134</v>
      </c>
      <c r="J108" s="25">
        <v>327787</v>
      </c>
      <c r="K108" s="25">
        <v>133632</v>
      </c>
      <c r="L108" s="25">
        <v>83652</v>
      </c>
      <c r="M108" s="25">
        <v>9937</v>
      </c>
      <c r="N108" s="25">
        <v>258036</v>
      </c>
      <c r="O108" s="25">
        <v>-26905</v>
      </c>
      <c r="P108" s="25">
        <v>11724616</v>
      </c>
    </row>
    <row r="109" spans="1:16">
      <c r="A109" s="18">
        <v>102</v>
      </c>
      <c r="B109" s="19" t="s">
        <v>118</v>
      </c>
      <c r="C109" s="25">
        <v>8748266</v>
      </c>
      <c r="D109" s="25">
        <v>2564500</v>
      </c>
      <c r="E109" s="25">
        <v>891115</v>
      </c>
      <c r="F109" s="25">
        <v>0</v>
      </c>
      <c r="G109" s="25">
        <v>392205</v>
      </c>
      <c r="H109" s="25">
        <v>20283</v>
      </c>
      <c r="I109" s="25">
        <v>0</v>
      </c>
      <c r="J109" s="25">
        <v>452535</v>
      </c>
      <c r="K109" s="25">
        <v>162928</v>
      </c>
      <c r="L109" s="25">
        <v>101990</v>
      </c>
      <c r="M109" s="25">
        <v>12115</v>
      </c>
      <c r="N109" s="25">
        <v>314605</v>
      </c>
      <c r="O109" s="25">
        <v>-37635</v>
      </c>
      <c r="P109" s="25">
        <v>13622907</v>
      </c>
    </row>
    <row r="110" spans="1:16">
      <c r="A110" s="18">
        <v>103</v>
      </c>
      <c r="B110" s="19" t="s">
        <v>119</v>
      </c>
      <c r="C110" s="25">
        <v>1093285</v>
      </c>
      <c r="D110" s="25">
        <v>320490</v>
      </c>
      <c r="E110" s="25">
        <v>77385</v>
      </c>
      <c r="F110" s="25">
        <v>0</v>
      </c>
      <c r="G110" s="25">
        <v>49015</v>
      </c>
      <c r="H110" s="25">
        <v>2535</v>
      </c>
      <c r="I110" s="25">
        <v>0</v>
      </c>
      <c r="J110" s="25">
        <v>20504</v>
      </c>
      <c r="K110" s="25">
        <v>20361</v>
      </c>
      <c r="L110" s="25">
        <v>12746</v>
      </c>
      <c r="M110" s="25">
        <v>1514</v>
      </c>
      <c r="N110" s="25">
        <v>39317</v>
      </c>
      <c r="O110" s="25">
        <v>-4663</v>
      </c>
      <c r="P110" s="25">
        <v>1632489</v>
      </c>
    </row>
    <row r="111" spans="1:16">
      <c r="A111" s="18">
        <v>104</v>
      </c>
      <c r="B111" s="19" t="s">
        <v>120</v>
      </c>
      <c r="C111" s="25">
        <v>2276711</v>
      </c>
      <c r="D111" s="25">
        <v>667404</v>
      </c>
      <c r="E111" s="25">
        <v>186693</v>
      </c>
      <c r="F111" s="25">
        <v>0</v>
      </c>
      <c r="G111" s="25">
        <v>102070</v>
      </c>
      <c r="H111" s="25">
        <v>5279</v>
      </c>
      <c r="I111" s="25">
        <v>0</v>
      </c>
      <c r="J111" s="25">
        <v>104523</v>
      </c>
      <c r="K111" s="25">
        <v>42402</v>
      </c>
      <c r="L111" s="25">
        <v>26543</v>
      </c>
      <c r="M111" s="25">
        <v>3153</v>
      </c>
      <c r="N111" s="25">
        <v>81875</v>
      </c>
      <c r="O111" s="25">
        <v>-9570</v>
      </c>
      <c r="P111" s="25">
        <v>3487083</v>
      </c>
    </row>
    <row r="112" spans="1:16">
      <c r="A112" s="18">
        <v>105</v>
      </c>
      <c r="B112" s="19" t="s">
        <v>121</v>
      </c>
      <c r="C112" s="25">
        <v>1075353</v>
      </c>
      <c r="D112" s="25">
        <v>315233</v>
      </c>
      <c r="E112" s="25">
        <v>0</v>
      </c>
      <c r="F112" s="25">
        <v>0</v>
      </c>
      <c r="G112" s="25">
        <v>48211</v>
      </c>
      <c r="H112" s="25">
        <v>2493</v>
      </c>
      <c r="I112" s="25">
        <v>0</v>
      </c>
      <c r="J112" s="25">
        <v>16535</v>
      </c>
      <c r="K112" s="25">
        <v>20027</v>
      </c>
      <c r="L112" s="25">
        <v>12537</v>
      </c>
      <c r="M112" s="25">
        <v>1489</v>
      </c>
      <c r="N112" s="25">
        <v>38672</v>
      </c>
      <c r="O112" s="25">
        <v>-4513</v>
      </c>
      <c r="P112" s="25">
        <v>1526037</v>
      </c>
    </row>
    <row r="113" spans="1:16">
      <c r="A113" s="18">
        <v>106</v>
      </c>
      <c r="B113" s="19" t="s">
        <v>122</v>
      </c>
      <c r="C113" s="25">
        <v>982877</v>
      </c>
      <c r="D113" s="25">
        <v>288124</v>
      </c>
      <c r="E113" s="25">
        <v>68514</v>
      </c>
      <c r="F113" s="25">
        <v>0</v>
      </c>
      <c r="G113" s="25">
        <v>44065</v>
      </c>
      <c r="H113" s="25">
        <v>2279</v>
      </c>
      <c r="I113" s="25">
        <v>0</v>
      </c>
      <c r="J113" s="25">
        <v>11804</v>
      </c>
      <c r="K113" s="25">
        <v>18306</v>
      </c>
      <c r="L113" s="25">
        <v>11459</v>
      </c>
      <c r="M113" s="25">
        <v>1362</v>
      </c>
      <c r="N113" s="25">
        <v>35347</v>
      </c>
      <c r="O113" s="25">
        <v>-4178</v>
      </c>
      <c r="P113" s="25">
        <v>1459959</v>
      </c>
    </row>
    <row r="114" spans="1:16">
      <c r="B114" s="27" t="s">
        <v>162</v>
      </c>
      <c r="C114" s="26">
        <v>306550500</v>
      </c>
      <c r="D114" s="26">
        <v>89863386</v>
      </c>
      <c r="E114" s="26">
        <v>14320150</v>
      </c>
      <c r="F114" s="26">
        <v>0</v>
      </c>
      <c r="G114" s="26">
        <v>13743373</v>
      </c>
      <c r="H114" s="26">
        <v>710746</v>
      </c>
      <c r="I114" s="26">
        <v>9988223</v>
      </c>
      <c r="J114" s="26">
        <v>11182669</v>
      </c>
      <c r="K114" s="26">
        <v>5709206</v>
      </c>
      <c r="L114" s="26">
        <v>3573878</v>
      </c>
      <c r="M114" s="26">
        <v>424533</v>
      </c>
      <c r="N114" s="26">
        <v>11024159</v>
      </c>
      <c r="O114" s="26">
        <v>-1269249</v>
      </c>
      <c r="P114" s="26">
        <v>465821574</v>
      </c>
    </row>
    <row r="116" spans="1:16" ht="15.75" thickBot="1"/>
    <row r="117" spans="1:16" ht="15.75" thickTop="1">
      <c r="B117" s="62" t="s">
        <v>163</v>
      </c>
      <c r="C117" s="62"/>
      <c r="D117" s="62"/>
      <c r="E117" s="62"/>
      <c r="F117" s="62"/>
      <c r="G117" s="62"/>
      <c r="H117" s="62"/>
      <c r="I117" s="62"/>
      <c r="J117" s="62"/>
      <c r="K117" s="62"/>
      <c r="L117" s="62"/>
      <c r="M117" s="62"/>
      <c r="N117" s="62"/>
      <c r="O117" s="62"/>
      <c r="P117" s="62"/>
    </row>
    <row r="118" spans="1:16">
      <c r="B118" s="63"/>
      <c r="C118" s="63"/>
      <c r="D118" s="63"/>
      <c r="E118" s="63"/>
      <c r="F118" s="63"/>
      <c r="G118" s="63"/>
      <c r="H118" s="63"/>
      <c r="I118" s="63"/>
      <c r="J118" s="63"/>
      <c r="K118" s="63"/>
      <c r="L118" s="63"/>
      <c r="M118" s="63"/>
      <c r="N118" s="63"/>
      <c r="O118" s="63"/>
      <c r="P118" s="63"/>
    </row>
  </sheetData>
  <mergeCells count="8">
    <mergeCell ref="B6:P6"/>
    <mergeCell ref="B117:P118"/>
    <mergeCell ref="B1:P1"/>
    <mergeCell ref="B2:P2"/>
    <mergeCell ref="B3:P3"/>
    <mergeCell ref="B4:P4"/>
    <mergeCell ref="B5:P5"/>
    <mergeCell ref="A7:B7"/>
  </mergeCells>
  <printOptions horizontalCentered="1"/>
  <pageMargins left="0.39370078739861109" right="0.39370078739861109" top="0.39370078739861109" bottom="0.39370078739861109" header="0.3" footer="0.3"/>
  <pageSetup paperSize="5" scale="71"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ACUMULADO AL 2° TRIMESTRE</vt:lpstr>
      <vt:lpstr>RESUMEN</vt:lpstr>
      <vt:lpstr>ABRIL</vt:lpstr>
      <vt:lpstr>MAYO</vt:lpstr>
      <vt:lpstr>JUNIO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Eddie Salvatore Pat Rosel</dc:creator>
  <cp:keywords/>
  <dc:description/>
  <cp:lastModifiedBy>David Roberto Lunafan Adam</cp:lastModifiedBy>
  <cp:revision/>
  <dcterms:created xsi:type="dcterms:W3CDTF">2022-07-06T20:40:11Z</dcterms:created>
  <dcterms:modified xsi:type="dcterms:W3CDTF">2023-07-28T18:33:22Z</dcterms:modified>
  <cp:category/>
  <cp:contentStatus/>
</cp:coreProperties>
</file>