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4"/>
  <workbookPr/>
  <mc:AlternateContent xmlns:mc="http://schemas.openxmlformats.org/markup-compatibility/2006">
    <mc:Choice Requires="x15">
      <x15ac:absPath xmlns:x15ac="http://schemas.microsoft.com/office/spreadsheetml/2010/11/ac" url="C:\Users\jairo.hau\Downloads\"/>
    </mc:Choice>
  </mc:AlternateContent>
  <xr:revisionPtr revIDLastSave="2" documentId="11_2DF86A6FAFA5A56072A9A5902F6D3438439CCAEC" xr6:coauthVersionLast="47" xr6:coauthVersionMax="47" xr10:uidLastSave="{B12C100E-355E-46FB-9897-ADC7D4CBFA3C}"/>
  <bookViews>
    <workbookView xWindow="0" yWindow="0" windowWidth="23040" windowHeight="8556" xr2:uid="{00000000-000D-0000-FFFF-FFFF00000000}"/>
  </bookViews>
  <sheets>
    <sheet name="CONCENTRADO ENERO-MARZO" sheetId="2" r:id="rId1"/>
    <sheet name="AMPLIACIONES FF PROPIOS" sheetId="3" r:id="rId2"/>
  </sheets>
  <definedNames>
    <definedName name="_xlnm.Print_Area" localSheetId="1">'AMPLIACIONES FF PROPIOS'!$A$4:$R$9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F6" i="3"/>
  <c r="G6" i="3"/>
  <c r="H6" i="3"/>
  <c r="J6" i="3"/>
  <c r="K6" i="3"/>
  <c r="L6" i="3"/>
  <c r="N6" i="3"/>
  <c r="O6" i="3"/>
  <c r="P6" i="3"/>
  <c r="O9" i="3" l="1"/>
  <c r="N9" i="3"/>
  <c r="L9" i="3"/>
  <c r="G9" i="3"/>
  <c r="F9" i="3"/>
  <c r="Q8" i="3"/>
  <c r="M8" i="3"/>
  <c r="I8" i="3"/>
  <c r="E8" i="3"/>
  <c r="Q7" i="3"/>
  <c r="Q6" i="3" s="1"/>
  <c r="M7" i="3"/>
  <c r="M6" i="3" s="1"/>
  <c r="E7" i="3"/>
  <c r="E6" i="3" s="1"/>
  <c r="P9" i="3"/>
  <c r="K9" i="3"/>
  <c r="J9" i="3"/>
  <c r="I6" i="3"/>
  <c r="H9" i="3"/>
  <c r="D6" i="3"/>
  <c r="D9" i="3" s="1"/>
  <c r="C6" i="3"/>
  <c r="C9" i="3" s="1"/>
  <c r="B6" i="3"/>
  <c r="B9" i="3" s="1"/>
  <c r="Q9" i="3" l="1"/>
  <c r="M9" i="3"/>
  <c r="R7" i="3"/>
  <c r="R6" i="3" s="1"/>
  <c r="I9" i="3"/>
  <c r="R8" i="3"/>
  <c r="E9" i="3"/>
  <c r="R9" i="3" l="1"/>
</calcChain>
</file>

<file path=xl/sharedStrings.xml><?xml version="1.0" encoding="utf-8"?>
<sst xmlns="http://schemas.openxmlformats.org/spreadsheetml/2006/main" count="60" uniqueCount="56">
  <si>
    <t>AMPLIACIONES Y DISMINUCIONES AUTORIZADAS</t>
  </si>
  <si>
    <t>TRIMESTRE ENERO - MARZO 2023</t>
  </si>
  <si>
    <t>(Millones de pesos)</t>
  </si>
  <si>
    <t>RAMO</t>
  </si>
  <si>
    <t>ENERO</t>
  </si>
  <si>
    <t>FEBRERO</t>
  </si>
  <si>
    <t>MARZO</t>
  </si>
  <si>
    <t>TOTAL TRIMESTRE ENERO-MARZO</t>
  </si>
  <si>
    <t>GASTO NO PROGRAMABLE</t>
  </si>
  <si>
    <t>PARTICIPACIONES, APORTACIONES Y TRANSFERENCIAS A MUNICIPIOS</t>
  </si>
  <si>
    <t>DEUDA PÚBLICA</t>
  </si>
  <si>
    <t>PODER EJECUTIVO Y ENTIDADES PARAESTATALES</t>
  </si>
  <si>
    <t>INSTITUTO PARA EL DESARROLLO DE LA CULTURA MAYA DEL ESTADO DE YUCATÁN</t>
  </si>
  <si>
    <t>INSTITUTO PARA EL DESARROLLO Y CERTIFICACIÓN DE LA INFRAESTRUCTURA FÍSICA EDUCATIVA Y ELECTRICA DE YUCATÁN</t>
  </si>
  <si>
    <t>INSTITUTO DE INFRAESTRUCTURA CARRETERA DE YUCATÁN</t>
  </si>
  <si>
    <t>INSTITUTO PARA LA CONSTRUCCIÓN Y CONSERVACIÓN DE OBRA PÚBLICA EN YUCATÁN</t>
  </si>
  <si>
    <t>INSTITUTO DE VIVIENDA DEL ESTADO DE YUCATÁN</t>
  </si>
  <si>
    <t>SECRETARÍA DE SEGURIDAD PÚBLICA</t>
  </si>
  <si>
    <t>SECRETARÍA DE EDUCACIÓN</t>
  </si>
  <si>
    <t>INSTITUTO DEL DEPORTE DEL ESTADO DE YUCATÁN</t>
  </si>
  <si>
    <t>COLEGIO DE BACHILLERES DEL ESTADO DE YUCATÁN</t>
  </si>
  <si>
    <t>COLEGIO DE ESTUDIOS CIENTÍFICOS Y TECNOLÓGICOS DEL ESTADO DE YUCATÁN</t>
  </si>
  <si>
    <t>FISCALÍA GENERAL DEL ESTADO</t>
  </si>
  <si>
    <t>FIDEICOMISO PARA LA PROMOCIÓN TURÍSTICA DEL ESTADO DE YUCATÁN</t>
  </si>
  <si>
    <t>PATRONATO DE LAS UNIDADES DE SERVICIOS CULTURALES Y TURÍSTICOS DEL ESTADO DE YUCATÁN</t>
  </si>
  <si>
    <t>SECRETARÍA DE DESARROLLO SUSTENTABLE</t>
  </si>
  <si>
    <t>INSTITUTO DE MOVILIDAD Y DESARROLLO URBANO TERRITORIAL</t>
  </si>
  <si>
    <t>SECRETARÍA DE LA CONTRALORÍA GENERAL</t>
  </si>
  <si>
    <t>SISTEMA PARA EL DESARROLLO INTEGRAL DE LA FAMILIA EN YUCATÁN</t>
  </si>
  <si>
    <t>OPD SERVICIOS DE SALUD DE YUCATÁN</t>
  </si>
  <si>
    <t>SECRETARIA TÉCNICA DE PLANEACIÓN Y EVALUACIÓN.</t>
  </si>
  <si>
    <t>SECRETARIA DE INVESTIGACIÓN, INNOVACIÓN Y EDUCACIÓN SUPERIOR</t>
  </si>
  <si>
    <t>INSTITUTO DE CAPACITACIÓN PARA EL TRABAJO DEL ESTADO DE YUCATÁN</t>
  </si>
  <si>
    <t>TOTAL GENERAL</t>
  </si>
  <si>
    <t>Total general</t>
  </si>
  <si>
    <t>AMPLIACIONES NETAS AUTORIZADAS</t>
  </si>
  <si>
    <t>ENERO - MARZO 2023</t>
  </si>
  <si>
    <t>CONCEPTO</t>
  </si>
  <si>
    <t>TOTAL I TRIM</t>
  </si>
  <si>
    <t>ABRIL</t>
  </si>
  <si>
    <t>MAYO</t>
  </si>
  <si>
    <t>JUNIO</t>
  </si>
  <si>
    <t>TOTAL II TRIM</t>
  </si>
  <si>
    <t>JULIO</t>
  </si>
  <si>
    <t>AGOSTO</t>
  </si>
  <si>
    <t>SEPTIEMBRE</t>
  </si>
  <si>
    <t>TOTAL III TRIM</t>
  </si>
  <si>
    <t>OCTUBRE</t>
  </si>
  <si>
    <t>NOVIEMBRE</t>
  </si>
  <si>
    <t>DICIEMBRE</t>
  </si>
  <si>
    <t>TOTAL IV TRIM</t>
  </si>
  <si>
    <t>TOTAL ENERO -MARZO</t>
  </si>
  <si>
    <t>AMPLIACIONES BRUTAS</t>
  </si>
  <si>
    <t>COMPENSADAS CON INGRESOS</t>
  </si>
  <si>
    <t>REDUCIONES</t>
  </si>
  <si>
    <t>AMPLIACIONES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</si>
</sst>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0"/>
      <name val="Barlow"/>
    </font>
    <font>
      <b/>
      <sz val="10"/>
      <color theme="1" tint="0.249977111117893"/>
      <name val="Barlow"/>
    </font>
    <font>
      <b/>
      <sz val="11"/>
      <color theme="1" tint="0.249977111117893"/>
      <name val="Helvetica"/>
    </font>
    <font>
      <b/>
      <sz val="12"/>
      <color theme="1" tint="0.249977111117893"/>
      <name val="Barlow"/>
      <family val="3"/>
    </font>
    <font>
      <b/>
      <sz val="10"/>
      <color theme="0"/>
      <name val="Barlow"/>
      <family val="3"/>
    </font>
    <font>
      <b/>
      <sz val="11"/>
      <color theme="1" tint="0.249977111117893"/>
      <name val="Barlow"/>
      <family val="3"/>
    </font>
    <font>
      <b/>
      <sz val="10"/>
      <color theme="1" tint="0.249977111117893"/>
      <name val="Barlow"/>
      <family val="3"/>
    </font>
    <font>
      <sz val="10"/>
      <color theme="1" tint="0.249977111117893"/>
      <name val="Barlow"/>
      <family val="3"/>
    </font>
  </fonts>
  <fills count="8">
    <fill>
      <patternFill patternType="none"/>
    </fill>
    <fill>
      <patternFill patternType="gray125"/>
    </fill>
    <fill>
      <patternFill patternType="solid">
        <fgColor rgb="FF268D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3"/>
    <xf numFmtId="0" fontId="0" fillId="0" borderId="0" xfId="3" applyFont="1"/>
    <xf numFmtId="43" fontId="2" fillId="0" borderId="0" xfId="3" applyNumberFormat="1"/>
    <xf numFmtId="43" fontId="2" fillId="0" borderId="0" xfId="1" applyFill="1"/>
    <xf numFmtId="43" fontId="0" fillId="0" borderId="0" xfId="1" applyFont="1"/>
    <xf numFmtId="43" fontId="1" fillId="0" borderId="0" xfId="1" applyFont="1"/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 indent="2"/>
    </xf>
    <xf numFmtId="0" fontId="5" fillId="4" borderId="0" xfId="0" applyFont="1" applyFill="1" applyAlignment="1">
      <alignment horizontal="left" vertical="center" wrapText="1" indent="2"/>
    </xf>
    <xf numFmtId="0" fontId="4" fillId="3" borderId="0" xfId="0" applyFont="1" applyFill="1" applyAlignment="1">
      <alignment horizontal="left" vertical="center" wrapText="1"/>
    </xf>
    <xf numFmtId="4" fontId="4" fillId="3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4" fontId="5" fillId="4" borderId="0" xfId="1" applyNumberFormat="1" applyFont="1" applyFill="1" applyBorder="1" applyAlignment="1">
      <alignment horizontal="right" vertical="center" wrapText="1"/>
    </xf>
    <xf numFmtId="0" fontId="6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1" xfId="3" applyFont="1" applyBorder="1" applyAlignment="1">
      <alignment wrapText="1"/>
    </xf>
    <xf numFmtId="165" fontId="10" fillId="0" borderId="2" xfId="3" applyNumberFormat="1" applyFont="1" applyBorder="1" applyAlignment="1">
      <alignment horizontal="right" wrapText="1"/>
    </xf>
    <xf numFmtId="0" fontId="11" fillId="0" borderId="1" xfId="3" applyFont="1" applyBorder="1" applyAlignment="1">
      <alignment horizontal="left" vertical="center" wrapText="1" indent="1"/>
    </xf>
    <xf numFmtId="165" fontId="11" fillId="0" borderId="2" xfId="3" applyNumberFormat="1" applyFont="1" applyBorder="1" applyAlignment="1">
      <alignment horizontal="right" wrapText="1"/>
    </xf>
    <xf numFmtId="165" fontId="10" fillId="5" borderId="2" xfId="3" applyNumberFormat="1" applyFont="1" applyFill="1" applyBorder="1" applyAlignment="1">
      <alignment horizontal="right" wrapText="1"/>
    </xf>
    <xf numFmtId="165" fontId="11" fillId="5" borderId="2" xfId="3" applyNumberFormat="1" applyFont="1" applyFill="1" applyBorder="1" applyAlignment="1">
      <alignment horizontal="right" wrapText="1"/>
    </xf>
    <xf numFmtId="165" fontId="10" fillId="0" borderId="4" xfId="3" applyNumberFormat="1" applyFont="1" applyBorder="1" applyAlignment="1">
      <alignment horizontal="right" wrapText="1"/>
    </xf>
    <xf numFmtId="165" fontId="11" fillId="0" borderId="4" xfId="3" applyNumberFormat="1" applyFont="1" applyBorder="1" applyAlignment="1">
      <alignment horizontal="right" wrapText="1"/>
    </xf>
    <xf numFmtId="0" fontId="7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8" fillId="2" borderId="0" xfId="3" applyFont="1" applyFill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vertical="center"/>
    </xf>
  </cellXfs>
  <cellStyles count="4">
    <cellStyle name="Millares" xfId="1" builtinId="3"/>
    <cellStyle name="Millares 2" xfId="2" xr:uid="{00000000-0005-0000-0000-000001000000}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2087880</xdr:colOff>
      <xdr:row>2</xdr:row>
      <xdr:rowOff>160020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2880360" cy="632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205740</xdr:colOff>
      <xdr:row>2</xdr:row>
      <xdr:rowOff>205740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2880360" cy="632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workbookViewId="0">
      <selection activeCell="B42" sqref="B42"/>
    </sheetView>
  </sheetViews>
  <sheetFormatPr defaultColWidth="11.42578125" defaultRowHeight="14.45"/>
  <cols>
    <col min="2" max="2" width="78.140625" style="1" customWidth="1"/>
    <col min="3" max="3" width="14.85546875" style="6" customWidth="1"/>
    <col min="4" max="4" width="19.5703125" customWidth="1"/>
    <col min="5" max="5" width="14.85546875" customWidth="1"/>
    <col min="6" max="6" width="19.5703125" customWidth="1"/>
  </cols>
  <sheetData>
    <row r="1" spans="1:7" s="16" customFormat="1" ht="18.600000000000001" customHeight="1">
      <c r="A1" s="25" t="s">
        <v>0</v>
      </c>
      <c r="B1" s="25"/>
      <c r="C1" s="25"/>
      <c r="D1" s="25"/>
      <c r="E1" s="25"/>
      <c r="F1" s="25"/>
      <c r="G1" s="15"/>
    </row>
    <row r="2" spans="1:7" s="16" customFormat="1" ht="18.600000000000001" customHeight="1">
      <c r="A2" s="25" t="s">
        <v>1</v>
      </c>
      <c r="B2" s="25"/>
      <c r="C2" s="25"/>
      <c r="D2" s="25"/>
      <c r="E2" s="25"/>
      <c r="F2" s="25"/>
    </row>
    <row r="3" spans="1:7" s="16" customFormat="1" ht="18.600000000000001" customHeight="1">
      <c r="A3" s="25" t="s">
        <v>2</v>
      </c>
      <c r="B3" s="25"/>
      <c r="C3" s="25"/>
      <c r="D3" s="25"/>
      <c r="E3" s="25"/>
      <c r="F3" s="25"/>
    </row>
    <row r="4" spans="1:7" ht="41.45">
      <c r="A4" s="8" t="s">
        <v>3</v>
      </c>
      <c r="B4" s="8"/>
      <c r="C4" s="8" t="s">
        <v>4</v>
      </c>
      <c r="D4" s="8" t="s">
        <v>5</v>
      </c>
      <c r="E4" s="8" t="s">
        <v>6</v>
      </c>
      <c r="F4" s="8" t="s">
        <v>7</v>
      </c>
    </row>
    <row r="5" spans="1:7">
      <c r="A5" s="9">
        <v>2</v>
      </c>
      <c r="B5" s="11" t="s">
        <v>8</v>
      </c>
      <c r="C5" s="12">
        <v>120.42474836</v>
      </c>
      <c r="D5" s="12">
        <v>9.71160362</v>
      </c>
      <c r="E5" s="12">
        <v>5.4240975799999998</v>
      </c>
      <c r="F5" s="12">
        <v>135.56044956</v>
      </c>
    </row>
    <row r="6" spans="1:7">
      <c r="A6" s="10">
        <v>32</v>
      </c>
      <c r="B6" s="13" t="s">
        <v>9</v>
      </c>
      <c r="C6" s="14">
        <v>115.77010825000001</v>
      </c>
      <c r="D6" s="14">
        <v>4.3272824299999995</v>
      </c>
      <c r="E6" s="14">
        <v>8.5791909999999999E-2</v>
      </c>
      <c r="F6" s="14">
        <v>120.18318259</v>
      </c>
    </row>
    <row r="7" spans="1:7">
      <c r="A7" s="10">
        <v>49</v>
      </c>
      <c r="B7" s="13" t="s">
        <v>10</v>
      </c>
      <c r="C7" s="14">
        <v>4.6546401100000008</v>
      </c>
      <c r="D7" s="14">
        <v>5.3843211899999996</v>
      </c>
      <c r="E7" s="14">
        <v>5.3383056699999996</v>
      </c>
      <c r="F7" s="14">
        <v>15.377266970000001</v>
      </c>
    </row>
    <row r="8" spans="1:7">
      <c r="A8" s="9">
        <v>3</v>
      </c>
      <c r="B8" s="11" t="s">
        <v>11</v>
      </c>
      <c r="C8" s="12">
        <v>5.5199886200000003</v>
      </c>
      <c r="D8" s="12">
        <v>2189.5027098799997</v>
      </c>
      <c r="E8" s="12">
        <v>259.65248717999998</v>
      </c>
      <c r="F8" s="12">
        <v>2454.6751856800001</v>
      </c>
    </row>
    <row r="9" spans="1:7">
      <c r="A9" s="10">
        <v>4.33</v>
      </c>
      <c r="B9" s="13" t="s">
        <v>12</v>
      </c>
      <c r="C9" s="14">
        <v>0</v>
      </c>
      <c r="D9" s="14">
        <v>0</v>
      </c>
      <c r="E9" s="14">
        <v>2.60928</v>
      </c>
      <c r="F9" s="14">
        <v>2.60928</v>
      </c>
    </row>
    <row r="10" spans="1:7" ht="27.6">
      <c r="A10" s="10">
        <v>7.14</v>
      </c>
      <c r="B10" s="13" t="s">
        <v>13</v>
      </c>
      <c r="C10" s="14">
        <v>0</v>
      </c>
      <c r="D10" s="14">
        <v>142.23886461000001</v>
      </c>
      <c r="E10" s="14">
        <v>20.258202749999999</v>
      </c>
      <c r="F10" s="14">
        <v>162.49706736000002</v>
      </c>
    </row>
    <row r="11" spans="1:7">
      <c r="A11" s="10">
        <v>7.15</v>
      </c>
      <c r="B11" s="13" t="s">
        <v>14</v>
      </c>
      <c r="C11" s="14">
        <v>0</v>
      </c>
      <c r="D11" s="14">
        <v>0</v>
      </c>
      <c r="E11" s="14">
        <v>0.25669999999999998</v>
      </c>
      <c r="F11" s="14">
        <v>0.25669999999999998</v>
      </c>
    </row>
    <row r="12" spans="1:7">
      <c r="A12" s="10">
        <v>7.18</v>
      </c>
      <c r="B12" s="13" t="s">
        <v>15</v>
      </c>
      <c r="C12" s="14">
        <v>0</v>
      </c>
      <c r="D12" s="14">
        <v>6</v>
      </c>
      <c r="E12" s="14">
        <v>148.12442335</v>
      </c>
      <c r="F12" s="14">
        <v>154.12442335</v>
      </c>
    </row>
    <row r="13" spans="1:7">
      <c r="A13" s="10">
        <v>7.21</v>
      </c>
      <c r="B13" s="13" t="s">
        <v>16</v>
      </c>
      <c r="C13" s="14">
        <v>0</v>
      </c>
      <c r="D13" s="14">
        <v>0</v>
      </c>
      <c r="E13" s="14">
        <v>2.1845217400000001</v>
      </c>
      <c r="F13" s="14">
        <v>2.1845217400000001</v>
      </c>
    </row>
    <row r="14" spans="1:7">
      <c r="A14" s="10">
        <v>8</v>
      </c>
      <c r="B14" s="13" t="s">
        <v>17</v>
      </c>
      <c r="C14" s="14">
        <v>0</v>
      </c>
      <c r="D14" s="14">
        <v>394.18603791999999</v>
      </c>
      <c r="E14" s="14">
        <v>6.2974100000000002</v>
      </c>
      <c r="F14" s="14">
        <v>400.48344792</v>
      </c>
    </row>
    <row r="15" spans="1:7">
      <c r="A15" s="10">
        <v>9</v>
      </c>
      <c r="B15" s="13" t="s">
        <v>18</v>
      </c>
      <c r="C15" s="14">
        <v>0</v>
      </c>
      <c r="D15" s="14">
        <v>0</v>
      </c>
      <c r="E15" s="14">
        <v>10.13945212</v>
      </c>
      <c r="F15" s="14">
        <v>10.13945212</v>
      </c>
    </row>
    <row r="16" spans="1:7">
      <c r="A16" s="10">
        <v>9.3000000000000007</v>
      </c>
      <c r="B16" s="13" t="s">
        <v>19</v>
      </c>
      <c r="C16" s="14">
        <v>0</v>
      </c>
      <c r="D16" s="14">
        <v>16.559574999999999</v>
      </c>
      <c r="E16" s="14">
        <v>0</v>
      </c>
      <c r="F16" s="14">
        <v>16.559574999999999</v>
      </c>
    </row>
    <row r="17" spans="1:6">
      <c r="A17" s="10">
        <v>9.4600000000000009</v>
      </c>
      <c r="B17" s="13" t="s">
        <v>20</v>
      </c>
      <c r="C17" s="14">
        <v>0</v>
      </c>
      <c r="D17" s="14">
        <v>-16.389662000000001</v>
      </c>
      <c r="E17" s="14">
        <v>0</v>
      </c>
      <c r="F17" s="14">
        <v>-16.389662000000001</v>
      </c>
    </row>
    <row r="18" spans="1:6">
      <c r="A18" s="10">
        <v>9.4700000000000006</v>
      </c>
      <c r="B18" s="13" t="s">
        <v>21</v>
      </c>
      <c r="C18" s="14">
        <v>-4.3663080000000001</v>
      </c>
      <c r="D18" s="14">
        <v>0</v>
      </c>
      <c r="E18" s="14">
        <v>0</v>
      </c>
      <c r="F18" s="14">
        <v>-4.3663080000000001</v>
      </c>
    </row>
    <row r="19" spans="1:6">
      <c r="A19" s="10">
        <v>10</v>
      </c>
      <c r="B19" s="13" t="s">
        <v>22</v>
      </c>
      <c r="C19" s="14">
        <v>0</v>
      </c>
      <c r="D19" s="14">
        <v>0</v>
      </c>
      <c r="E19" s="14">
        <v>7</v>
      </c>
      <c r="F19" s="14">
        <v>7</v>
      </c>
    </row>
    <row r="20" spans="1:6">
      <c r="A20" s="10">
        <v>13.1</v>
      </c>
      <c r="B20" s="13" t="s">
        <v>23</v>
      </c>
      <c r="C20" s="14">
        <v>0</v>
      </c>
      <c r="D20" s="14">
        <v>0</v>
      </c>
      <c r="E20" s="14">
        <v>23.4858905</v>
      </c>
      <c r="F20" s="14">
        <v>23.4858905</v>
      </c>
    </row>
    <row r="21" spans="1:6" ht="27.6">
      <c r="A21" s="10">
        <v>13.12</v>
      </c>
      <c r="B21" s="13" t="s">
        <v>24</v>
      </c>
      <c r="C21" s="14">
        <v>0</v>
      </c>
      <c r="D21" s="14">
        <v>0</v>
      </c>
      <c r="E21" s="14">
        <v>18.600000000000001</v>
      </c>
      <c r="F21" s="14">
        <v>18.600000000000001</v>
      </c>
    </row>
    <row r="22" spans="1:6">
      <c r="A22" s="10">
        <v>14</v>
      </c>
      <c r="B22" s="13" t="s">
        <v>25</v>
      </c>
      <c r="C22" s="14">
        <v>5.4882326600000004</v>
      </c>
      <c r="D22" s="14">
        <v>0</v>
      </c>
      <c r="E22" s="14">
        <v>6.2182959999999996</v>
      </c>
      <c r="F22" s="14">
        <v>11.70652866</v>
      </c>
    </row>
    <row r="23" spans="1:6">
      <c r="A23" s="10">
        <v>14.13</v>
      </c>
      <c r="B23" s="13" t="s">
        <v>26</v>
      </c>
      <c r="C23" s="14">
        <v>0</v>
      </c>
      <c r="D23" s="14">
        <v>1646.500718</v>
      </c>
      <c r="E23" s="14">
        <v>0</v>
      </c>
      <c r="F23" s="14">
        <v>1646.500718</v>
      </c>
    </row>
    <row r="24" spans="1:6">
      <c r="A24" s="10">
        <v>15</v>
      </c>
      <c r="B24" s="13" t="s">
        <v>27</v>
      </c>
      <c r="C24" s="14">
        <v>2.3461319600000001</v>
      </c>
      <c r="D24" s="14">
        <v>0</v>
      </c>
      <c r="E24" s="14">
        <v>0</v>
      </c>
      <c r="F24" s="14">
        <v>2.3461319600000001</v>
      </c>
    </row>
    <row r="25" spans="1:6">
      <c r="A25" s="10">
        <v>17.14</v>
      </c>
      <c r="B25" s="13" t="s">
        <v>28</v>
      </c>
      <c r="C25" s="14">
        <v>2.0519319999999999</v>
      </c>
      <c r="D25" s="14">
        <v>0</v>
      </c>
      <c r="E25" s="14">
        <v>0</v>
      </c>
      <c r="F25" s="14">
        <v>2.0519319999999999</v>
      </c>
    </row>
    <row r="26" spans="1:6">
      <c r="A26" s="10">
        <v>18.2</v>
      </c>
      <c r="B26" s="13" t="s">
        <v>29</v>
      </c>
      <c r="C26" s="14">
        <v>0</v>
      </c>
      <c r="D26" s="14">
        <v>1.1763499999999998E-3</v>
      </c>
      <c r="E26" s="14">
        <v>4.80709E-3</v>
      </c>
      <c r="F26" s="14">
        <v>5.9834400000000005E-3</v>
      </c>
    </row>
    <row r="27" spans="1:6">
      <c r="A27" s="10">
        <v>55.22</v>
      </c>
      <c r="B27" s="13" t="s">
        <v>30</v>
      </c>
      <c r="C27" s="14">
        <v>0</v>
      </c>
      <c r="D27" s="14">
        <v>0.40600000000000003</v>
      </c>
      <c r="E27" s="14">
        <v>0.46400000000000002</v>
      </c>
      <c r="F27" s="14">
        <v>0.87</v>
      </c>
    </row>
    <row r="28" spans="1:6">
      <c r="A28" s="10">
        <v>56</v>
      </c>
      <c r="B28" s="13" t="s">
        <v>31</v>
      </c>
      <c r="C28" s="14">
        <v>0</v>
      </c>
      <c r="D28" s="14">
        <v>0</v>
      </c>
      <c r="E28" s="14">
        <v>14.331225629999999</v>
      </c>
      <c r="F28" s="14">
        <v>14.331225629999999</v>
      </c>
    </row>
    <row r="29" spans="1:6">
      <c r="A29" s="10">
        <v>56.26</v>
      </c>
      <c r="B29" s="13" t="s">
        <v>32</v>
      </c>
      <c r="C29" s="14">
        <v>0</v>
      </c>
      <c r="D29" s="14">
        <v>0</v>
      </c>
      <c r="E29" s="14">
        <v>-0.32172200000000001</v>
      </c>
      <c r="F29" s="14">
        <v>-0.32172200000000001</v>
      </c>
    </row>
    <row r="30" spans="1:6" ht="14.45" customHeight="1">
      <c r="A30" s="33" t="s">
        <v>33</v>
      </c>
      <c r="B30" s="34" t="s">
        <v>34</v>
      </c>
      <c r="C30" s="35">
        <v>125.94473697999999</v>
      </c>
      <c r="D30" s="35">
        <v>2199.2143135000001</v>
      </c>
      <c r="E30" s="35">
        <v>265.07658476</v>
      </c>
      <c r="F30" s="35">
        <v>2590.2356352400002</v>
      </c>
    </row>
    <row r="32" spans="1:6">
      <c r="D32" s="6"/>
      <c r="E32" s="6"/>
      <c r="F32" s="7"/>
    </row>
  </sheetData>
  <mergeCells count="4">
    <mergeCell ref="A1:F1"/>
    <mergeCell ref="A2:F2"/>
    <mergeCell ref="A30:B30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9"/>
  <sheetViews>
    <sheetView showGridLines="0" workbookViewId="0"/>
  </sheetViews>
  <sheetFormatPr defaultColWidth="11.42578125" defaultRowHeight="14.45"/>
  <cols>
    <col min="1" max="1" width="31.140625" style="2" customWidth="1"/>
    <col min="2" max="2" width="7.85546875" style="2" customWidth="1"/>
    <col min="3" max="3" width="8.42578125" style="2" customWidth="1"/>
    <col min="4" max="4" width="8.7109375" style="2" customWidth="1"/>
    <col min="5" max="5" width="11.42578125" style="2" customWidth="1"/>
    <col min="6" max="6" width="10.7109375" style="2" customWidth="1"/>
    <col min="7" max="7" width="9.7109375" style="2" customWidth="1"/>
    <col min="8" max="8" width="8" style="2" customWidth="1"/>
    <col min="9" max="9" width="11.42578125" style="2" customWidth="1"/>
    <col min="10" max="10" width="8.85546875" style="2" customWidth="1"/>
    <col min="11" max="11" width="8.7109375" style="2" customWidth="1"/>
    <col min="12" max="12" width="11.7109375" style="2" customWidth="1"/>
    <col min="13" max="13" width="11.42578125" style="2" customWidth="1"/>
    <col min="14" max="16" width="11.28515625" style="2" customWidth="1"/>
    <col min="17" max="17" width="11.42578125" style="2" customWidth="1"/>
    <col min="18" max="18" width="17.140625" style="2" customWidth="1"/>
    <col min="19" max="19" width="20.5703125" style="2" customWidth="1"/>
    <col min="20" max="20" width="15.140625" style="2" bestFit="1" customWidth="1"/>
    <col min="21" max="21" width="14.140625" style="2" bestFit="1" customWidth="1"/>
    <col min="22" max="16384" width="11.42578125" style="2"/>
  </cols>
  <sheetData>
    <row r="1" spans="1:21" ht="16.899999999999999" customHeight="1">
      <c r="A1" s="26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ht="16.899999999999999" customHeight="1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1" ht="16.899999999999999" customHeight="1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1" ht="15" customHeight="1">
      <c r="A4" s="32" t="s">
        <v>37</v>
      </c>
      <c r="B4" s="32" t="s">
        <v>4</v>
      </c>
      <c r="C4" s="32" t="s">
        <v>5</v>
      </c>
      <c r="D4" s="32" t="s">
        <v>6</v>
      </c>
      <c r="E4" s="32" t="s">
        <v>38</v>
      </c>
      <c r="F4" s="32" t="s">
        <v>39</v>
      </c>
      <c r="G4" s="32" t="s">
        <v>40</v>
      </c>
      <c r="H4" s="32" t="s">
        <v>41</v>
      </c>
      <c r="I4" s="32" t="s">
        <v>42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2" t="s">
        <v>49</v>
      </c>
      <c r="Q4" s="32" t="s">
        <v>50</v>
      </c>
      <c r="R4" s="32" t="s">
        <v>51</v>
      </c>
    </row>
    <row r="5" spans="1:2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1">
      <c r="A6" s="17" t="s">
        <v>52</v>
      </c>
      <c r="B6" s="18">
        <f t="shared" ref="B6:P6" si="0">SUM(B7:B7)</f>
        <v>128.21</v>
      </c>
      <c r="C6" s="18">
        <f>SUM(C7:C7)</f>
        <v>170.77</v>
      </c>
      <c r="D6" s="18">
        <f>SUM(D7:D7)</f>
        <v>255.25</v>
      </c>
      <c r="E6" s="21">
        <f>SUM(E7:E7)</f>
        <v>554.23</v>
      </c>
      <c r="F6" s="18">
        <f t="shared" si="0"/>
        <v>0</v>
      </c>
      <c r="G6" s="18">
        <f t="shared" si="0"/>
        <v>0</v>
      </c>
      <c r="H6" s="18">
        <f>SUM(H7:H7)</f>
        <v>0</v>
      </c>
      <c r="I6" s="21">
        <f>SUM(I7:I7)</f>
        <v>0</v>
      </c>
      <c r="J6" s="18">
        <f>SUM(J7:J7)</f>
        <v>0</v>
      </c>
      <c r="K6" s="18">
        <f t="shared" si="0"/>
        <v>0</v>
      </c>
      <c r="L6" s="18">
        <f t="shared" si="0"/>
        <v>0</v>
      </c>
      <c r="M6" s="21">
        <f>SUM(M7:M7)</f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21">
        <f>SUM(Q7:Q7)</f>
        <v>0</v>
      </c>
      <c r="R6" s="23">
        <f>SUM(R7:R7)</f>
        <v>554.23</v>
      </c>
    </row>
    <row r="7" spans="1:21">
      <c r="A7" s="19" t="s">
        <v>53</v>
      </c>
      <c r="B7" s="20">
        <v>128.21</v>
      </c>
      <c r="C7" s="20">
        <v>170.77</v>
      </c>
      <c r="D7" s="20">
        <v>255.25</v>
      </c>
      <c r="E7" s="22">
        <f>B7+C7+D7</f>
        <v>554.23</v>
      </c>
      <c r="F7" s="20">
        <v>0</v>
      </c>
      <c r="G7" s="20">
        <v>0</v>
      </c>
      <c r="H7" s="20">
        <v>0</v>
      </c>
      <c r="I7" s="22">
        <f>SUM(F7:H7)</f>
        <v>0</v>
      </c>
      <c r="J7" s="20">
        <v>0</v>
      </c>
      <c r="K7" s="20">
        <v>0</v>
      </c>
      <c r="L7" s="20">
        <v>0</v>
      </c>
      <c r="M7" s="22">
        <f>SUM(J7:L7)</f>
        <v>0</v>
      </c>
      <c r="N7" s="20">
        <v>0</v>
      </c>
      <c r="O7" s="20">
        <v>0</v>
      </c>
      <c r="P7" s="20">
        <v>0</v>
      </c>
      <c r="Q7" s="22">
        <f>SUM(N7:P7)</f>
        <v>0</v>
      </c>
      <c r="R7" s="24">
        <f>SUM(E7+I7+M7+Q7)</f>
        <v>554.23</v>
      </c>
      <c r="S7" s="3"/>
      <c r="U7" s="4"/>
    </row>
    <row r="8" spans="1:21" ht="15.75" customHeight="1">
      <c r="A8" s="17" t="s">
        <v>54</v>
      </c>
      <c r="B8" s="18">
        <v>0</v>
      </c>
      <c r="C8" s="18">
        <v>0</v>
      </c>
      <c r="D8" s="18">
        <v>0</v>
      </c>
      <c r="E8" s="21">
        <f>SUM(B8:D8)</f>
        <v>0</v>
      </c>
      <c r="F8" s="18">
        <v>0</v>
      </c>
      <c r="G8" s="18">
        <v>0</v>
      </c>
      <c r="H8" s="18">
        <v>0</v>
      </c>
      <c r="I8" s="21">
        <f>SUM(F8:H8)</f>
        <v>0</v>
      </c>
      <c r="J8" s="18">
        <v>0</v>
      </c>
      <c r="K8" s="18">
        <v>0</v>
      </c>
      <c r="L8" s="18">
        <v>0</v>
      </c>
      <c r="M8" s="21">
        <f>SUM(J8:L8)</f>
        <v>0</v>
      </c>
      <c r="N8" s="18">
        <v>0</v>
      </c>
      <c r="O8" s="18">
        <v>0</v>
      </c>
      <c r="P8" s="18">
        <v>0</v>
      </c>
      <c r="Q8" s="21">
        <f>SUM(N8:P8)</f>
        <v>0</v>
      </c>
      <c r="R8" s="23">
        <f t="shared" ref="R8" si="1">SUM(E8+I8+M8+Q8)</f>
        <v>0</v>
      </c>
    </row>
    <row r="9" spans="1:21">
      <c r="A9" s="17" t="s">
        <v>55</v>
      </c>
      <c r="B9" s="18">
        <f t="shared" ref="B9:R9" si="2">+B6-B8</f>
        <v>128.21</v>
      </c>
      <c r="C9" s="18">
        <f>+C6-C8</f>
        <v>170.77</v>
      </c>
      <c r="D9" s="18">
        <f>+D6-D8</f>
        <v>255.25</v>
      </c>
      <c r="E9" s="21">
        <f t="shared" si="2"/>
        <v>554.23</v>
      </c>
      <c r="F9" s="18">
        <f>+F6-F8</f>
        <v>0</v>
      </c>
      <c r="G9" s="18">
        <f t="shared" si="2"/>
        <v>0</v>
      </c>
      <c r="H9" s="18">
        <f>+H6-H8</f>
        <v>0</v>
      </c>
      <c r="I9" s="21">
        <f>+I6-I8</f>
        <v>0</v>
      </c>
      <c r="J9" s="18">
        <f>+J6-J8</f>
        <v>0</v>
      </c>
      <c r="K9" s="18">
        <f t="shared" si="2"/>
        <v>0</v>
      </c>
      <c r="L9" s="18">
        <f t="shared" si="2"/>
        <v>0</v>
      </c>
      <c r="M9" s="21">
        <f t="shared" si="2"/>
        <v>0</v>
      </c>
      <c r="N9" s="18">
        <f>+N6-N8</f>
        <v>0</v>
      </c>
      <c r="O9" s="18">
        <f t="shared" si="2"/>
        <v>0</v>
      </c>
      <c r="P9" s="18">
        <f>+P6-P8</f>
        <v>0</v>
      </c>
      <c r="Q9" s="21">
        <f>+Q6-Q8</f>
        <v>0</v>
      </c>
      <c r="R9" s="23">
        <f t="shared" si="2"/>
        <v>554.23</v>
      </c>
    </row>
    <row r="11" spans="1:21">
      <c r="S11" s="5"/>
      <c r="T11" s="5"/>
      <c r="U11" s="5"/>
    </row>
    <row r="12" spans="1:21">
      <c r="Q12" s="5"/>
      <c r="S12" s="5"/>
      <c r="T12" s="5"/>
      <c r="U12" s="5"/>
    </row>
    <row r="13" spans="1:21">
      <c r="N13" s="5"/>
      <c r="O13" s="5"/>
      <c r="P13" s="5"/>
    </row>
    <row r="16" spans="1:21">
      <c r="H16" s="5"/>
      <c r="J16" s="5"/>
      <c r="K16" s="3"/>
      <c r="L16" s="5"/>
      <c r="M16" s="4"/>
      <c r="P16" s="5"/>
      <c r="Q16" s="4"/>
    </row>
    <row r="17" spans="8:16">
      <c r="K17" s="3"/>
      <c r="L17" s="5"/>
      <c r="M17" s="4"/>
    </row>
    <row r="18" spans="8:16">
      <c r="H18" s="4"/>
      <c r="I18" s="4"/>
      <c r="J18" s="4"/>
      <c r="K18" s="4"/>
      <c r="L18" s="4"/>
    </row>
    <row r="19" spans="8:16">
      <c r="P19" s="5"/>
    </row>
  </sheetData>
  <mergeCells count="21">
    <mergeCell ref="M4:M5"/>
    <mergeCell ref="N4:N5"/>
    <mergeCell ref="O4:O5"/>
    <mergeCell ref="P4:P5"/>
    <mergeCell ref="Q4:Q5"/>
    <mergeCell ref="A1:R1"/>
    <mergeCell ref="A2:R2"/>
    <mergeCell ref="A3:R3"/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Chi Fernandez</dc:creator>
  <cp:keywords/>
  <dc:description/>
  <cp:lastModifiedBy>Jairo Ivan Hau Noh</cp:lastModifiedBy>
  <cp:revision/>
  <dcterms:created xsi:type="dcterms:W3CDTF">2023-04-12T20:59:01Z</dcterms:created>
  <dcterms:modified xsi:type="dcterms:W3CDTF">2023-04-28T16:57:21Z</dcterms:modified>
  <cp:category/>
  <cp:contentStatus/>
</cp:coreProperties>
</file>