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erto.heredia\Documents\ASESORES\Trimestral\tablas\"/>
    </mc:Choice>
  </mc:AlternateContent>
  <bookViews>
    <workbookView xWindow="0" yWindow="0" windowWidth="20490" windowHeight="6720"/>
  </bookViews>
  <sheets>
    <sheet name="CONCENTRADO JULIO-SEPTIEMBRE" sheetId="2" r:id="rId1"/>
    <sheet name="AMPLIACIONES FF PROPIOS" sheetId="3" r:id="rId2"/>
  </sheets>
  <definedNames>
    <definedName name="_xlnm.Print_Area" localSheetId="1">'AMPLIACIONES FF PROPIOS'!$A$4:$R$9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3" l="1"/>
  <c r="R8" i="3"/>
  <c r="M8" i="3" l="1"/>
  <c r="I8" i="3"/>
  <c r="E8" i="3"/>
  <c r="M7" i="3"/>
  <c r="M6" i="3" s="1"/>
  <c r="I7" i="3"/>
  <c r="I6" i="3" s="1"/>
  <c r="E7" i="3"/>
  <c r="L6" i="3"/>
  <c r="L9" i="3" s="1"/>
  <c r="K6" i="3"/>
  <c r="K9" i="3" s="1"/>
  <c r="J6" i="3"/>
  <c r="J9" i="3" s="1"/>
  <c r="H6" i="3"/>
  <c r="H9" i="3" s="1"/>
  <c r="G6" i="3"/>
  <c r="G9" i="3" s="1"/>
  <c r="F6" i="3"/>
  <c r="F9" i="3" s="1"/>
  <c r="D6" i="3"/>
  <c r="D9" i="3" s="1"/>
  <c r="C6" i="3"/>
  <c r="C9" i="3" s="1"/>
  <c r="B6" i="3"/>
  <c r="B9" i="3" l="1"/>
  <c r="R9" i="3" s="1"/>
  <c r="R6" i="3"/>
  <c r="I9" i="3"/>
  <c r="M9" i="3"/>
  <c r="E6" i="3"/>
  <c r="E9" i="3" s="1"/>
</calcChain>
</file>

<file path=xl/sharedStrings.xml><?xml version="1.0" encoding="utf-8"?>
<sst xmlns="http://schemas.openxmlformats.org/spreadsheetml/2006/main" count="75" uniqueCount="70">
  <si>
    <t>INSTITUTO PARA EL DESARROLLO Y CERTIFICACIÓN DE LA INFRAESTRUCTURA FÍSICA EDUCATIVA Y ELECTRICA DE YUCATÁN</t>
  </si>
  <si>
    <t>INSTITUTO DE INFRAESTRUCTURA CARRETERA DE YUCATÁN</t>
  </si>
  <si>
    <t>INSTITUTO PARA LA CONSTRUCCIÓN Y CONSERVACIÓN DE OBRA PÚBLICA EN YUCATÁN</t>
  </si>
  <si>
    <t>INSTITUTO DE VIVIENDA DEL ESTADO DE YUCATÁN</t>
  </si>
  <si>
    <t>SECRETARÍA DE SEGURIDAD PÚBLICA</t>
  </si>
  <si>
    <t>SECRETARÍA DE EDUCACIÓN</t>
  </si>
  <si>
    <t>COLEGIO DE BACHILLERES DEL ESTADO DE YUCATÁN</t>
  </si>
  <si>
    <t>INSTITUTO DE EDUCACIÓN PARA ADULTOS DEL ESTADO DE YUCATÁN</t>
  </si>
  <si>
    <t>SECRETARÍA DE DESARROLLO RURAL</t>
  </si>
  <si>
    <t>SECRETARÍA DE FOMENTO ECONÓMICO Y TRABAJO</t>
  </si>
  <si>
    <t>INSTITUTO YUCATECO DE EMPRENDEDORES</t>
  </si>
  <si>
    <t>SECRETARÍA DE FOMENTO TURÍSTICO</t>
  </si>
  <si>
    <t>FIDEICOMISO PARA LA PROMOCIÓN TURÍSTICA DEL ESTADO DE YUCATÁN</t>
  </si>
  <si>
    <t>PATRONATO DE LAS UNIDADES DE SERVICIOS CULTURALES Y TURÍSTICOS DEL ESTADO DE YUCATÁN</t>
  </si>
  <si>
    <t>SECRETARÍA DE DESARROLLO SUSTENTABLE</t>
  </si>
  <si>
    <t>INSTITUTO DE MOVILIDAD Y DESARROLLO URBANO TERRITORIAL</t>
  </si>
  <si>
    <t>SECRETARÍA DE DESARROLLO SOCIAL</t>
  </si>
  <si>
    <t>SISTEMA PARA EL DESARROLLO INTEGRAL DE LA FAMILIA EN YUCATÁN</t>
  </si>
  <si>
    <t>OPD SERVICIOS DE SALUD DE YUCATÁN</t>
  </si>
  <si>
    <t>JUBILACIONES Y PENSIONES</t>
  </si>
  <si>
    <t>PARTICIPACIONES, APORTACIONES Y TRANSFERENCIAS A MUNICIPIOS</t>
  </si>
  <si>
    <t>DEUDA PÚBLICA</t>
  </si>
  <si>
    <t>UNIVERSIDAD AUTÓNOMA DE YUCATÁN</t>
  </si>
  <si>
    <t>SECRETARÍA DE LA CULTURA Y LAS ARTES</t>
  </si>
  <si>
    <t>SECRETARÍA DE ADMINISTRACIÓN Y FINANZAS</t>
  </si>
  <si>
    <t>FIDEICOMISO PÚBLICO PARA LA ADMINISTRACIÓN DE LA RESERVA TERRITORIAL DE UCÚ</t>
  </si>
  <si>
    <t>SECRETARIA DE INVESTIGACIÓN, INNOVACIÓN Y EDUCACIÓN SUPERIOR</t>
  </si>
  <si>
    <t>UNIVERSIDAD TECNOLÓGICA METROPOLITANA</t>
  </si>
  <si>
    <t>INSTITUTO TECNOLÓGICO SUPERIOR DE VALLADOLID</t>
  </si>
  <si>
    <t>UNIVERSIDAD TECNOLÓGICA DEL CENTRO</t>
  </si>
  <si>
    <t>UNIVERSIDAD TECNOLÓGICA DEL MAYAB</t>
  </si>
  <si>
    <t>UNIVERSIDAD TECNOLÓGICA REGIONAL DEL SUR</t>
  </si>
  <si>
    <t>UNIVERSIDAD POLITÉCNICA DE YUCATÁN</t>
  </si>
  <si>
    <t>AGENCIA PARA EL DESARROLLO DE YUCATÁN</t>
  </si>
  <si>
    <t>SECRETARÍA DE LAS MUJERES</t>
  </si>
  <si>
    <t>SECRETARÍA DE PESCA Y ACUACULTURA SUSTENTABLES</t>
  </si>
  <si>
    <t>RAMO</t>
  </si>
  <si>
    <t>CONCEPTO</t>
  </si>
  <si>
    <t>JULIO</t>
  </si>
  <si>
    <t>AGOSTO</t>
  </si>
  <si>
    <t>SEPTIEMBRE</t>
  </si>
  <si>
    <t>TOTAL GENERAL</t>
  </si>
  <si>
    <t>PODERES Y ENTES AUTÓNOMOS</t>
  </si>
  <si>
    <t>GASTO NO PROGRAMABLE</t>
  </si>
  <si>
    <t>PODER EJECUTIVO Y ENTIDADES PARAESTATALES</t>
  </si>
  <si>
    <t>ABRIL</t>
  </si>
  <si>
    <t>MAYO</t>
  </si>
  <si>
    <t>JUNIO</t>
  </si>
  <si>
    <t>TOTAL TRIMESTRE                    JULIO-SEPTIEMBRE</t>
  </si>
  <si>
    <t>ENERO</t>
  </si>
  <si>
    <t>FEBRERO</t>
  </si>
  <si>
    <t>MARZO</t>
  </si>
  <si>
    <t>TOTAL I TRIM</t>
  </si>
  <si>
    <t>TOTAL II TRIM</t>
  </si>
  <si>
    <t>TOTAL III TRIM</t>
  </si>
  <si>
    <t>OCTUBRE</t>
  </si>
  <si>
    <t>NOVIEMBRE</t>
  </si>
  <si>
    <t>DICIEMBRE</t>
  </si>
  <si>
    <t>TOTAL IV TRIM</t>
  </si>
  <si>
    <t>AMPLIACIONES BRUTAS</t>
  </si>
  <si>
    <t>COMPENSADAS CON INGRESOS</t>
  </si>
  <si>
    <t>REDUCIONES</t>
  </si>
  <si>
    <t>AMPLIACIONES NETAS</t>
  </si>
  <si>
    <t>INSTITUTO DEL DEPORTE DEL ESTADO DE YUCATÁN</t>
  </si>
  <si>
    <t>TOTAL ENERO-SEPTIEMBRE</t>
  </si>
  <si>
    <t>AMPLIACIONES Y DISMINUCIONES AUTORIZADAS</t>
  </si>
  <si>
    <t>(Millones de pesos)</t>
  </si>
  <si>
    <t>TRIMESTRE JULIO - SEPTIEMBRE 2022</t>
  </si>
  <si>
    <t>AMPLIACIONES NETAS AUTORIZADAS</t>
  </si>
  <si>
    <t>ENERO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</si>
</sst>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rgb="FF279B92"/>
      <name val="Helvetica"/>
    </font>
    <font>
      <b/>
      <sz val="11"/>
      <color theme="0"/>
      <name val="Barlow"/>
      <family val="3"/>
    </font>
    <font>
      <sz val="10"/>
      <color theme="1"/>
      <name val="Barlow"/>
      <family val="3"/>
    </font>
    <font>
      <b/>
      <sz val="10"/>
      <color theme="1"/>
      <name val="Barlow"/>
      <family val="3"/>
    </font>
    <font>
      <b/>
      <sz val="10"/>
      <name val="Barlow"/>
      <family val="3"/>
    </font>
    <font>
      <b/>
      <sz val="10"/>
      <color rgb="FF000000"/>
      <name val="Barlow"/>
      <family val="3"/>
    </font>
    <font>
      <sz val="10"/>
      <color rgb="FF000000"/>
      <name val="Barlow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8DAD"/>
        <bgColor indexed="64"/>
      </patternFill>
    </fill>
    <fill>
      <patternFill patternType="solid">
        <fgColor rgb="FFD0D0D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3" fillId="0" borderId="0"/>
  </cellStyleXfs>
  <cellXfs count="35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3" applyFill="1"/>
    <xf numFmtId="43" fontId="1" fillId="0" borderId="0" xfId="3" applyNumberFormat="1" applyFill="1"/>
    <xf numFmtId="43" fontId="1" fillId="0" borderId="0" xfId="1" applyFill="1"/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 vertical="center" wrapText="1" indent="2"/>
    </xf>
    <xf numFmtId="164" fontId="6" fillId="0" borderId="1" xfId="0" applyNumberFormat="1" applyFont="1" applyBorder="1"/>
    <xf numFmtId="0" fontId="7" fillId="4" borderId="1" xfId="0" applyFont="1" applyFill="1" applyBorder="1"/>
    <xf numFmtId="0" fontId="7" fillId="4" borderId="1" xfId="0" applyFont="1" applyFill="1" applyBorder="1" applyAlignment="1">
      <alignment wrapText="1"/>
    </xf>
    <xf numFmtId="164" fontId="7" fillId="4" borderId="1" xfId="0" applyNumberFormat="1" applyFont="1" applyFill="1" applyBorder="1"/>
    <xf numFmtId="164" fontId="8" fillId="4" borderId="1" xfId="0" applyNumberFormat="1" applyFont="1" applyFill="1" applyBorder="1"/>
    <xf numFmtId="0" fontId="9" fillId="0" borderId="3" xfId="3" applyFont="1" applyFill="1" applyBorder="1" applyAlignment="1">
      <alignment wrapText="1"/>
    </xf>
    <xf numFmtId="165" fontId="9" fillId="0" borderId="3" xfId="3" applyNumberFormat="1" applyFont="1" applyFill="1" applyBorder="1" applyAlignment="1">
      <alignment horizontal="right" wrapText="1"/>
    </xf>
    <xf numFmtId="165" fontId="9" fillId="0" borderId="4" xfId="3" applyNumberFormat="1" applyFont="1" applyFill="1" applyBorder="1" applyAlignment="1">
      <alignment horizontal="right" wrapText="1"/>
    </xf>
    <xf numFmtId="0" fontId="10" fillId="0" borderId="3" xfId="3" applyFont="1" applyFill="1" applyBorder="1" applyAlignment="1">
      <alignment horizontal="left" vertical="center" wrapText="1" indent="5"/>
    </xf>
    <xf numFmtId="165" fontId="10" fillId="0" borderId="3" xfId="3" applyNumberFormat="1" applyFont="1" applyFill="1" applyBorder="1" applyAlignment="1">
      <alignment horizontal="right" wrapText="1"/>
    </xf>
    <xf numFmtId="165" fontId="10" fillId="0" borderId="4" xfId="3" applyNumberFormat="1" applyFont="1" applyFill="1" applyBorder="1" applyAlignment="1">
      <alignment horizontal="right" wrapText="1"/>
    </xf>
    <xf numFmtId="165" fontId="9" fillId="0" borderId="0" xfId="3" applyNumberFormat="1" applyFont="1" applyFill="1" applyBorder="1" applyAlignment="1">
      <alignment horizontal="right" wrapText="1"/>
    </xf>
    <xf numFmtId="0" fontId="1" fillId="0" borderId="0" xfId="3" applyFill="1" applyBorder="1"/>
    <xf numFmtId="165" fontId="10" fillId="0" borderId="0" xfId="3" applyNumberFormat="1" applyFont="1" applyFill="1" applyBorder="1" applyAlignment="1">
      <alignment horizontal="right" wrapText="1"/>
    </xf>
    <xf numFmtId="43" fontId="1" fillId="0" borderId="0" xfId="1" applyFill="1" applyBorder="1"/>
    <xf numFmtId="0" fontId="5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3" borderId="3" xfId="4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3" xfId="3"/>
    <cellStyle name="Normal_Cuadros 28 OCTUBR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</xdr:colOff>
      <xdr:row>0</xdr:row>
      <xdr:rowOff>47627</xdr:rowOff>
    </xdr:from>
    <xdr:to>
      <xdr:col>1</xdr:col>
      <xdr:colOff>2063750</xdr:colOff>
      <xdr:row>2</xdr:row>
      <xdr:rowOff>184151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8" t="3043" r="5700" b="81591"/>
        <a:stretch/>
      </xdr:blipFill>
      <xdr:spPr bwMode="auto">
        <a:xfrm>
          <a:off x="6803" y="47627"/>
          <a:ext cx="2857047" cy="6445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289175</xdr:colOff>
      <xdr:row>2</xdr:row>
      <xdr:rowOff>182880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08" t="3043" r="5700" b="81591"/>
        <a:stretch/>
      </xdr:blipFill>
      <xdr:spPr bwMode="auto">
        <a:xfrm>
          <a:off x="0" y="0"/>
          <a:ext cx="2778375" cy="5511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C50" sqref="C50"/>
    </sheetView>
  </sheetViews>
  <sheetFormatPr baseColWidth="10" defaultRowHeight="14.5"/>
  <cols>
    <col min="1" max="1" width="11.453125" style="3"/>
    <col min="2" max="2" width="62.7265625" style="2" customWidth="1"/>
    <col min="3" max="5" width="18.1796875" customWidth="1"/>
    <col min="6" max="6" width="21.26953125" customWidth="1"/>
    <col min="7" max="8" width="11.54296875" style="1" bestFit="1" customWidth="1"/>
    <col min="9" max="9" width="12.54296875" style="1" bestFit="1" customWidth="1"/>
    <col min="10" max="10" width="11.453125" style="1"/>
  </cols>
  <sheetData>
    <row r="1" spans="1:10" ht="20.5" customHeight="1">
      <c r="A1" s="28" t="s">
        <v>65</v>
      </c>
      <c r="B1" s="28"/>
      <c r="C1" s="28"/>
      <c r="D1" s="28"/>
      <c r="E1" s="28"/>
      <c r="F1" s="28"/>
      <c r="G1"/>
      <c r="H1"/>
      <c r="I1"/>
      <c r="J1"/>
    </row>
    <row r="2" spans="1:10" ht="19.899999999999999" customHeight="1">
      <c r="A2" s="28" t="s">
        <v>67</v>
      </c>
      <c r="B2" s="28"/>
      <c r="C2" s="28"/>
      <c r="D2" s="28"/>
      <c r="E2" s="28"/>
      <c r="F2" s="28"/>
      <c r="G2"/>
      <c r="H2"/>
      <c r="I2"/>
      <c r="J2"/>
    </row>
    <row r="3" spans="1:10" ht="21.65" customHeight="1">
      <c r="A3" s="28" t="s">
        <v>66</v>
      </c>
      <c r="B3" s="28"/>
      <c r="C3" s="28"/>
      <c r="D3" s="28"/>
      <c r="E3" s="28"/>
      <c r="F3" s="28"/>
      <c r="G3"/>
      <c r="H3"/>
      <c r="I3"/>
      <c r="J3"/>
    </row>
    <row r="4" spans="1:10" s="3" customFormat="1" ht="38.5" customHeight="1">
      <c r="A4" s="26" t="s">
        <v>36</v>
      </c>
      <c r="B4" s="26" t="s">
        <v>36</v>
      </c>
      <c r="C4" s="7" t="s">
        <v>38</v>
      </c>
      <c r="D4" s="7" t="s">
        <v>39</v>
      </c>
      <c r="E4" s="7" t="s">
        <v>40</v>
      </c>
      <c r="F4" s="8" t="s">
        <v>48</v>
      </c>
    </row>
    <row r="5" spans="1:10" ht="15.75" customHeight="1">
      <c r="A5" s="12">
        <v>1</v>
      </c>
      <c r="B5" s="13" t="s">
        <v>42</v>
      </c>
      <c r="C5" s="14">
        <v>4.1323110000000003E-2</v>
      </c>
      <c r="D5" s="14">
        <v>1.3046479999999999E-2</v>
      </c>
      <c r="E5" s="14">
        <v>-9.5846161100000007</v>
      </c>
      <c r="F5" s="14">
        <v>-9.5302465200000022</v>
      </c>
      <c r="G5"/>
      <c r="H5"/>
      <c r="I5"/>
      <c r="J5"/>
    </row>
    <row r="6" spans="1:10" ht="18.75" customHeight="1">
      <c r="A6" s="9">
        <v>53</v>
      </c>
      <c r="B6" s="10" t="s">
        <v>22</v>
      </c>
      <c r="C6" s="11">
        <v>4.1323110000000003E-2</v>
      </c>
      <c r="D6" s="11">
        <v>1.3046479999999999E-2</v>
      </c>
      <c r="E6" s="11">
        <v>-9.5846161100000007</v>
      </c>
      <c r="F6" s="11">
        <v>-9.5302465200000022</v>
      </c>
      <c r="G6"/>
      <c r="H6"/>
      <c r="I6"/>
      <c r="J6"/>
    </row>
    <row r="7" spans="1:10" ht="17.25" customHeight="1">
      <c r="A7" s="12">
        <v>2</v>
      </c>
      <c r="B7" s="13" t="s">
        <v>43</v>
      </c>
      <c r="C7" s="14">
        <v>26.840185730000002</v>
      </c>
      <c r="D7" s="14">
        <v>5.7829939100000001</v>
      </c>
      <c r="E7" s="14">
        <v>12.158906249999999</v>
      </c>
      <c r="F7" s="14">
        <v>44.782085889999998</v>
      </c>
    </row>
    <row r="8" spans="1:10">
      <c r="A8" s="9">
        <v>20</v>
      </c>
      <c r="B8" s="10" t="s">
        <v>19</v>
      </c>
      <c r="C8" s="11">
        <v>1.03668593</v>
      </c>
      <c r="D8" s="11">
        <v>0</v>
      </c>
      <c r="E8" s="11">
        <v>0</v>
      </c>
      <c r="F8" s="11">
        <v>1.03668593</v>
      </c>
    </row>
    <row r="9" spans="1:10">
      <c r="A9" s="9">
        <v>32</v>
      </c>
      <c r="B9" s="10" t="s">
        <v>20</v>
      </c>
      <c r="C9" s="11">
        <v>21.575163109999998</v>
      </c>
      <c r="D9" s="11">
        <v>3.5285999999999998E-2</v>
      </c>
      <c r="E9" s="11">
        <v>6.0216546299999996</v>
      </c>
      <c r="F9" s="11">
        <v>27.632103739999998</v>
      </c>
    </row>
    <row r="10" spans="1:10">
      <c r="A10" s="9">
        <v>49</v>
      </c>
      <c r="B10" s="10" t="s">
        <v>21</v>
      </c>
      <c r="C10" s="11">
        <v>4.2283366900000008</v>
      </c>
      <c r="D10" s="11">
        <v>5.7477079099999999</v>
      </c>
      <c r="E10" s="11">
        <v>6.1372516199999998</v>
      </c>
      <c r="F10" s="11">
        <v>16.113296220000002</v>
      </c>
    </row>
    <row r="11" spans="1:10" ht="17.25" customHeight="1">
      <c r="A11" s="12">
        <v>3</v>
      </c>
      <c r="B11" s="13" t="s">
        <v>44</v>
      </c>
      <c r="C11" s="14">
        <v>262.03906062999994</v>
      </c>
      <c r="D11" s="14">
        <v>167.53022584999999</v>
      </c>
      <c r="E11" s="14">
        <v>1844.02541853</v>
      </c>
      <c r="F11" s="14">
        <v>2273.5947050100003</v>
      </c>
    </row>
    <row r="12" spans="1:10" ht="26">
      <c r="A12" s="9">
        <v>7.14</v>
      </c>
      <c r="B12" s="10" t="s">
        <v>0</v>
      </c>
      <c r="C12" s="11">
        <v>2</v>
      </c>
      <c r="D12" s="11">
        <v>13.317305379999999</v>
      </c>
      <c r="E12" s="11">
        <v>12.309609999999999</v>
      </c>
      <c r="F12" s="11">
        <v>27.62691538</v>
      </c>
    </row>
    <row r="13" spans="1:10">
      <c r="A13" s="9">
        <v>7.15</v>
      </c>
      <c r="B13" s="10" t="s">
        <v>1</v>
      </c>
      <c r="C13" s="11">
        <v>0</v>
      </c>
      <c r="D13" s="11">
        <v>20.09171328</v>
      </c>
      <c r="E13" s="11">
        <v>23.410352030000002</v>
      </c>
      <c r="F13" s="11">
        <v>43.502065309999999</v>
      </c>
    </row>
    <row r="14" spans="1:10" ht="26">
      <c r="A14" s="9">
        <v>7.18</v>
      </c>
      <c r="B14" s="10" t="s">
        <v>2</v>
      </c>
      <c r="C14" s="11">
        <v>130</v>
      </c>
      <c r="D14" s="11">
        <v>17.731128999999999</v>
      </c>
      <c r="E14" s="11">
        <v>55.072188370000006</v>
      </c>
      <c r="F14" s="11">
        <v>202.80331737</v>
      </c>
    </row>
    <row r="15" spans="1:10">
      <c r="A15" s="9">
        <v>7.21</v>
      </c>
      <c r="B15" s="10" t="s">
        <v>3</v>
      </c>
      <c r="C15" s="11">
        <v>12</v>
      </c>
      <c r="D15" s="11">
        <v>0</v>
      </c>
      <c r="E15" s="11">
        <v>0</v>
      </c>
      <c r="F15" s="11">
        <v>12</v>
      </c>
    </row>
    <row r="16" spans="1:10">
      <c r="A16" s="9">
        <v>8</v>
      </c>
      <c r="B16" s="10" t="s">
        <v>4</v>
      </c>
      <c r="C16" s="11">
        <v>0</v>
      </c>
      <c r="D16" s="11">
        <v>0</v>
      </c>
      <c r="E16" s="11">
        <v>3.1681221900000001</v>
      </c>
      <c r="F16" s="11">
        <v>3.1681221900000001</v>
      </c>
    </row>
    <row r="17" spans="1:6">
      <c r="A17" s="9">
        <v>9</v>
      </c>
      <c r="B17" s="10" t="s">
        <v>5</v>
      </c>
      <c r="C17" s="11">
        <v>4.9571772300000001</v>
      </c>
      <c r="D17" s="11">
        <v>0</v>
      </c>
      <c r="E17" s="11">
        <v>0</v>
      </c>
      <c r="F17" s="11">
        <v>4.9571772300000001</v>
      </c>
    </row>
    <row r="18" spans="1:6">
      <c r="A18" s="9">
        <v>9.3000000000000007</v>
      </c>
      <c r="B18" s="10" t="s">
        <v>63</v>
      </c>
      <c r="C18" s="11"/>
      <c r="D18" s="11"/>
      <c r="E18" s="11"/>
      <c r="F18" s="11"/>
    </row>
    <row r="19" spans="1:6">
      <c r="A19" s="9">
        <v>9.4600000000000009</v>
      </c>
      <c r="B19" s="10" t="s">
        <v>6</v>
      </c>
      <c r="C19" s="11">
        <v>6.5599999999999999E-6</v>
      </c>
      <c r="D19" s="11">
        <v>6.5540000000000013E-5</v>
      </c>
      <c r="E19" s="11">
        <v>1.9879999999999999E-5</v>
      </c>
      <c r="F19" s="11">
        <v>9.198000000000001E-5</v>
      </c>
    </row>
    <row r="20" spans="1:6">
      <c r="A20" s="9">
        <v>9.5</v>
      </c>
      <c r="B20" s="10" t="s">
        <v>7</v>
      </c>
      <c r="C20" s="11">
        <v>2.5839E-4</v>
      </c>
      <c r="D20" s="11">
        <v>0</v>
      </c>
      <c r="E20" s="11">
        <v>0</v>
      </c>
      <c r="F20" s="11">
        <v>2.5839E-4</v>
      </c>
    </row>
    <row r="21" spans="1:6">
      <c r="A21" s="9">
        <v>11</v>
      </c>
      <c r="B21" s="10" t="s">
        <v>8</v>
      </c>
      <c r="C21" s="11">
        <v>4.4140480000000002</v>
      </c>
      <c r="D21" s="11">
        <v>0.70593300000000003</v>
      </c>
      <c r="E21" s="11">
        <v>5.3</v>
      </c>
      <c r="F21" s="11">
        <v>10.419981</v>
      </c>
    </row>
    <row r="22" spans="1:6">
      <c r="A22" s="9">
        <v>12</v>
      </c>
      <c r="B22" s="10" t="s">
        <v>9</v>
      </c>
      <c r="C22" s="11">
        <v>0</v>
      </c>
      <c r="D22" s="11">
        <v>9.2799999999999994</v>
      </c>
      <c r="E22" s="11">
        <v>0</v>
      </c>
      <c r="F22" s="11">
        <v>9.2799999999999994</v>
      </c>
    </row>
    <row r="23" spans="1:6">
      <c r="A23" s="9">
        <v>12.16</v>
      </c>
      <c r="B23" s="10" t="s">
        <v>10</v>
      </c>
      <c r="C23" s="11">
        <v>0</v>
      </c>
      <c r="D23" s="11">
        <v>3.7909999999999999</v>
      </c>
      <c r="E23" s="11">
        <v>0</v>
      </c>
      <c r="F23" s="11">
        <v>3.7909999999999999</v>
      </c>
    </row>
    <row r="24" spans="1:6">
      <c r="A24" s="9">
        <v>13</v>
      </c>
      <c r="B24" s="10" t="s">
        <v>11</v>
      </c>
      <c r="C24" s="11">
        <v>20.960833000000001</v>
      </c>
      <c r="D24" s="11">
        <v>6.2278520000000004</v>
      </c>
      <c r="E24" s="11">
        <v>6.1346040099999994</v>
      </c>
      <c r="F24" s="11">
        <v>33.323289009999996</v>
      </c>
    </row>
    <row r="25" spans="1:6">
      <c r="A25" s="9">
        <v>13.1</v>
      </c>
      <c r="B25" s="10" t="s">
        <v>12</v>
      </c>
      <c r="C25" s="11">
        <v>0</v>
      </c>
      <c r="D25" s="11">
        <v>0</v>
      </c>
      <c r="E25" s="11">
        <v>0</v>
      </c>
      <c r="F25" s="11">
        <v>0</v>
      </c>
    </row>
    <row r="26" spans="1:6" ht="26">
      <c r="A26" s="9">
        <v>13.12</v>
      </c>
      <c r="B26" s="10" t="s">
        <v>13</v>
      </c>
      <c r="C26" s="11">
        <v>0</v>
      </c>
      <c r="D26" s="11">
        <v>2.8119999999999998</v>
      </c>
      <c r="E26" s="11">
        <v>11.240678000000001</v>
      </c>
      <c r="F26" s="11">
        <v>14.052678</v>
      </c>
    </row>
    <row r="27" spans="1:6">
      <c r="A27" s="9">
        <v>14</v>
      </c>
      <c r="B27" s="10" t="s">
        <v>14</v>
      </c>
      <c r="C27" s="11">
        <v>6.2149999999999999</v>
      </c>
      <c r="D27" s="11">
        <v>0</v>
      </c>
      <c r="E27" s="11">
        <v>0</v>
      </c>
      <c r="F27" s="11">
        <v>6.2149999999999999</v>
      </c>
    </row>
    <row r="28" spans="1:6">
      <c r="A28" s="9">
        <v>14.13</v>
      </c>
      <c r="B28" s="10" t="s">
        <v>15</v>
      </c>
      <c r="C28" s="11">
        <v>0</v>
      </c>
      <c r="D28" s="11">
        <v>8</v>
      </c>
      <c r="E28" s="11">
        <v>1709</v>
      </c>
      <c r="F28" s="11">
        <v>1717</v>
      </c>
    </row>
    <row r="29" spans="1:6">
      <c r="A29" s="9">
        <v>17</v>
      </c>
      <c r="B29" s="10" t="s">
        <v>16</v>
      </c>
      <c r="C29" s="11">
        <v>46</v>
      </c>
      <c r="D29" s="11">
        <v>0</v>
      </c>
      <c r="E29" s="11">
        <v>0</v>
      </c>
      <c r="F29" s="11">
        <v>46</v>
      </c>
    </row>
    <row r="30" spans="1:6">
      <c r="A30" s="9">
        <v>17.14</v>
      </c>
      <c r="B30" s="10" t="s">
        <v>17</v>
      </c>
      <c r="C30" s="11">
        <v>6.0117491300000001</v>
      </c>
      <c r="D30" s="11">
        <v>0</v>
      </c>
      <c r="E30" s="11">
        <v>0</v>
      </c>
      <c r="F30" s="11">
        <v>6.0117491300000001</v>
      </c>
    </row>
    <row r="31" spans="1:6">
      <c r="A31" s="9">
        <v>18.2</v>
      </c>
      <c r="B31" s="10" t="s">
        <v>18</v>
      </c>
      <c r="C31" s="11">
        <v>2.6967800000000002E-3</v>
      </c>
      <c r="D31" s="11">
        <v>12.03253136</v>
      </c>
      <c r="E31" s="11">
        <v>4.1530094300000009</v>
      </c>
      <c r="F31" s="11">
        <v>16.188237570000002</v>
      </c>
    </row>
    <row r="32" spans="1:6">
      <c r="A32" s="9">
        <v>54</v>
      </c>
      <c r="B32" s="10" t="s">
        <v>23</v>
      </c>
      <c r="C32" s="11">
        <v>0</v>
      </c>
      <c r="D32" s="11">
        <v>0.26434200000000002</v>
      </c>
      <c r="E32" s="11">
        <v>0</v>
      </c>
      <c r="F32" s="11">
        <v>0.26434200000000002</v>
      </c>
    </row>
    <row r="33" spans="1:6">
      <c r="A33" s="9">
        <v>55</v>
      </c>
      <c r="B33" s="10" t="s">
        <v>24</v>
      </c>
      <c r="C33" s="11">
        <v>3.3000000000000003E-5</v>
      </c>
      <c r="D33" s="11">
        <v>-3.3000000000000003E-5</v>
      </c>
      <c r="E33" s="11">
        <v>0</v>
      </c>
      <c r="F33" s="11">
        <v>0</v>
      </c>
    </row>
    <row r="34" spans="1:6" ht="26">
      <c r="A34" s="9">
        <v>55.31</v>
      </c>
      <c r="B34" s="10" t="s">
        <v>25</v>
      </c>
      <c r="C34" s="11">
        <v>0</v>
      </c>
      <c r="D34" s="11">
        <v>69.166387290000003</v>
      </c>
      <c r="E34" s="11">
        <v>0</v>
      </c>
      <c r="F34" s="11">
        <v>69.166387290000003</v>
      </c>
    </row>
    <row r="35" spans="1:6">
      <c r="A35" s="9">
        <v>56</v>
      </c>
      <c r="B35" s="10" t="s">
        <v>26</v>
      </c>
      <c r="C35" s="11">
        <v>16.041861539999999</v>
      </c>
      <c r="D35" s="11">
        <v>0</v>
      </c>
      <c r="E35" s="11">
        <v>9.6686288900000008</v>
      </c>
      <c r="F35" s="11">
        <v>25.71049043</v>
      </c>
    </row>
    <row r="36" spans="1:6">
      <c r="A36" s="9">
        <v>56.12</v>
      </c>
      <c r="B36" s="10" t="s">
        <v>27</v>
      </c>
      <c r="C36" s="11">
        <v>0</v>
      </c>
      <c r="D36" s="11">
        <v>0</v>
      </c>
      <c r="E36" s="11">
        <v>3.0408089999999999</v>
      </c>
      <c r="F36" s="11">
        <v>3.0408089999999999</v>
      </c>
    </row>
    <row r="37" spans="1:6">
      <c r="A37" s="9">
        <v>56.13</v>
      </c>
      <c r="B37" s="10" t="s">
        <v>28</v>
      </c>
      <c r="C37" s="11">
        <v>0.85</v>
      </c>
      <c r="D37" s="11">
        <v>0</v>
      </c>
      <c r="E37" s="11">
        <v>0</v>
      </c>
      <c r="F37" s="11">
        <v>0.85</v>
      </c>
    </row>
    <row r="38" spans="1:6">
      <c r="A38" s="9">
        <v>56.14</v>
      </c>
      <c r="B38" s="10" t="s">
        <v>29</v>
      </c>
      <c r="C38" s="11">
        <v>0</v>
      </c>
      <c r="D38" s="11">
        <v>0.85</v>
      </c>
      <c r="E38" s="11">
        <v>0</v>
      </c>
      <c r="F38" s="11">
        <v>0.85</v>
      </c>
    </row>
    <row r="39" spans="1:6">
      <c r="A39" s="9">
        <v>56.15</v>
      </c>
      <c r="B39" s="10" t="s">
        <v>30</v>
      </c>
      <c r="C39" s="11">
        <v>0</v>
      </c>
      <c r="D39" s="11">
        <v>0</v>
      </c>
      <c r="E39" s="11">
        <v>1.6291111100000002</v>
      </c>
      <c r="F39" s="11">
        <v>1.6291111100000002</v>
      </c>
    </row>
    <row r="40" spans="1:6">
      <c r="A40" s="9">
        <v>56.22</v>
      </c>
      <c r="B40" s="10" t="s">
        <v>31</v>
      </c>
      <c r="C40" s="11">
        <v>0.64359900000000003</v>
      </c>
      <c r="D40" s="11">
        <v>0</v>
      </c>
      <c r="E40" s="11">
        <v>0</v>
      </c>
      <c r="F40" s="11">
        <v>0.64359900000000003</v>
      </c>
    </row>
    <row r="41" spans="1:6">
      <c r="A41" s="9">
        <v>56.23</v>
      </c>
      <c r="B41" s="10" t="s">
        <v>32</v>
      </c>
      <c r="C41" s="11">
        <v>10.095000000000001</v>
      </c>
      <c r="D41" s="11">
        <v>0</v>
      </c>
      <c r="E41" s="11">
        <v>0</v>
      </c>
      <c r="F41" s="11">
        <v>10.095000000000001</v>
      </c>
    </row>
    <row r="42" spans="1:6">
      <c r="A42" s="9">
        <v>56.25</v>
      </c>
      <c r="B42" s="10" t="s">
        <v>33</v>
      </c>
      <c r="C42" s="11">
        <v>0</v>
      </c>
      <c r="D42" s="11">
        <v>3.26</v>
      </c>
      <c r="E42" s="11">
        <v>0</v>
      </c>
      <c r="F42" s="11">
        <v>3.26</v>
      </c>
    </row>
    <row r="43" spans="1:6">
      <c r="A43" s="9">
        <v>59</v>
      </c>
      <c r="B43" s="10" t="s">
        <v>34</v>
      </c>
      <c r="C43" s="11">
        <v>0.54679800000000001</v>
      </c>
      <c r="D43" s="11">
        <v>0</v>
      </c>
      <c r="E43" s="11">
        <v>0</v>
      </c>
      <c r="F43" s="11">
        <v>0.54679800000000001</v>
      </c>
    </row>
    <row r="44" spans="1:6">
      <c r="A44" s="9">
        <v>60</v>
      </c>
      <c r="B44" s="10" t="s">
        <v>35</v>
      </c>
      <c r="C44" s="11">
        <v>1.3</v>
      </c>
      <c r="D44" s="11">
        <v>0</v>
      </c>
      <c r="E44" s="11">
        <v>0</v>
      </c>
      <c r="F44" s="11">
        <v>1.3</v>
      </c>
    </row>
    <row r="45" spans="1:6" ht="14.5" customHeight="1">
      <c r="A45" s="27" t="s">
        <v>41</v>
      </c>
      <c r="B45" s="27"/>
      <c r="C45" s="15">
        <v>288.92056946999998</v>
      </c>
      <c r="D45" s="15">
        <v>173.32626624</v>
      </c>
      <c r="E45" s="15">
        <v>1846.5997086700002</v>
      </c>
      <c r="F45" s="15">
        <v>2308.8465443800001</v>
      </c>
    </row>
  </sheetData>
  <mergeCells count="5">
    <mergeCell ref="A4:B4"/>
    <mergeCell ref="A45:B45"/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"/>
  <sheetViews>
    <sheetView workbookViewId="0">
      <selection activeCell="A3" sqref="A3:R3"/>
    </sheetView>
  </sheetViews>
  <sheetFormatPr baseColWidth="10" defaultColWidth="11.453125" defaultRowHeight="14.5"/>
  <cols>
    <col min="1" max="1" width="35.6328125" style="4" customWidth="1"/>
    <col min="2" max="2" width="7.81640625" style="4" customWidth="1"/>
    <col min="3" max="3" width="11" style="4" customWidth="1"/>
    <col min="4" max="4" width="8.7265625" style="4" customWidth="1"/>
    <col min="5" max="5" width="9.54296875" style="4" customWidth="1"/>
    <col min="6" max="6" width="10.7265625" style="4" customWidth="1"/>
    <col min="7" max="7" width="9.7265625" style="4" customWidth="1"/>
    <col min="8" max="9" width="8" style="4" customWidth="1"/>
    <col min="10" max="10" width="8.81640625" style="4" customWidth="1"/>
    <col min="11" max="11" width="8.7265625" style="4" customWidth="1"/>
    <col min="12" max="12" width="13.90625" style="4" customWidth="1"/>
    <col min="13" max="13" width="9.453125" style="4" customWidth="1"/>
    <col min="14" max="14" width="10.7265625" style="4" customWidth="1"/>
    <col min="15" max="15" width="13.36328125" style="4" customWidth="1"/>
    <col min="16" max="16" width="13.1796875" style="4" customWidth="1"/>
    <col min="17" max="17" width="9.453125" style="4" customWidth="1"/>
    <col min="18" max="18" width="18.453125" style="4" customWidth="1"/>
    <col min="19" max="19" width="20.54296875" style="4" customWidth="1"/>
    <col min="20" max="20" width="15.1796875" style="4" bestFit="1" customWidth="1"/>
    <col min="21" max="21" width="14.1796875" style="4" bestFit="1" customWidth="1"/>
    <col min="22" max="16384" width="11.453125" style="4"/>
  </cols>
  <sheetData>
    <row r="1" spans="1:23">
      <c r="A1" s="29" t="s">
        <v>68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23">
      <c r="A2" s="29" t="s">
        <v>69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23" ht="16.899999999999999" customHeight="1" thickBot="1">
      <c r="A3" s="31" t="s">
        <v>66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23" ht="15" customHeight="1" thickBot="1">
      <c r="A4" s="34" t="s">
        <v>37</v>
      </c>
      <c r="B4" s="34" t="s">
        <v>49</v>
      </c>
      <c r="C4" s="34" t="s">
        <v>50</v>
      </c>
      <c r="D4" s="34" t="s">
        <v>51</v>
      </c>
      <c r="E4" s="34" t="s">
        <v>52</v>
      </c>
      <c r="F4" s="34" t="s">
        <v>45</v>
      </c>
      <c r="G4" s="34" t="s">
        <v>46</v>
      </c>
      <c r="H4" s="34" t="s">
        <v>47</v>
      </c>
      <c r="I4" s="34" t="s">
        <v>53</v>
      </c>
      <c r="J4" s="34" t="s">
        <v>38</v>
      </c>
      <c r="K4" s="34" t="s">
        <v>39</v>
      </c>
      <c r="L4" s="34" t="s">
        <v>40</v>
      </c>
      <c r="M4" s="34" t="s">
        <v>54</v>
      </c>
      <c r="N4" s="33" t="s">
        <v>55</v>
      </c>
      <c r="O4" s="33" t="s">
        <v>56</v>
      </c>
      <c r="P4" s="33" t="s">
        <v>57</v>
      </c>
      <c r="Q4" s="33" t="s">
        <v>58</v>
      </c>
      <c r="R4" s="34" t="s">
        <v>64</v>
      </c>
    </row>
    <row r="5" spans="1:23" ht="1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3"/>
      <c r="O5" s="33"/>
      <c r="P5" s="33"/>
      <c r="Q5" s="33"/>
      <c r="R5" s="34"/>
    </row>
    <row r="6" spans="1:23" ht="15" thickBot="1">
      <c r="A6" s="16" t="s">
        <v>59</v>
      </c>
      <c r="B6" s="17">
        <f t="shared" ref="B6:L6" si="0">SUM(B7:B7)</f>
        <v>3.38</v>
      </c>
      <c r="C6" s="17">
        <f>SUM(C7:C7)</f>
        <v>16.8</v>
      </c>
      <c r="D6" s="17">
        <f>SUM(D7:D7)</f>
        <v>124.97</v>
      </c>
      <c r="E6" s="17">
        <f>SUM(E7:E7)</f>
        <v>145.15</v>
      </c>
      <c r="F6" s="17">
        <f t="shared" si="0"/>
        <v>98.78</v>
      </c>
      <c r="G6" s="18">
        <f t="shared" si="0"/>
        <v>380.25</v>
      </c>
      <c r="H6" s="17">
        <f>SUM(H7:H7)</f>
        <v>96.28</v>
      </c>
      <c r="I6" s="18">
        <f>SUM(I7:I7)</f>
        <v>575.30999999999995</v>
      </c>
      <c r="J6" s="17">
        <f>SUM(J7:J7)</f>
        <v>268.91500000000002</v>
      </c>
      <c r="K6" s="17">
        <f t="shared" si="0"/>
        <v>152.82499999999999</v>
      </c>
      <c r="L6" s="17">
        <f t="shared" si="0"/>
        <v>132.494</v>
      </c>
      <c r="M6" s="17">
        <f>SUM(M7:M7)</f>
        <v>554.23400000000004</v>
      </c>
      <c r="N6" s="18">
        <v>0</v>
      </c>
      <c r="O6" s="17">
        <v>0</v>
      </c>
      <c r="P6" s="17">
        <v>0</v>
      </c>
      <c r="Q6" s="17">
        <v>0</v>
      </c>
      <c r="R6" s="17">
        <f>SUM(B6:D6,F6:H6,J6:L6)</f>
        <v>1274.694</v>
      </c>
      <c r="T6" s="22"/>
      <c r="U6" s="22"/>
      <c r="V6" s="22"/>
      <c r="W6" s="23"/>
    </row>
    <row r="7" spans="1:23" ht="18" customHeight="1" thickBot="1">
      <c r="A7" s="19" t="s">
        <v>60</v>
      </c>
      <c r="B7" s="20">
        <v>3.38</v>
      </c>
      <c r="C7" s="20">
        <v>16.8</v>
      </c>
      <c r="D7" s="20">
        <v>124.97</v>
      </c>
      <c r="E7" s="20">
        <f>B7+C7+D7</f>
        <v>145.15</v>
      </c>
      <c r="F7" s="20">
        <v>98.78</v>
      </c>
      <c r="G7" s="21">
        <v>380.25</v>
      </c>
      <c r="H7" s="20">
        <v>96.28</v>
      </c>
      <c r="I7" s="21">
        <f>SUM(F7:H7)</f>
        <v>575.30999999999995</v>
      </c>
      <c r="J7" s="20">
        <v>268.91500000000002</v>
      </c>
      <c r="K7" s="20">
        <v>152.82499999999999</v>
      </c>
      <c r="L7" s="20">
        <v>132.494</v>
      </c>
      <c r="M7" s="20">
        <f>SUM(J7:L7)</f>
        <v>554.23400000000004</v>
      </c>
      <c r="N7" s="21">
        <v>0</v>
      </c>
      <c r="O7" s="20">
        <v>0</v>
      </c>
      <c r="P7" s="20">
        <v>0</v>
      </c>
      <c r="Q7" s="20">
        <v>0</v>
      </c>
      <c r="R7" s="20">
        <f t="shared" ref="R7:R9" si="1">SUM(B7:D7,F7:H7,J7:L7)</f>
        <v>1274.694</v>
      </c>
      <c r="T7" s="24"/>
      <c r="U7" s="24"/>
      <c r="V7" s="24"/>
      <c r="W7" s="23"/>
    </row>
    <row r="8" spans="1:23" ht="15.75" customHeight="1" thickBot="1">
      <c r="A8" s="16" t="s">
        <v>61</v>
      </c>
      <c r="B8" s="17">
        <v>0</v>
      </c>
      <c r="C8" s="17">
        <v>6.8</v>
      </c>
      <c r="D8" s="17">
        <v>0</v>
      </c>
      <c r="E8" s="17">
        <f>SUM(B8:D8)</f>
        <v>6.8</v>
      </c>
      <c r="F8" s="17">
        <v>0</v>
      </c>
      <c r="G8" s="18">
        <v>9.59</v>
      </c>
      <c r="H8" s="17">
        <v>0</v>
      </c>
      <c r="I8" s="18">
        <f>SUM(F8:H8)</f>
        <v>9.59</v>
      </c>
      <c r="J8" s="17">
        <v>0</v>
      </c>
      <c r="K8" s="17">
        <v>8.6430000000000007</v>
      </c>
      <c r="L8" s="17">
        <v>0</v>
      </c>
      <c r="M8" s="17">
        <f>SUM(J8:L8)</f>
        <v>8.6430000000000007</v>
      </c>
      <c r="N8" s="18">
        <v>0</v>
      </c>
      <c r="O8" s="17">
        <v>0</v>
      </c>
      <c r="P8" s="17">
        <v>0</v>
      </c>
      <c r="Q8" s="17">
        <v>0</v>
      </c>
      <c r="R8" s="17">
        <f t="shared" si="1"/>
        <v>25.033000000000001</v>
      </c>
      <c r="T8" s="22"/>
      <c r="U8" s="22"/>
      <c r="V8" s="22"/>
      <c r="W8" s="23"/>
    </row>
    <row r="9" spans="1:23" ht="15" thickBot="1">
      <c r="A9" s="16" t="s">
        <v>62</v>
      </c>
      <c r="B9" s="17">
        <f t="shared" ref="B9:M9" si="2">+B6-B8</f>
        <v>3.38</v>
      </c>
      <c r="C9" s="17">
        <f>+C6-C8</f>
        <v>10</v>
      </c>
      <c r="D9" s="17">
        <f>+D6-D8</f>
        <v>124.97</v>
      </c>
      <c r="E9" s="17">
        <f t="shared" si="2"/>
        <v>138.35</v>
      </c>
      <c r="F9" s="17">
        <f>+F6-F8</f>
        <v>98.78</v>
      </c>
      <c r="G9" s="18">
        <f t="shared" si="2"/>
        <v>370.66</v>
      </c>
      <c r="H9" s="17">
        <f>+H6-H8</f>
        <v>96.28</v>
      </c>
      <c r="I9" s="18">
        <f>+I6-I8</f>
        <v>565.71999999999991</v>
      </c>
      <c r="J9" s="17">
        <f>+J6-J8</f>
        <v>268.91500000000002</v>
      </c>
      <c r="K9" s="17">
        <f t="shared" si="2"/>
        <v>144.18199999999999</v>
      </c>
      <c r="L9" s="17">
        <f t="shared" si="2"/>
        <v>132.494</v>
      </c>
      <c r="M9" s="17">
        <f t="shared" si="2"/>
        <v>545.59100000000001</v>
      </c>
      <c r="N9" s="18">
        <v>0</v>
      </c>
      <c r="O9" s="17">
        <v>0</v>
      </c>
      <c r="P9" s="17">
        <v>0</v>
      </c>
      <c r="Q9" s="17">
        <v>0</v>
      </c>
      <c r="R9" s="17">
        <f t="shared" si="1"/>
        <v>1249.6609999999998</v>
      </c>
      <c r="T9" s="22"/>
      <c r="U9" s="22"/>
      <c r="V9" s="22"/>
      <c r="W9" s="23"/>
    </row>
    <row r="10" spans="1:23">
      <c r="T10" s="23"/>
      <c r="U10" s="23"/>
      <c r="V10" s="23"/>
      <c r="W10" s="23"/>
    </row>
    <row r="11" spans="1:23">
      <c r="S11" s="6"/>
      <c r="T11" s="25"/>
      <c r="U11" s="25"/>
      <c r="V11" s="23"/>
      <c r="W11" s="23"/>
    </row>
    <row r="12" spans="1:23">
      <c r="S12" s="6"/>
      <c r="T12" s="6"/>
      <c r="U12" s="6"/>
    </row>
    <row r="16" spans="1:23">
      <c r="H16" s="6"/>
      <c r="J16" s="6"/>
      <c r="L16" s="6"/>
    </row>
    <row r="18" spans="8:12">
      <c r="H18" s="5"/>
      <c r="I18" s="5"/>
      <c r="J18" s="5"/>
      <c r="K18" s="5"/>
      <c r="L18" s="5"/>
    </row>
  </sheetData>
  <mergeCells count="21">
    <mergeCell ref="A4:A5"/>
    <mergeCell ref="B4:B5"/>
    <mergeCell ref="C4:C5"/>
    <mergeCell ref="D4:D5"/>
    <mergeCell ref="E4:E5"/>
    <mergeCell ref="A1:R1"/>
    <mergeCell ref="A2:R2"/>
    <mergeCell ref="A3:R3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M4:M5"/>
    <mergeCell ref="N4:N5"/>
    <mergeCell ref="F4:F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CONCENTRADO JULIO-SEPTIEMBRE</vt:lpstr>
      <vt:lpstr>AMPLIACIONES FF PROPIOS</vt:lpstr>
      <vt:lpstr>'AMPLIACIONES FF PROPIOS'!Área_de_impresión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Chi Fernandez</dc:creator>
  <cp:lastModifiedBy>ALberto AllMighty</cp:lastModifiedBy>
  <dcterms:created xsi:type="dcterms:W3CDTF">2022-10-10T17:40:08Z</dcterms:created>
  <dcterms:modified xsi:type="dcterms:W3CDTF">2022-10-31T16:37:17Z</dcterms:modified>
</cp:coreProperties>
</file>