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020" activeTab="0"/>
  </bookViews>
  <sheets>
    <sheet name="AMPLIACIONES FF PROPIOS" sheetId="1" r:id="rId1"/>
    <sheet name="CONCENTRADO JULIO-SEPTIEMBRE" sheetId="2" r:id="rId2"/>
  </sheets>
  <definedNames>
    <definedName name="_xlnm.Print_Area" localSheetId="0">'AMPLIACIONES FF PROPIOS'!$A$4:$R$9</definedName>
  </definedNames>
  <calcPr fullCalcOnLoad="1"/>
</workbook>
</file>

<file path=xl/sharedStrings.xml><?xml version="1.0" encoding="utf-8"?>
<sst xmlns="http://schemas.openxmlformats.org/spreadsheetml/2006/main" count="63" uniqueCount="58">
  <si>
    <t>Total general</t>
  </si>
  <si>
    <t>JUNTA DE AGUA POTABLE Y ALCANTARILLADO DE YUCATÁN</t>
  </si>
  <si>
    <t>SECRETARÍA DE SEGURIDAD PÚBLICA</t>
  </si>
  <si>
    <t>SECRETARÍA DE EDUCACIÓN</t>
  </si>
  <si>
    <t>COLEGIO DE BACHILLERES DEL ESTADO DE YUCATÁN</t>
  </si>
  <si>
    <t>SECRETARÍA DE DESARROLLO RURAL</t>
  </si>
  <si>
    <t>PATRONATO DE LAS UNIDADES DE SERVICIOS CULTURALES Y TURÍSTICOS DEL ESTADO DE YUCATÁN</t>
  </si>
  <si>
    <t>SECRETARÍA DE LA CONTRALORÍA GENERAL</t>
  </si>
  <si>
    <t>OPD SERVICIOS DE SALUD DE YUCATÁN</t>
  </si>
  <si>
    <t>DEUDA PÚBLICA</t>
  </si>
  <si>
    <t>UNIVERSIDAD AUTÓNOMA DE YUCATÁN</t>
  </si>
  <si>
    <t>SECRETARÍA DE LA CULTURA Y LAS ARTES</t>
  </si>
  <si>
    <t>SECRETARÍA DE ADMINISTRACIÓN Y FINANZAS</t>
  </si>
  <si>
    <t>FIDEICOMISO PÚBLICO PARA LA ADMINISTRACIÓN DE LA RESERVA TERRITORIAL DE UCÚ</t>
  </si>
  <si>
    <t>SECRETARIA DE INVESTIGACIÓN, INNOVACIÓN Y EDUCACIÓN SUPERIOR</t>
  </si>
  <si>
    <t>ESCUELA SUPERIOR DE ARTES DE YUCATÁN</t>
  </si>
  <si>
    <t>UNIVERSIDAD DE ORIENTE</t>
  </si>
  <si>
    <t>RAMO</t>
  </si>
  <si>
    <t>CONCEPTO</t>
  </si>
  <si>
    <t>JULIO</t>
  </si>
  <si>
    <t>AGOSTO</t>
  </si>
  <si>
    <t>SEPTIEMBRE</t>
  </si>
  <si>
    <t>PODERES Y ENTES AUTÓNOMOS</t>
  </si>
  <si>
    <t>GASTOS NO PROGRAMABLES</t>
  </si>
  <si>
    <t>PODER EJECUTIVO Y ENTIDADES PARAESTATALES</t>
  </si>
  <si>
    <t>RAMO SECRETARÍA DE OBRAS PÚBLICAS</t>
  </si>
  <si>
    <t>RAMO SECRETARÍA DE SEGURIDAD PÚBLICA</t>
  </si>
  <si>
    <t>RAMO SECRETARÍA DE DESARROLLO RURAL</t>
  </si>
  <si>
    <t>RAMO SECRETARÍA DE LA CONTRALORÍA GENERAL</t>
  </si>
  <si>
    <t>RAMO SECRETARÍA DE SALUD</t>
  </si>
  <si>
    <t>RAMO SECRETARÍA DE LA CULTURA Y LAS ARTES</t>
  </si>
  <si>
    <t>RAMO SECRETARÍA DE ADMINISTRACIÓN Y FINANZAS</t>
  </si>
  <si>
    <t>RAMO SECRETARÍA DE EDUCACÍON</t>
  </si>
  <si>
    <t>RAMO SECRETARÍA DE INVESTIGACIÓN, INNOVACIÓN Y EDUCACÍON SUPERIOR</t>
  </si>
  <si>
    <t>TOTAL TRIMESTRE</t>
  </si>
  <si>
    <t>ENERO</t>
  </si>
  <si>
    <t>FEBRERO</t>
  </si>
  <si>
    <t>MARZO</t>
  </si>
  <si>
    <t>TOTAL I TRIM</t>
  </si>
  <si>
    <t>ABRIL</t>
  </si>
  <si>
    <t>MAYO</t>
  </si>
  <si>
    <t>JUNIO</t>
  </si>
  <si>
    <t>TOTAL II TRIM</t>
  </si>
  <si>
    <t>TOTAL III TRIM</t>
  </si>
  <si>
    <t>OCTUBRE</t>
  </si>
  <si>
    <t>NOVIEMBRE</t>
  </si>
  <si>
    <t>DICIEMBRE</t>
  </si>
  <si>
    <t>TOTAL IV TRIM</t>
  </si>
  <si>
    <t>AMPLIACIONES BRUTAS</t>
  </si>
  <si>
    <t>COMPENSADAS CON INGRESOS</t>
  </si>
  <si>
    <t>REDUCIONES</t>
  </si>
  <si>
    <t>AMPLIACIONES NETAS</t>
  </si>
  <si>
    <t>TOTAL TRIMESTRE JULIO-SEPTIEMBRE</t>
  </si>
  <si>
    <t>TOTAL ENERO-SEPTIEMBRE</t>
  </si>
  <si>
    <t>AMPLIACIONES NETAS AUTORIZADAS ENERO A MARZO 2021</t>
  </si>
  <si>
    <t>(Millones de pesos)</t>
  </si>
  <si>
    <t>ENERO - SEPTIEMBRE 2021</t>
  </si>
  <si>
    <t>TRIMESTRE JULIO - SEPTIEMBRE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</si>
</sst>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"/>
  </numFmts>
  <fonts count="47">
    <font>
      <sz val="11"/>
      <color theme="1"/>
      <name val="Calibri"/>
      <family val="2"/>
    </font>
    <font>
      <sz val="9"/>
      <color indexed="8"/>
      <name val="Helvetica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indexed="9"/>
      <name val="Helvetica"/>
      <family val="0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Helvetica"/>
      <family val="2"/>
    </font>
    <font>
      <b/>
      <sz val="13"/>
      <color indexed="54"/>
      <name val="Helvetica"/>
      <family val="2"/>
    </font>
    <font>
      <b/>
      <sz val="11"/>
      <color indexed="54"/>
      <name val="Helvetica"/>
      <family val="2"/>
    </font>
    <font>
      <sz val="9"/>
      <color indexed="17"/>
      <name val="Helvetica"/>
      <family val="2"/>
    </font>
    <font>
      <sz val="9"/>
      <color indexed="20"/>
      <name val="Helvetica"/>
      <family val="2"/>
    </font>
    <font>
      <sz val="9"/>
      <color indexed="60"/>
      <name val="Helvetica"/>
      <family val="2"/>
    </font>
    <font>
      <sz val="9"/>
      <color indexed="62"/>
      <name val="Helvetica"/>
      <family val="2"/>
    </font>
    <font>
      <b/>
      <sz val="9"/>
      <color indexed="63"/>
      <name val="Helvetica"/>
      <family val="2"/>
    </font>
    <font>
      <b/>
      <sz val="9"/>
      <color indexed="52"/>
      <name val="Helvetica"/>
      <family val="2"/>
    </font>
    <font>
      <sz val="9"/>
      <color indexed="52"/>
      <name val="Helvetica"/>
      <family val="2"/>
    </font>
    <font>
      <b/>
      <sz val="9"/>
      <color indexed="9"/>
      <name val="Helvetica"/>
      <family val="2"/>
    </font>
    <font>
      <sz val="9"/>
      <color indexed="10"/>
      <name val="Helvetica"/>
      <family val="2"/>
    </font>
    <font>
      <i/>
      <sz val="9"/>
      <color indexed="23"/>
      <name val="Helvetica"/>
      <family val="2"/>
    </font>
    <font>
      <b/>
      <sz val="9"/>
      <color indexed="8"/>
      <name val="Helvetica"/>
      <family val="2"/>
    </font>
    <font>
      <sz val="9"/>
      <color indexed="9"/>
      <name val="Helvetica"/>
      <family val="2"/>
    </font>
    <font>
      <sz val="9"/>
      <color theme="1"/>
      <name val="Helvetica"/>
      <family val="2"/>
    </font>
    <font>
      <sz val="9"/>
      <color rgb="FF006100"/>
      <name val="Helvetica"/>
      <family val="2"/>
    </font>
    <font>
      <b/>
      <sz val="9"/>
      <color rgb="FFFA7D00"/>
      <name val="Helvetica"/>
      <family val="2"/>
    </font>
    <font>
      <b/>
      <sz val="9"/>
      <color theme="0"/>
      <name val="Helvetica"/>
      <family val="2"/>
    </font>
    <font>
      <sz val="9"/>
      <color rgb="FFFA7D00"/>
      <name val="Helvetica"/>
      <family val="2"/>
    </font>
    <font>
      <b/>
      <sz val="15"/>
      <color theme="3"/>
      <name val="Helvetica"/>
      <family val="2"/>
    </font>
    <font>
      <b/>
      <sz val="11"/>
      <color theme="3"/>
      <name val="Helvetica"/>
      <family val="2"/>
    </font>
    <font>
      <sz val="9"/>
      <color theme="0"/>
      <name val="Helvetica"/>
      <family val="2"/>
    </font>
    <font>
      <sz val="9"/>
      <color rgb="FF3F3F76"/>
      <name val="Helvetica"/>
      <family val="2"/>
    </font>
    <font>
      <sz val="9"/>
      <color rgb="FF9C0006"/>
      <name val="Helvetica"/>
      <family val="2"/>
    </font>
    <font>
      <sz val="9"/>
      <color rgb="FF9C5700"/>
      <name val="Helvetica"/>
      <family val="2"/>
    </font>
    <font>
      <b/>
      <sz val="9"/>
      <color rgb="FF3F3F3F"/>
      <name val="Helvetica"/>
      <family val="2"/>
    </font>
    <font>
      <sz val="9"/>
      <color rgb="FFFF0000"/>
      <name val="Helvetica"/>
      <family val="2"/>
    </font>
    <font>
      <i/>
      <sz val="9"/>
      <color rgb="FF7F7F7F"/>
      <name val="Helvetica"/>
      <family val="2"/>
    </font>
    <font>
      <sz val="18"/>
      <color theme="3"/>
      <name val="Calibri Light"/>
      <family val="2"/>
    </font>
    <font>
      <b/>
      <sz val="13"/>
      <color theme="3"/>
      <name val="Helvetica"/>
      <family val="2"/>
    </font>
    <font>
      <b/>
      <sz val="9"/>
      <color theme="1"/>
      <name val="Helvetica"/>
      <family val="2"/>
    </font>
    <font>
      <sz val="11"/>
      <color theme="1"/>
      <name val="Helvetica"/>
      <family val="0"/>
    </font>
    <font>
      <b/>
      <sz val="11"/>
      <color rgb="FF000000"/>
      <name val="Helvetica"/>
      <family val="0"/>
    </font>
    <font>
      <sz val="11"/>
      <color rgb="FF000000"/>
      <name val="Helvetica"/>
      <family val="0"/>
    </font>
    <font>
      <b/>
      <sz val="11"/>
      <color theme="0"/>
      <name val="Helvetica"/>
      <family val="0"/>
    </font>
    <font>
      <b/>
      <sz val="11"/>
      <color theme="1"/>
      <name val="Helvetica"/>
      <family val="0"/>
    </font>
    <font>
      <b/>
      <sz val="11"/>
      <color rgb="FFFFFFFF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279B9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2" tint="-0.4999699890613556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54" applyFill="1">
      <alignment/>
      <protection/>
    </xf>
    <xf numFmtId="43" fontId="0" fillId="0" borderId="0" xfId="54" applyNumberFormat="1" applyFill="1">
      <alignment/>
      <protection/>
    </xf>
    <xf numFmtId="43" fontId="0" fillId="0" borderId="0" xfId="50" applyFill="1" applyAlignment="1">
      <alignment/>
    </xf>
    <xf numFmtId="43" fontId="0" fillId="0" borderId="0" xfId="47" applyFill="1" applyAlignment="1">
      <alignment/>
    </xf>
    <xf numFmtId="0" fontId="41" fillId="0" borderId="0" xfId="54" applyFont="1">
      <alignment/>
      <protection/>
    </xf>
    <xf numFmtId="0" fontId="42" fillId="0" borderId="10" xfId="54" applyFont="1" applyBorder="1" applyAlignment="1">
      <alignment wrapText="1"/>
      <protection/>
    </xf>
    <xf numFmtId="165" fontId="42" fillId="0" borderId="10" xfId="54" applyNumberFormat="1" applyFont="1" applyBorder="1" applyAlignment="1">
      <alignment horizontal="right" wrapText="1"/>
      <protection/>
    </xf>
    <xf numFmtId="0" fontId="43" fillId="0" borderId="10" xfId="54" applyFont="1" applyBorder="1" applyAlignment="1">
      <alignment horizontal="left" vertical="center" wrapText="1" indent="5"/>
      <protection/>
    </xf>
    <xf numFmtId="165" fontId="43" fillId="0" borderId="10" xfId="54" applyNumberFormat="1" applyFont="1" applyBorder="1" applyAlignment="1">
      <alignment horizontal="right" wrapText="1"/>
      <protection/>
    </xf>
    <xf numFmtId="43" fontId="41" fillId="0" borderId="0" xfId="54" applyNumberFormat="1" applyFont="1">
      <alignment/>
      <protection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164" fontId="45" fillId="34" borderId="11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left" vertical="center" wrapText="1"/>
    </xf>
    <xf numFmtId="164" fontId="41" fillId="0" borderId="12" xfId="0" applyNumberFormat="1" applyFont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/>
    </xf>
    <xf numFmtId="0" fontId="44" fillId="33" borderId="10" xfId="55" applyFont="1" applyFill="1" applyBorder="1" applyAlignment="1">
      <alignment horizontal="center" vertical="center" wrapText="1"/>
      <protection/>
    </xf>
    <xf numFmtId="0" fontId="44" fillId="35" borderId="13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44" fillId="35" borderId="15" xfId="0" applyFont="1" applyFill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44" fillId="33" borderId="10" xfId="54" applyFont="1" applyFill="1" applyBorder="1" applyAlignment="1">
      <alignment horizontal="center" wrapText="1"/>
      <protection/>
    </xf>
    <xf numFmtId="0" fontId="44" fillId="33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3" xfId="54"/>
    <cellStyle name="Normal_Cuadros 28 OCTUBR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386" r="1" b="8695"/>
        <a:stretch>
          <a:fillRect/>
        </a:stretch>
      </xdr:blipFill>
      <xdr:spPr>
        <a:xfrm>
          <a:off x="0" y="0"/>
          <a:ext cx="2009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1104900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386" r="1" b="8695"/>
        <a:stretch>
          <a:fillRect/>
        </a:stretch>
      </xdr:blipFill>
      <xdr:spPr>
        <a:xfrm>
          <a:off x="0" y="85725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30.8515625" style="1" customWidth="1"/>
    <col min="2" max="2" width="8.7109375" style="1" bestFit="1" customWidth="1"/>
    <col min="3" max="3" width="11.57421875" style="1" bestFit="1" customWidth="1"/>
    <col min="4" max="4" width="8.57421875" style="1" bestFit="1" customWidth="1"/>
    <col min="5" max="5" width="9.57421875" style="1" customWidth="1"/>
    <col min="6" max="7" width="7.28125" style="1" bestFit="1" customWidth="1"/>
    <col min="8" max="8" width="7.57421875" style="1" bestFit="1" customWidth="1"/>
    <col min="9" max="9" width="10.7109375" style="1" customWidth="1"/>
    <col min="10" max="10" width="7.28125" style="1" bestFit="1" customWidth="1"/>
    <col min="11" max="11" width="10.28125" style="1" bestFit="1" customWidth="1"/>
    <col min="12" max="12" width="15.140625" style="1" bestFit="1" customWidth="1"/>
    <col min="13" max="13" width="10.57421875" style="1" customWidth="1"/>
    <col min="14" max="14" width="11.8515625" style="1" bestFit="1" customWidth="1"/>
    <col min="15" max="15" width="14.00390625" style="1" bestFit="1" customWidth="1"/>
    <col min="16" max="16" width="13.140625" style="1" bestFit="1" customWidth="1"/>
    <col min="17" max="17" width="11.57421875" style="1" customWidth="1"/>
    <col min="18" max="18" width="17.140625" style="1" customWidth="1"/>
    <col min="19" max="19" width="20.57421875" style="1" customWidth="1"/>
    <col min="20" max="20" width="15.140625" style="1" bestFit="1" customWidth="1"/>
    <col min="21" max="21" width="14.140625" style="1" bestFit="1" customWidth="1"/>
    <col min="22" max="16384" width="11.421875" style="1" customWidth="1"/>
  </cols>
  <sheetData>
    <row r="1" spans="1:18" ht="24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24" customHeight="1">
      <c r="A2" s="29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4" customHeight="1" thickBot="1">
      <c r="A3" s="32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1:18" s="5" customFormat="1" ht="15" customHeight="1" thickBot="1">
      <c r="A4" s="35" t="s">
        <v>18</v>
      </c>
      <c r="B4" s="25" t="s">
        <v>35</v>
      </c>
      <c r="C4" s="25" t="s">
        <v>36</v>
      </c>
      <c r="D4" s="25" t="s">
        <v>37</v>
      </c>
      <c r="E4" s="25" t="s">
        <v>38</v>
      </c>
      <c r="F4" s="25" t="s">
        <v>39</v>
      </c>
      <c r="G4" s="25" t="s">
        <v>40</v>
      </c>
      <c r="H4" s="25" t="s">
        <v>41</v>
      </c>
      <c r="I4" s="25" t="s">
        <v>42</v>
      </c>
      <c r="J4" s="25" t="s">
        <v>19</v>
      </c>
      <c r="K4" s="25" t="s">
        <v>20</v>
      </c>
      <c r="L4" s="25" t="s">
        <v>21</v>
      </c>
      <c r="M4" s="25" t="s">
        <v>43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53</v>
      </c>
    </row>
    <row r="5" spans="1:18" s="5" customFormat="1" ht="45.75" customHeight="1" thickBot="1">
      <c r="A5" s="3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5" customFormat="1" ht="15.75" thickBot="1">
      <c r="A6" s="6" t="s">
        <v>48</v>
      </c>
      <c r="B6" s="7">
        <f aca="true" t="shared" si="0" ref="B6:Q6">SUM(B7:B7)</f>
        <v>1.21</v>
      </c>
      <c r="C6" s="7">
        <f>SUM(C7:C7)</f>
        <v>551.74</v>
      </c>
      <c r="D6" s="7">
        <f>SUM(D7:D7)</f>
        <v>0.27</v>
      </c>
      <c r="E6" s="7">
        <f>SUM(E7:E7)</f>
        <v>553.22</v>
      </c>
      <c r="F6" s="7">
        <f t="shared" si="0"/>
        <v>25.63</v>
      </c>
      <c r="G6" s="7">
        <f t="shared" si="0"/>
        <v>0</v>
      </c>
      <c r="H6" s="7">
        <f>SUM(H7:H7)</f>
        <v>0.3</v>
      </c>
      <c r="I6" s="7">
        <f>SUM(I7:I7)</f>
        <v>25.93</v>
      </c>
      <c r="J6" s="7">
        <f>SUM(J7:J7)</f>
        <v>4.16</v>
      </c>
      <c r="K6" s="7">
        <f t="shared" si="0"/>
        <v>0</v>
      </c>
      <c r="L6" s="7">
        <f t="shared" si="0"/>
        <v>280.16</v>
      </c>
      <c r="M6" s="7">
        <f>SUM(M7:M7)</f>
        <v>284.32000000000005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>SUM(R7:R7)</f>
        <v>863.47</v>
      </c>
    </row>
    <row r="7" spans="1:21" s="5" customFormat="1" ht="29.25" thickBot="1">
      <c r="A7" s="8" t="s">
        <v>49</v>
      </c>
      <c r="B7" s="9">
        <v>1.21</v>
      </c>
      <c r="C7" s="9">
        <v>551.74</v>
      </c>
      <c r="D7" s="9">
        <v>0.27</v>
      </c>
      <c r="E7" s="9">
        <f>B7+C7+D7</f>
        <v>553.22</v>
      </c>
      <c r="F7" s="9">
        <v>25.63</v>
      </c>
      <c r="G7" s="9">
        <v>0</v>
      </c>
      <c r="H7" s="9">
        <v>0.3</v>
      </c>
      <c r="I7" s="9">
        <f>SUM(F7:H7)</f>
        <v>25.93</v>
      </c>
      <c r="J7" s="9">
        <v>4.16</v>
      </c>
      <c r="K7" s="9">
        <v>0</v>
      </c>
      <c r="L7" s="9">
        <v>280.16</v>
      </c>
      <c r="M7" s="9">
        <f>SUM(J7:L7)</f>
        <v>284.32000000000005</v>
      </c>
      <c r="N7" s="9">
        <v>0</v>
      </c>
      <c r="O7" s="9">
        <v>0</v>
      </c>
      <c r="P7" s="9">
        <v>0</v>
      </c>
      <c r="Q7" s="9">
        <f>SUM(N7:P7)</f>
        <v>0</v>
      </c>
      <c r="R7" s="9">
        <f>SUM(E7+I7+M7+Q7)</f>
        <v>863.47</v>
      </c>
      <c r="U7" s="10"/>
    </row>
    <row r="8" spans="1:18" s="5" customFormat="1" ht="15.75" customHeight="1" thickBot="1">
      <c r="A8" s="6" t="s">
        <v>50</v>
      </c>
      <c r="B8" s="7">
        <v>0</v>
      </c>
      <c r="C8" s="7">
        <v>8.28</v>
      </c>
      <c r="D8" s="7">
        <v>0</v>
      </c>
      <c r="E8" s="7">
        <f>SUM(B8:D8)</f>
        <v>8.28</v>
      </c>
      <c r="F8" s="7">
        <v>0</v>
      </c>
      <c r="G8" s="7">
        <v>0</v>
      </c>
      <c r="H8" s="7">
        <v>0</v>
      </c>
      <c r="I8" s="7">
        <f>SUM(F8:H8)</f>
        <v>0</v>
      </c>
      <c r="J8" s="7">
        <v>0</v>
      </c>
      <c r="K8" s="7">
        <v>0</v>
      </c>
      <c r="L8" s="7">
        <v>0</v>
      </c>
      <c r="M8" s="7">
        <f>SUM(J8:L8)</f>
        <v>0</v>
      </c>
      <c r="N8" s="7">
        <v>0</v>
      </c>
      <c r="O8" s="7">
        <v>0</v>
      </c>
      <c r="P8" s="7">
        <v>0</v>
      </c>
      <c r="Q8" s="7">
        <f>SUM(N8:P8)</f>
        <v>0</v>
      </c>
      <c r="R8" s="7">
        <f>SUM(E8+I8+M8+Q8)</f>
        <v>8.28</v>
      </c>
    </row>
    <row r="9" spans="1:18" s="5" customFormat="1" ht="15.75" thickBot="1">
      <c r="A9" s="6" t="s">
        <v>51</v>
      </c>
      <c r="B9" s="7">
        <f aca="true" t="shared" si="1" ref="B9:R9">+B6-B8</f>
        <v>1.21</v>
      </c>
      <c r="C9" s="7">
        <f>+C6-C8</f>
        <v>543.46</v>
      </c>
      <c r="D9" s="7">
        <f>+D6-D8</f>
        <v>0.27</v>
      </c>
      <c r="E9" s="7">
        <f t="shared" si="1"/>
        <v>544.94</v>
      </c>
      <c r="F9" s="7">
        <f>+F6-F8</f>
        <v>25.63</v>
      </c>
      <c r="G9" s="7">
        <f t="shared" si="1"/>
        <v>0</v>
      </c>
      <c r="H9" s="7">
        <f>+H6-H8</f>
        <v>0.3</v>
      </c>
      <c r="I9" s="7">
        <f>+I6-I8</f>
        <v>25.93</v>
      </c>
      <c r="J9" s="7">
        <f>+J6-J8</f>
        <v>4.16</v>
      </c>
      <c r="K9" s="7">
        <f t="shared" si="1"/>
        <v>0</v>
      </c>
      <c r="L9" s="7">
        <f t="shared" si="1"/>
        <v>280.16</v>
      </c>
      <c r="M9" s="7">
        <f t="shared" si="1"/>
        <v>284.32000000000005</v>
      </c>
      <c r="N9" s="7">
        <f>+N6-N8</f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855.19</v>
      </c>
    </row>
    <row r="11" spans="19:21" ht="15">
      <c r="S11" s="3"/>
      <c r="T11" s="3"/>
      <c r="U11" s="3"/>
    </row>
    <row r="12" spans="19:21" ht="15">
      <c r="S12" s="3"/>
      <c r="T12" s="3"/>
      <c r="U12" s="3"/>
    </row>
    <row r="15" spans="1:11" ht="15">
      <c r="A15" s="4"/>
      <c r="B15" s="2"/>
      <c r="K15" s="4"/>
    </row>
    <row r="16" spans="1:12" ht="15">
      <c r="A16" s="4"/>
      <c r="B16" s="2"/>
      <c r="H16" s="3"/>
      <c r="J16" s="3"/>
      <c r="L16" s="3"/>
    </row>
    <row r="17" ht="15">
      <c r="A17" s="2"/>
    </row>
    <row r="18" spans="1:12" ht="15">
      <c r="A18" s="4"/>
      <c r="H18" s="2"/>
      <c r="I18" s="2"/>
      <c r="J18" s="2"/>
      <c r="K18" s="2"/>
      <c r="L18" s="2"/>
    </row>
  </sheetData>
  <sheetProtection/>
  <mergeCells count="21">
    <mergeCell ref="A1:R1"/>
    <mergeCell ref="A2:R2"/>
    <mergeCell ref="A3:R3"/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7.8515625" style="18" customWidth="1"/>
    <col min="2" max="2" width="63.140625" style="18" bestFit="1" customWidth="1"/>
    <col min="3" max="5" width="14.140625" style="17" customWidth="1"/>
    <col min="6" max="6" width="17.57421875" style="17" customWidth="1"/>
    <col min="7" max="7" width="14.421875" style="17" customWidth="1"/>
    <col min="8" max="16384" width="11.421875" style="17" customWidth="1"/>
  </cols>
  <sheetData>
    <row r="1" spans="1:6" ht="25.5" customHeight="1">
      <c r="A1" s="26" t="s">
        <v>54</v>
      </c>
      <c r="B1" s="27"/>
      <c r="C1" s="27"/>
      <c r="D1" s="27"/>
      <c r="E1" s="27"/>
      <c r="F1" s="28"/>
    </row>
    <row r="2" spans="1:6" ht="25.5" customHeight="1">
      <c r="A2" s="29" t="s">
        <v>57</v>
      </c>
      <c r="B2" s="30"/>
      <c r="C2" s="30"/>
      <c r="D2" s="30"/>
      <c r="E2" s="30"/>
      <c r="F2" s="31"/>
    </row>
    <row r="3" spans="1:6" ht="25.5" customHeight="1" thickBot="1">
      <c r="A3" s="37" t="s">
        <v>55</v>
      </c>
      <c r="B3" s="38"/>
      <c r="C3" s="38"/>
      <c r="D3" s="38"/>
      <c r="E3" s="38"/>
      <c r="F3" s="39"/>
    </row>
    <row r="4" spans="1:6" s="13" customFormat="1" ht="60.75" thickBot="1">
      <c r="A4" s="36" t="s">
        <v>17</v>
      </c>
      <c r="B4" s="36"/>
      <c r="C4" s="11" t="s">
        <v>19</v>
      </c>
      <c r="D4" s="11" t="s">
        <v>20</v>
      </c>
      <c r="E4" s="11" t="s">
        <v>21</v>
      </c>
      <c r="F4" s="12" t="s">
        <v>52</v>
      </c>
    </row>
    <row r="5" spans="1:6" s="13" customFormat="1" ht="15">
      <c r="A5" s="14">
        <v>1</v>
      </c>
      <c r="B5" s="15" t="s">
        <v>22</v>
      </c>
      <c r="C5" s="16">
        <v>0</v>
      </c>
      <c r="D5" s="16">
        <v>0.07491914999999998</v>
      </c>
      <c r="E5" s="16">
        <v>0.01146562</v>
      </c>
      <c r="F5" s="16">
        <v>0.08638476999999997</v>
      </c>
    </row>
    <row r="6" spans="1:6" ht="14.25">
      <c r="A6" s="19">
        <v>53</v>
      </c>
      <c r="B6" s="20" t="s">
        <v>10</v>
      </c>
      <c r="C6" s="21">
        <v>0</v>
      </c>
      <c r="D6" s="21">
        <v>0.07491914999999998</v>
      </c>
      <c r="E6" s="21">
        <v>0.01146562</v>
      </c>
      <c r="F6" s="21">
        <v>0.08638476999999997</v>
      </c>
    </row>
    <row r="7" spans="1:6" s="13" customFormat="1" ht="15">
      <c r="A7" s="14">
        <v>2</v>
      </c>
      <c r="B7" s="15" t="s">
        <v>23</v>
      </c>
      <c r="C7" s="16">
        <v>1.44524268</v>
      </c>
      <c r="D7" s="16">
        <v>0</v>
      </c>
      <c r="E7" s="16">
        <v>174.269636</v>
      </c>
      <c r="F7" s="16">
        <v>175.71487868</v>
      </c>
    </row>
    <row r="8" spans="1:6" ht="14.25">
      <c r="A8" s="19">
        <v>49</v>
      </c>
      <c r="B8" s="20" t="s">
        <v>9</v>
      </c>
      <c r="C8" s="21">
        <v>1.44524268</v>
      </c>
      <c r="D8" s="21">
        <v>0</v>
      </c>
      <c r="E8" s="21">
        <v>174.269636</v>
      </c>
      <c r="F8" s="21">
        <v>175.71487868</v>
      </c>
    </row>
    <row r="9" spans="1:6" s="13" customFormat="1" ht="15">
      <c r="A9" s="14">
        <v>3</v>
      </c>
      <c r="B9" s="15" t="s">
        <v>24</v>
      </c>
      <c r="C9" s="16">
        <v>50.091833009999995</v>
      </c>
      <c r="D9" s="16">
        <v>-13.76712336</v>
      </c>
      <c r="E9" s="16">
        <v>121.91034537</v>
      </c>
      <c r="F9" s="16">
        <v>158.23505502000003</v>
      </c>
    </row>
    <row r="10" spans="1:6" ht="15">
      <c r="A10" s="22"/>
      <c r="B10" s="23" t="s">
        <v>25</v>
      </c>
      <c r="C10" s="24">
        <v>0</v>
      </c>
      <c r="D10" s="24">
        <v>-7.00435</v>
      </c>
      <c r="E10" s="24">
        <v>9.029548</v>
      </c>
      <c r="F10" s="24">
        <v>2.025198</v>
      </c>
    </row>
    <row r="11" spans="1:6" ht="18" customHeight="1">
      <c r="A11" s="19">
        <v>7.16</v>
      </c>
      <c r="B11" s="20" t="s">
        <v>1</v>
      </c>
      <c r="C11" s="21">
        <v>0</v>
      </c>
      <c r="D11" s="21">
        <v>-7.00435</v>
      </c>
      <c r="E11" s="21">
        <v>9.029548</v>
      </c>
      <c r="F11" s="21">
        <v>2.025198</v>
      </c>
    </row>
    <row r="12" spans="1:6" ht="15">
      <c r="A12" s="22"/>
      <c r="B12" s="23" t="s">
        <v>26</v>
      </c>
      <c r="C12" s="24">
        <v>0</v>
      </c>
      <c r="D12" s="24">
        <v>0.02574694</v>
      </c>
      <c r="E12" s="24">
        <v>3.877</v>
      </c>
      <c r="F12" s="24">
        <v>3.90274694</v>
      </c>
    </row>
    <row r="13" spans="1:6" ht="14.25">
      <c r="A13" s="19">
        <v>8</v>
      </c>
      <c r="B13" s="20" t="s">
        <v>2</v>
      </c>
      <c r="C13" s="21">
        <v>0</v>
      </c>
      <c r="D13" s="21">
        <v>0.02574694</v>
      </c>
      <c r="E13" s="21">
        <v>3.877</v>
      </c>
      <c r="F13" s="21">
        <v>3.90274694</v>
      </c>
    </row>
    <row r="14" spans="1:6" ht="15">
      <c r="A14" s="22"/>
      <c r="B14" s="23" t="s">
        <v>32</v>
      </c>
      <c r="C14" s="24">
        <v>3.70145069</v>
      </c>
      <c r="D14" s="24">
        <v>0.17378487</v>
      </c>
      <c r="E14" s="24">
        <v>0.50163531</v>
      </c>
      <c r="F14" s="24">
        <v>4.37687087</v>
      </c>
    </row>
    <row r="15" spans="1:6" ht="14.25">
      <c r="A15" s="19">
        <v>9</v>
      </c>
      <c r="B15" s="20" t="s">
        <v>3</v>
      </c>
      <c r="C15" s="21">
        <v>3.70138694</v>
      </c>
      <c r="D15" s="21">
        <v>0.17373386999999998</v>
      </c>
      <c r="E15" s="21">
        <v>0.50159664</v>
      </c>
      <c r="F15" s="21">
        <v>4.37671745</v>
      </c>
    </row>
    <row r="16" spans="1:6" ht="17.25" customHeight="1">
      <c r="A16" s="19">
        <v>9.46</v>
      </c>
      <c r="B16" s="20" t="s">
        <v>4</v>
      </c>
      <c r="C16" s="21">
        <v>6.375E-05</v>
      </c>
      <c r="D16" s="21">
        <v>5.1E-05</v>
      </c>
      <c r="E16" s="21">
        <v>3.867E-05</v>
      </c>
      <c r="F16" s="21">
        <v>0.00015342</v>
      </c>
    </row>
    <row r="17" spans="1:6" ht="15">
      <c r="A17" s="22"/>
      <c r="B17" s="23" t="s">
        <v>27</v>
      </c>
      <c r="C17" s="24">
        <v>45.004268</v>
      </c>
      <c r="D17" s="24">
        <v>1.835176</v>
      </c>
      <c r="E17" s="24">
        <v>20.492475</v>
      </c>
      <c r="F17" s="24">
        <v>67.331919</v>
      </c>
    </row>
    <row r="18" spans="1:6" ht="14.25">
      <c r="A18" s="19">
        <v>11</v>
      </c>
      <c r="B18" s="20" t="s">
        <v>5</v>
      </c>
      <c r="C18" s="21">
        <v>45.004268</v>
      </c>
      <c r="D18" s="21">
        <v>1.835176</v>
      </c>
      <c r="E18" s="21">
        <v>0.492475</v>
      </c>
      <c r="F18" s="21">
        <v>47.331919</v>
      </c>
    </row>
    <row r="19" spans="1:6" ht="30" customHeight="1">
      <c r="A19" s="19">
        <v>13.12</v>
      </c>
      <c r="B19" s="20" t="s">
        <v>6</v>
      </c>
      <c r="C19" s="21">
        <v>0</v>
      </c>
      <c r="D19" s="21">
        <v>0</v>
      </c>
      <c r="E19" s="21">
        <v>20</v>
      </c>
      <c r="F19" s="21">
        <v>20</v>
      </c>
    </row>
    <row r="20" spans="1:6" ht="15">
      <c r="A20" s="22"/>
      <c r="B20" s="23" t="s">
        <v>28</v>
      </c>
      <c r="C20" s="24">
        <v>0.48984981</v>
      </c>
      <c r="D20" s="24">
        <v>0</v>
      </c>
      <c r="E20" s="24">
        <v>0</v>
      </c>
      <c r="F20" s="24">
        <v>0.48984981</v>
      </c>
    </row>
    <row r="21" spans="1:6" ht="14.25">
      <c r="A21" s="19">
        <v>15</v>
      </c>
      <c r="B21" s="20" t="s">
        <v>7</v>
      </c>
      <c r="C21" s="21">
        <v>0.48984981</v>
      </c>
      <c r="D21" s="21">
        <v>0</v>
      </c>
      <c r="E21" s="21">
        <v>0</v>
      </c>
      <c r="F21" s="21">
        <v>0.48984981</v>
      </c>
    </row>
    <row r="22" spans="1:6" ht="15">
      <c r="A22" s="22"/>
      <c r="B22" s="23" t="s">
        <v>29</v>
      </c>
      <c r="C22" s="24">
        <v>0.00582341</v>
      </c>
      <c r="D22" s="24">
        <v>0.07036883</v>
      </c>
      <c r="E22" s="24">
        <v>13.643973599999999</v>
      </c>
      <c r="F22" s="24">
        <v>13.72016584</v>
      </c>
    </row>
    <row r="23" spans="1:6" ht="14.25">
      <c r="A23" s="19">
        <v>18.2</v>
      </c>
      <c r="B23" s="20" t="s">
        <v>8</v>
      </c>
      <c r="C23" s="21">
        <v>0.00582341</v>
      </c>
      <c r="D23" s="21">
        <v>0.07036883</v>
      </c>
      <c r="E23" s="21">
        <v>13.643973599999999</v>
      </c>
      <c r="F23" s="21">
        <v>13.72016584</v>
      </c>
    </row>
    <row r="24" spans="1:6" ht="15">
      <c r="A24" s="22"/>
      <c r="B24" s="23" t="s">
        <v>30</v>
      </c>
      <c r="C24" s="24">
        <v>0.25309031</v>
      </c>
      <c r="D24" s="24">
        <v>-8.96219</v>
      </c>
      <c r="E24" s="24">
        <v>0</v>
      </c>
      <c r="F24" s="24">
        <v>-8.709099689999999</v>
      </c>
    </row>
    <row r="25" spans="1:6" ht="14.25">
      <c r="A25" s="19">
        <v>54</v>
      </c>
      <c r="B25" s="20" t="s">
        <v>11</v>
      </c>
      <c r="C25" s="21">
        <v>0.25309031</v>
      </c>
      <c r="D25" s="21">
        <v>-8.96219</v>
      </c>
      <c r="E25" s="21">
        <v>0</v>
      </c>
      <c r="F25" s="21">
        <v>-8.709099689999999</v>
      </c>
    </row>
    <row r="26" spans="1:6" ht="19.5" customHeight="1">
      <c r="A26" s="22"/>
      <c r="B26" s="23" t="s">
        <v>31</v>
      </c>
      <c r="C26" s="24">
        <v>0.6373507900000001</v>
      </c>
      <c r="D26" s="24">
        <v>0.09434</v>
      </c>
      <c r="E26" s="24">
        <v>69.71625684</v>
      </c>
      <c r="F26" s="24">
        <v>70.44794763000002</v>
      </c>
    </row>
    <row r="27" spans="1:6" ht="18.75" customHeight="1">
      <c r="A27" s="19">
        <v>55</v>
      </c>
      <c r="B27" s="20" t="s">
        <v>12</v>
      </c>
      <c r="C27" s="21">
        <v>0.6373507900000001</v>
      </c>
      <c r="D27" s="21">
        <v>0.09434</v>
      </c>
      <c r="E27" s="21">
        <v>0.001347</v>
      </c>
      <c r="F27" s="21">
        <v>0.73303779</v>
      </c>
    </row>
    <row r="28" spans="1:6" ht="29.25" customHeight="1">
      <c r="A28" s="19">
        <v>55.31</v>
      </c>
      <c r="B28" s="20" t="s">
        <v>13</v>
      </c>
      <c r="C28" s="21">
        <v>0</v>
      </c>
      <c r="D28" s="21">
        <v>0</v>
      </c>
      <c r="E28" s="21">
        <v>69.71490984</v>
      </c>
      <c r="F28" s="21">
        <v>69.71490984</v>
      </c>
    </row>
    <row r="29" spans="1:6" ht="30">
      <c r="A29" s="22"/>
      <c r="B29" s="23" t="s">
        <v>33</v>
      </c>
      <c r="C29" s="24">
        <v>0</v>
      </c>
      <c r="D29" s="24">
        <v>0</v>
      </c>
      <c r="E29" s="24">
        <v>4.6494566200000005</v>
      </c>
      <c r="F29" s="24">
        <v>4.6494566200000005</v>
      </c>
    </row>
    <row r="30" spans="1:6" ht="28.5">
      <c r="A30" s="19">
        <v>56</v>
      </c>
      <c r="B30" s="20" t="s">
        <v>14</v>
      </c>
      <c r="C30" s="21">
        <v>0</v>
      </c>
      <c r="D30" s="21">
        <v>0</v>
      </c>
      <c r="E30" s="21">
        <v>3.69377462</v>
      </c>
      <c r="F30" s="21">
        <v>3.69377462</v>
      </c>
    </row>
    <row r="31" spans="1:6" ht="14.25">
      <c r="A31" s="19">
        <v>56.11</v>
      </c>
      <c r="B31" s="20" t="s">
        <v>15</v>
      </c>
      <c r="C31" s="21">
        <v>0</v>
      </c>
      <c r="D31" s="21">
        <v>0</v>
      </c>
      <c r="E31" s="21">
        <v>0.33536</v>
      </c>
      <c r="F31" s="21">
        <v>0.33536</v>
      </c>
    </row>
    <row r="32" spans="1:6" ht="14.25">
      <c r="A32" s="19">
        <v>56.21</v>
      </c>
      <c r="B32" s="20" t="s">
        <v>16</v>
      </c>
      <c r="C32" s="21">
        <v>0</v>
      </c>
      <c r="D32" s="21">
        <v>0</v>
      </c>
      <c r="E32" s="21">
        <v>0.620322</v>
      </c>
      <c r="F32" s="21">
        <v>0.620322</v>
      </c>
    </row>
    <row r="33" spans="1:6" s="13" customFormat="1" ht="15">
      <c r="A33" s="14" t="s">
        <v>34</v>
      </c>
      <c r="B33" s="15" t="s">
        <v>0</v>
      </c>
      <c r="C33" s="16">
        <v>51.537075689999995</v>
      </c>
      <c r="D33" s="16">
        <v>-13.69220421</v>
      </c>
      <c r="E33" s="16">
        <v>296.19144699000003</v>
      </c>
      <c r="F33" s="16">
        <v>334.03631847</v>
      </c>
    </row>
  </sheetData>
  <sheetProtection/>
  <mergeCells count="4">
    <mergeCell ref="A4:B4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Chi Fernandez</dc:creator>
  <cp:keywords/>
  <dc:description/>
  <cp:lastModifiedBy>Gabriel Abelardo Cauich Castilla</cp:lastModifiedBy>
  <dcterms:created xsi:type="dcterms:W3CDTF">2021-10-15T19:24:55Z</dcterms:created>
  <dcterms:modified xsi:type="dcterms:W3CDTF">2022-01-13T22:42:21Z</dcterms:modified>
  <cp:category/>
  <cp:version/>
  <cp:contentType/>
  <cp:contentStatus/>
</cp:coreProperties>
</file>