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801"/>
  <workbookPr defaultThemeVersion="124226"/>
  <mc:AlternateContent xmlns:mc="http://schemas.openxmlformats.org/markup-compatibility/2006">
    <mc:Choice Requires="x15">
      <x15ac:absPath xmlns:x15ac="http://schemas.microsoft.com/office/spreadsheetml/2010/11/ac" url="F:\I Informe Trimestral 2021\"/>
    </mc:Choice>
  </mc:AlternateContent>
  <xr:revisionPtr revIDLastSave="0" documentId="8_{A7CA571C-2123-49DC-A4B8-673DB8DD9F92}" xr6:coauthVersionLast="46" xr6:coauthVersionMax="46" xr10:uidLastSave="{00000000-0000-0000-0000-000000000000}"/>
  <bookViews>
    <workbookView xWindow="-120" yWindow="-120" windowWidth="29040" windowHeight="15840"/>
  </bookViews>
  <sheets>
    <sheet name="OPCIÓN 1 (TODO)" sheetId="5" r:id="rId1"/>
    <sheet name="OPCIÓN 2 (RESUMEN)" sheetId="6" r:id="rId2"/>
    <sheet name="ENERO 2021" sheetId="16" r:id="rId3"/>
    <sheet name="FEBRERO 2021" sheetId="17" r:id="rId4"/>
    <sheet name="MARZO 2021" sheetId="18" r:id="rId5"/>
  </sheets>
  <definedNames>
    <definedName name="_xlnm.Print_Titles" localSheetId="0">'OPCIÓN 1 (TODO)'!$5:$6</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14" i="18" l="1"/>
  <c r="M114" i="18"/>
  <c r="L114" i="18"/>
  <c r="K114" i="18"/>
  <c r="J114" i="18"/>
  <c r="I114" i="18"/>
  <c r="H114" i="18"/>
  <c r="G114" i="18"/>
  <c r="F114" i="18"/>
  <c r="E114" i="18"/>
  <c r="D114" i="18"/>
  <c r="C114" i="18"/>
  <c r="B114" i="18"/>
  <c r="O113" i="18"/>
  <c r="O112" i="18"/>
  <c r="O111" i="18"/>
  <c r="O110" i="18"/>
  <c r="O109" i="18"/>
  <c r="O108" i="18"/>
  <c r="O107" i="18"/>
  <c r="O106" i="18"/>
  <c r="O105" i="18"/>
  <c r="O104" i="18"/>
  <c r="O103" i="18"/>
  <c r="O102" i="18"/>
  <c r="O101" i="18"/>
  <c r="O100" i="18"/>
  <c r="O99" i="18"/>
  <c r="O98" i="18"/>
  <c r="O97" i="18"/>
  <c r="O96" i="18"/>
  <c r="O95" i="18"/>
  <c r="O94" i="18"/>
  <c r="O93" i="18"/>
  <c r="O92" i="18"/>
  <c r="O91" i="18"/>
  <c r="O90" i="18"/>
  <c r="O89" i="18"/>
  <c r="O88" i="18"/>
  <c r="O87" i="18"/>
  <c r="O86" i="18"/>
  <c r="O85" i="18"/>
  <c r="O84" i="18"/>
  <c r="O83" i="18"/>
  <c r="O82" i="18"/>
  <c r="O81" i="18"/>
  <c r="O80" i="18"/>
  <c r="O79" i="18"/>
  <c r="O78" i="18"/>
  <c r="O77" i="18"/>
  <c r="O76" i="18"/>
  <c r="O75" i="18"/>
  <c r="O74" i="18"/>
  <c r="O73" i="18"/>
  <c r="O72" i="18"/>
  <c r="O71" i="18"/>
  <c r="O70" i="18"/>
  <c r="O69" i="18"/>
  <c r="O68" i="18"/>
  <c r="O67" i="18"/>
  <c r="O66" i="18"/>
  <c r="O65" i="18"/>
  <c r="O64" i="18"/>
  <c r="O63" i="18"/>
  <c r="O62" i="18"/>
  <c r="O61" i="18"/>
  <c r="O60" i="18"/>
  <c r="O59" i="18"/>
  <c r="O58" i="18"/>
  <c r="O57" i="18"/>
  <c r="O56" i="18"/>
  <c r="O55" i="18"/>
  <c r="O54" i="18"/>
  <c r="O53" i="18"/>
  <c r="O52" i="18"/>
  <c r="O51" i="18"/>
  <c r="O50" i="18"/>
  <c r="O49" i="18"/>
  <c r="O48" i="18"/>
  <c r="O47" i="18"/>
  <c r="O46" i="18"/>
  <c r="O45" i="18"/>
  <c r="O44" i="18"/>
  <c r="O43" i="18"/>
  <c r="O42" i="18"/>
  <c r="O41" i="18"/>
  <c r="O40" i="18"/>
  <c r="O39" i="18"/>
  <c r="O38" i="18"/>
  <c r="O37" i="18"/>
  <c r="O36" i="18"/>
  <c r="O35" i="18"/>
  <c r="O34" i="18"/>
  <c r="O33" i="18"/>
  <c r="O32" i="18"/>
  <c r="O31" i="18"/>
  <c r="O30" i="18"/>
  <c r="O29" i="18"/>
  <c r="O28" i="18"/>
  <c r="O27" i="18"/>
  <c r="O26" i="18"/>
  <c r="O25" i="18"/>
  <c r="O24" i="18"/>
  <c r="O23" i="18"/>
  <c r="O22" i="18"/>
  <c r="O21" i="18"/>
  <c r="O20" i="18"/>
  <c r="O19" i="18"/>
  <c r="O18" i="18"/>
  <c r="O17" i="18"/>
  <c r="O16" i="18"/>
  <c r="O15" i="18"/>
  <c r="O14" i="18"/>
  <c r="O13" i="18"/>
  <c r="O12" i="18"/>
  <c r="O11" i="18"/>
  <c r="O10" i="18"/>
  <c r="O9" i="18"/>
  <c r="O8" i="18"/>
  <c r="O114" i="18"/>
  <c r="P114" i="17"/>
  <c r="O114" i="17"/>
  <c r="N114" i="17"/>
  <c r="M114" i="17"/>
  <c r="L114" i="17"/>
  <c r="K114" i="17"/>
  <c r="J114" i="17"/>
  <c r="I114" i="17"/>
  <c r="H114" i="17"/>
  <c r="G114" i="17"/>
  <c r="F114" i="17"/>
  <c r="E114" i="17"/>
  <c r="D114" i="17"/>
  <c r="C114" i="17"/>
  <c r="B114" i="17"/>
  <c r="Q113" i="17"/>
  <c r="Q112" i="17"/>
  <c r="Q111" i="17"/>
  <c r="Q110" i="17"/>
  <c r="Q109" i="17"/>
  <c r="Q108" i="17"/>
  <c r="Q107" i="17"/>
  <c r="Q106" i="17"/>
  <c r="Q105" i="17"/>
  <c r="Q104" i="17"/>
  <c r="Q103" i="17"/>
  <c r="Q102" i="17"/>
  <c r="Q101" i="17"/>
  <c r="Q100" i="17"/>
  <c r="Q99" i="17"/>
  <c r="Q98" i="17"/>
  <c r="Q97" i="17"/>
  <c r="Q96" i="17"/>
  <c r="Q95" i="17"/>
  <c r="Q94" i="17"/>
  <c r="Q93" i="17"/>
  <c r="Q92" i="17"/>
  <c r="Q91" i="17"/>
  <c r="Q90" i="17"/>
  <c r="Q89" i="17"/>
  <c r="Q88" i="17"/>
  <c r="Q87" i="17"/>
  <c r="Q86" i="17"/>
  <c r="Q85" i="17"/>
  <c r="Q84" i="17"/>
  <c r="Q83" i="17"/>
  <c r="Q82" i="17"/>
  <c r="Q81" i="17"/>
  <c r="Q80" i="17"/>
  <c r="Q79" i="17"/>
  <c r="Q78" i="17"/>
  <c r="Q77" i="17"/>
  <c r="Q76" i="17"/>
  <c r="Q75" i="17"/>
  <c r="Q74" i="17"/>
  <c r="Q73" i="17"/>
  <c r="Q72" i="17"/>
  <c r="Q71" i="17"/>
  <c r="Q70" i="17"/>
  <c r="Q69" i="17"/>
  <c r="Q68" i="17"/>
  <c r="Q67" i="17"/>
  <c r="Q66" i="17"/>
  <c r="Q65" i="17"/>
  <c r="Q64" i="17"/>
  <c r="Q63" i="17"/>
  <c r="Q62" i="17"/>
  <c r="Q61" i="17"/>
  <c r="Q60" i="17"/>
  <c r="Q59" i="17"/>
  <c r="Q58" i="17"/>
  <c r="Q57" i="17"/>
  <c r="Q56" i="17"/>
  <c r="Q55" i="17"/>
  <c r="Q54" i="17"/>
  <c r="Q53" i="17"/>
  <c r="Q52" i="17"/>
  <c r="Q51" i="17"/>
  <c r="Q50" i="17"/>
  <c r="Q49" i="17"/>
  <c r="Q48" i="17"/>
  <c r="Q47" i="17"/>
  <c r="Q46" i="17"/>
  <c r="Q45" i="17"/>
  <c r="Q44" i="17"/>
  <c r="Q43" i="17"/>
  <c r="Q42" i="17"/>
  <c r="Q41" i="17"/>
  <c r="Q40" i="17"/>
  <c r="Q39" i="17"/>
  <c r="Q38" i="17"/>
  <c r="Q37" i="17"/>
  <c r="Q36" i="17"/>
  <c r="Q35" i="17"/>
  <c r="Q34" i="17"/>
  <c r="Q33" i="17"/>
  <c r="Q32" i="17"/>
  <c r="Q31" i="17"/>
  <c r="Q30" i="17"/>
  <c r="Q29" i="17"/>
  <c r="Q28" i="17"/>
  <c r="Q27" i="17"/>
  <c r="Q26" i="17"/>
  <c r="Q25" i="17"/>
  <c r="Q24" i="17"/>
  <c r="Q23" i="17"/>
  <c r="Q22" i="17"/>
  <c r="Q21" i="17"/>
  <c r="Q20" i="17"/>
  <c r="Q19" i="17"/>
  <c r="Q18" i="17"/>
  <c r="Q17" i="17"/>
  <c r="Q16" i="17"/>
  <c r="Q15" i="17"/>
  <c r="Q14" i="17"/>
  <c r="Q13" i="17"/>
  <c r="Q12" i="17"/>
  <c r="Q11" i="17"/>
  <c r="Q10" i="17"/>
  <c r="Q9" i="17"/>
  <c r="Q114" i="17" s="1"/>
  <c r="Q8" i="17"/>
  <c r="M113" i="16"/>
  <c r="L113" i="16"/>
  <c r="K113" i="16"/>
  <c r="J113" i="16"/>
  <c r="I113" i="16"/>
  <c r="H113" i="16"/>
  <c r="G113" i="16"/>
  <c r="F113" i="16"/>
  <c r="E113" i="16"/>
  <c r="D113" i="16"/>
  <c r="C113" i="16"/>
  <c r="B113" i="16"/>
  <c r="N112" i="16"/>
  <c r="N111" i="16"/>
  <c r="N110" i="16"/>
  <c r="N109" i="16"/>
  <c r="N108" i="16"/>
  <c r="N107" i="16"/>
  <c r="N106" i="16"/>
  <c r="N105" i="16"/>
  <c r="N104" i="16"/>
  <c r="N103" i="16"/>
  <c r="N102" i="16"/>
  <c r="N101" i="16"/>
  <c r="N100" i="16"/>
  <c r="N99" i="16"/>
  <c r="N98" i="16"/>
  <c r="N97" i="16"/>
  <c r="N96" i="16"/>
  <c r="N95" i="16"/>
  <c r="N94" i="16"/>
  <c r="N93" i="16"/>
  <c r="N92" i="16"/>
  <c r="N91" i="16"/>
  <c r="N90" i="16"/>
  <c r="N89" i="16"/>
  <c r="N88" i="16"/>
  <c r="N87" i="16"/>
  <c r="N86" i="16"/>
  <c r="N85" i="16"/>
  <c r="N84" i="16"/>
  <c r="N83" i="16"/>
  <c r="N82" i="16"/>
  <c r="N81" i="16"/>
  <c r="N80" i="16"/>
  <c r="N79" i="16"/>
  <c r="N78" i="16"/>
  <c r="N77" i="16"/>
  <c r="N76" i="16"/>
  <c r="N75" i="16"/>
  <c r="N74" i="16"/>
  <c r="N73" i="16"/>
  <c r="N72" i="16"/>
  <c r="N71" i="16"/>
  <c r="N70" i="16"/>
  <c r="N69" i="16"/>
  <c r="N68" i="16"/>
  <c r="N67" i="16"/>
  <c r="N66" i="16"/>
  <c r="N65" i="16"/>
  <c r="N64" i="16"/>
  <c r="N63" i="16"/>
  <c r="N62" i="16"/>
  <c r="N61" i="16"/>
  <c r="N60" i="16"/>
  <c r="N59" i="16"/>
  <c r="N58" i="16"/>
  <c r="N57" i="16"/>
  <c r="N56" i="16"/>
  <c r="N55" i="16"/>
  <c r="N54" i="16"/>
  <c r="N53" i="16"/>
  <c r="N52" i="16"/>
  <c r="N51" i="16"/>
  <c r="N50" i="16"/>
  <c r="N49" i="16"/>
  <c r="N48" i="16"/>
  <c r="N47" i="16"/>
  <c r="N46" i="16"/>
  <c r="N45" i="16"/>
  <c r="N44" i="16"/>
  <c r="N43" i="16"/>
  <c r="N42" i="16"/>
  <c r="N41" i="16"/>
  <c r="N40" i="16"/>
  <c r="N39" i="16"/>
  <c r="N38" i="16"/>
  <c r="N37" i="16"/>
  <c r="N36" i="16"/>
  <c r="N35" i="16"/>
  <c r="N34" i="16"/>
  <c r="N33" i="16"/>
  <c r="N32" i="16"/>
  <c r="N31" i="16"/>
  <c r="N30" i="16"/>
  <c r="N29" i="16"/>
  <c r="N28" i="16"/>
  <c r="N27" i="16"/>
  <c r="N26" i="16"/>
  <c r="N25" i="16"/>
  <c r="N24" i="16"/>
  <c r="N23" i="16"/>
  <c r="N22" i="16"/>
  <c r="N21" i="16"/>
  <c r="N20" i="16"/>
  <c r="N19" i="16"/>
  <c r="N18" i="16"/>
  <c r="N17" i="16"/>
  <c r="N16" i="16"/>
  <c r="N15" i="16"/>
  <c r="N14" i="16"/>
  <c r="N13" i="16"/>
  <c r="N12" i="16"/>
  <c r="N11" i="16"/>
  <c r="N10" i="16"/>
  <c r="N9" i="16"/>
  <c r="N8" i="16"/>
  <c r="N7" i="16"/>
  <c r="N113" i="16" s="1"/>
  <c r="R8" i="5"/>
  <c r="R9" i="5"/>
  <c r="R10" i="5"/>
  <c r="R11" i="5"/>
  <c r="R12" i="5"/>
  <c r="R13" i="5"/>
  <c r="R14" i="5"/>
  <c r="R15" i="5"/>
  <c r="R16" i="5"/>
  <c r="R17" i="5"/>
  <c r="R18" i="5"/>
  <c r="R19" i="5"/>
  <c r="R20" i="5"/>
  <c r="R21" i="5"/>
  <c r="R22" i="5"/>
  <c r="R23" i="5"/>
  <c r="R24" i="5"/>
  <c r="R25" i="5"/>
  <c r="R26" i="5"/>
  <c r="R27" i="5"/>
  <c r="R28" i="5"/>
  <c r="R29" i="5"/>
  <c r="R30" i="5"/>
  <c r="R31" i="5"/>
  <c r="R32" i="5"/>
  <c r="R33" i="5"/>
  <c r="R34" i="5"/>
  <c r="R35" i="5"/>
  <c r="R36" i="5"/>
  <c r="R37" i="5"/>
  <c r="R38" i="5"/>
  <c r="R39" i="5"/>
  <c r="R40" i="5"/>
  <c r="R41" i="5"/>
  <c r="R42" i="5"/>
  <c r="R43" i="5"/>
  <c r="R44" i="5"/>
  <c r="R45" i="5"/>
  <c r="R46" i="5"/>
  <c r="R47" i="5"/>
  <c r="R48" i="5"/>
  <c r="R49" i="5"/>
  <c r="R50" i="5"/>
  <c r="R51" i="5"/>
  <c r="R52" i="5"/>
  <c r="R53" i="5"/>
  <c r="R54" i="5"/>
  <c r="R55" i="5"/>
  <c r="R56" i="5"/>
  <c r="R57" i="5"/>
  <c r="R58" i="5"/>
  <c r="R59" i="5"/>
  <c r="R60" i="5"/>
  <c r="R61" i="5"/>
  <c r="R62" i="5"/>
  <c r="R63" i="5"/>
  <c r="R64" i="5"/>
  <c r="R65" i="5"/>
  <c r="R66" i="5"/>
  <c r="R67" i="5"/>
  <c r="R68" i="5"/>
  <c r="R69" i="5"/>
  <c r="R70" i="5"/>
  <c r="R71" i="5"/>
  <c r="R72" i="5"/>
  <c r="R73" i="5"/>
  <c r="R74" i="5"/>
  <c r="R75" i="5"/>
  <c r="R76" i="5"/>
  <c r="R77" i="5"/>
  <c r="R78" i="5"/>
  <c r="R79" i="5"/>
  <c r="R80" i="5"/>
  <c r="R81" i="5"/>
  <c r="R82" i="5"/>
  <c r="R83" i="5"/>
  <c r="R84" i="5"/>
  <c r="R85" i="5"/>
  <c r="R86" i="5"/>
  <c r="R87" i="5"/>
  <c r="R88" i="5"/>
  <c r="R89" i="5"/>
  <c r="R90" i="5"/>
  <c r="R91" i="5"/>
  <c r="R92" i="5"/>
  <c r="R93" i="5"/>
  <c r="R94" i="5"/>
  <c r="R95" i="5"/>
  <c r="R96" i="5"/>
  <c r="R97" i="5"/>
  <c r="R98" i="5"/>
  <c r="R99" i="5"/>
  <c r="R100" i="5"/>
  <c r="R101" i="5"/>
  <c r="R102" i="5"/>
  <c r="R103" i="5"/>
  <c r="R104" i="5"/>
  <c r="R105" i="5"/>
  <c r="R106" i="5"/>
  <c r="R107" i="5"/>
  <c r="R108" i="5"/>
  <c r="R109" i="5"/>
  <c r="R110" i="5"/>
  <c r="R111" i="5"/>
  <c r="R112" i="5"/>
  <c r="R7" i="5"/>
  <c r="R114" i="5" s="1"/>
  <c r="N114" i="5"/>
  <c r="B39" i="6"/>
  <c r="L114" i="5"/>
  <c r="B35" i="6"/>
  <c r="I114" i="5"/>
  <c r="B29" i="6"/>
  <c r="P114" i="5"/>
  <c r="B51" i="6"/>
  <c r="O114" i="5"/>
  <c r="B49" i="6"/>
  <c r="B53" i="6" s="1"/>
  <c r="M114" i="5"/>
  <c r="B37" i="6"/>
  <c r="K114" i="5"/>
  <c r="B33" i="6"/>
  <c r="J114" i="5"/>
  <c r="B31" i="6"/>
  <c r="H114" i="5"/>
  <c r="B27" i="6"/>
  <c r="B41" i="6" s="1"/>
  <c r="G114" i="5"/>
  <c r="B25" i="6"/>
  <c r="F114" i="5"/>
  <c r="B23" i="6"/>
  <c r="E114" i="5"/>
  <c r="B21" i="6"/>
  <c r="D114" i="5"/>
  <c r="B19" i="6"/>
  <c r="C114" i="5"/>
  <c r="B17" i="6"/>
  <c r="Q112" i="5"/>
  <c r="Q111" i="5"/>
  <c r="Q110" i="5"/>
  <c r="Q109" i="5"/>
  <c r="Q108" i="5"/>
  <c r="Q107" i="5"/>
  <c r="Q106" i="5"/>
  <c r="Q105" i="5"/>
  <c r="Q104" i="5"/>
  <c r="Q103" i="5"/>
  <c r="Q102" i="5"/>
  <c r="Q101" i="5"/>
  <c r="Q100" i="5"/>
  <c r="Q99" i="5"/>
  <c r="Q98" i="5"/>
  <c r="Q97" i="5"/>
  <c r="Q96" i="5"/>
  <c r="Q95" i="5"/>
  <c r="Q94" i="5"/>
  <c r="Q93" i="5"/>
  <c r="Q92" i="5"/>
  <c r="Q91" i="5"/>
  <c r="Q90" i="5"/>
  <c r="Q89" i="5"/>
  <c r="Q88" i="5"/>
  <c r="Q87" i="5"/>
  <c r="Q86" i="5"/>
  <c r="Q85" i="5"/>
  <c r="Q84" i="5"/>
  <c r="Q83" i="5"/>
  <c r="Q82" i="5"/>
  <c r="Q81" i="5"/>
  <c r="Q80" i="5"/>
  <c r="Q79" i="5"/>
  <c r="Q78" i="5"/>
  <c r="Q77" i="5"/>
  <c r="Q76" i="5"/>
  <c r="Q75" i="5"/>
  <c r="Q74" i="5"/>
  <c r="Q73" i="5"/>
  <c r="Q72" i="5"/>
  <c r="Q71" i="5"/>
  <c r="Q70" i="5"/>
  <c r="Q69" i="5"/>
  <c r="Q68" i="5"/>
  <c r="Q67" i="5"/>
  <c r="Q66" i="5"/>
  <c r="Q65" i="5"/>
  <c r="Q64" i="5"/>
  <c r="Q63" i="5"/>
  <c r="Q62" i="5"/>
  <c r="Q61" i="5"/>
  <c r="Q60" i="5"/>
  <c r="Q59" i="5"/>
  <c r="Q58" i="5"/>
  <c r="Q57" i="5"/>
  <c r="Q56" i="5"/>
  <c r="Q55" i="5"/>
  <c r="Q54" i="5"/>
  <c r="Q53" i="5"/>
  <c r="Q52" i="5"/>
  <c r="Q51" i="5"/>
  <c r="Q50" i="5"/>
  <c r="Q49" i="5"/>
  <c r="Q48" i="5"/>
  <c r="Q47" i="5"/>
  <c r="Q46" i="5"/>
  <c r="Q45" i="5"/>
  <c r="Q44" i="5"/>
  <c r="Q43" i="5"/>
  <c r="Q42" i="5"/>
  <c r="Q41" i="5"/>
  <c r="Q40" i="5"/>
  <c r="Q39" i="5"/>
  <c r="Q38" i="5"/>
  <c r="Q37" i="5"/>
  <c r="Q36" i="5"/>
  <c r="Q35" i="5"/>
  <c r="Q34" i="5"/>
  <c r="Q33" i="5"/>
  <c r="Q32" i="5"/>
  <c r="Q31" i="5"/>
  <c r="Q30" i="5"/>
  <c r="Q29" i="5"/>
  <c r="Q28" i="5"/>
  <c r="Q27" i="5"/>
  <c r="Q26" i="5"/>
  <c r="Q25" i="5"/>
  <c r="Q24" i="5"/>
  <c r="Q23" i="5"/>
  <c r="Q22" i="5"/>
  <c r="Q21" i="5"/>
  <c r="Q20" i="5"/>
  <c r="Q19" i="5"/>
  <c r="Q18" i="5"/>
  <c r="Q17" i="5"/>
  <c r="Q16" i="5"/>
  <c r="Q15" i="5"/>
  <c r="Q14" i="5"/>
  <c r="Q13" i="5"/>
  <c r="Q12" i="5"/>
  <c r="Q11" i="5"/>
  <c r="Q10" i="5"/>
  <c r="Q9" i="5"/>
  <c r="Q8" i="5"/>
  <c r="Q7" i="5"/>
  <c r="Q114" i="5" s="1"/>
  <c r="B74" i="6" l="1"/>
</calcChain>
</file>

<file path=xl/sharedStrings.xml><?xml version="1.0" encoding="utf-8"?>
<sst xmlns="http://schemas.openxmlformats.org/spreadsheetml/2006/main" count="550" uniqueCount="222">
  <si>
    <t>TOTALES</t>
  </si>
  <si>
    <t>MUNICIPIO</t>
  </si>
  <si>
    <t>FONDO</t>
  </si>
  <si>
    <t>IMPUESTO ESPECIAL SOBRE PRODUCCIÓN Y SERVICIOS</t>
  </si>
  <si>
    <t xml:space="preserve">FONDO DE </t>
  </si>
  <si>
    <t>I.S.A.N</t>
  </si>
  <si>
    <t>IMPUESTOS</t>
  </si>
  <si>
    <t>IMPUESTO ESPECIAL SOBRE LA VENTA FINAL DE GASOLINA Y DIESEL</t>
  </si>
  <si>
    <t>SUMA</t>
  </si>
  <si>
    <t>TOTAL</t>
  </si>
  <si>
    <t>GENERAL DE PARTICIPACIONES</t>
  </si>
  <si>
    <t>DE FOMENTO MUNICIPAL</t>
  </si>
  <si>
    <t>DE FOMENTO MUNICIPAL (30%)</t>
  </si>
  <si>
    <t>I.S.R.</t>
  </si>
  <si>
    <t>FISCALIZACIÓN Y RECAUDACIÓN</t>
  </si>
  <si>
    <t>DE COMPENSACIÓN DEL I.S.A.N</t>
  </si>
  <si>
    <t>ESTATALES</t>
  </si>
  <si>
    <t>APORTACIONES PARA LA INFRAESTRUCTURA SOCIAL MUNICIPAL</t>
  </si>
  <si>
    <t>APORTACIONES PARA EL FORTALECIMIENTO DE LOS MUNICIPIOS</t>
  </si>
  <si>
    <t>ABALÁ</t>
  </si>
  <si>
    <t>ACANCEH</t>
  </si>
  <si>
    <t>AKIL</t>
  </si>
  <si>
    <t>BACA</t>
  </si>
  <si>
    <t>BOKOBÁ</t>
  </si>
  <si>
    <t>BUCTZOTZ</t>
  </si>
  <si>
    <t>CACALCHÉN</t>
  </si>
  <si>
    <t>CALOTMUL</t>
  </si>
  <si>
    <t>CANSAHCAB</t>
  </si>
  <si>
    <t>CANTAMAYEC</t>
  </si>
  <si>
    <t>CELESTÚN</t>
  </si>
  <si>
    <t>CENOTILLO</t>
  </si>
  <si>
    <t>CONKAL</t>
  </si>
  <si>
    <t>CUNCUNUL</t>
  </si>
  <si>
    <t>CUZAMÁ</t>
  </si>
  <si>
    <t>CHACSINKÍN</t>
  </si>
  <si>
    <t>CHANKOM</t>
  </si>
  <si>
    <t>CHAPAB</t>
  </si>
  <si>
    <t>CHEMAX</t>
  </si>
  <si>
    <t>CHICXULUB PUEBLO</t>
  </si>
  <si>
    <t>CHICHIMILÁ</t>
  </si>
  <si>
    <t>CHIKINDZONOT</t>
  </si>
  <si>
    <t>CHOCHOLÁ</t>
  </si>
  <si>
    <t>CHUMAYEL</t>
  </si>
  <si>
    <t>DZAN</t>
  </si>
  <si>
    <t>DZEMUL</t>
  </si>
  <si>
    <t>DZIDZANTÚN</t>
  </si>
  <si>
    <t>DZILAM DE BRAVO</t>
  </si>
  <si>
    <t>DZILAM GONZÁLEZ</t>
  </si>
  <si>
    <t>DZITÁS</t>
  </si>
  <si>
    <t>DZONCAUICH</t>
  </si>
  <si>
    <t>ESPITA</t>
  </si>
  <si>
    <t>HALACHÓ</t>
  </si>
  <si>
    <t>HOCABÁ</t>
  </si>
  <si>
    <t>HOCTÚN</t>
  </si>
  <si>
    <t>HOMÚN</t>
  </si>
  <si>
    <t>HUHÍ</t>
  </si>
  <si>
    <t>HUNUCMÁ</t>
  </si>
  <si>
    <t>IXIL</t>
  </si>
  <si>
    <t>IZAMAL</t>
  </si>
  <si>
    <t>KANASÍN</t>
  </si>
  <si>
    <t>KANTUNIL</t>
  </si>
  <si>
    <t>KAUA</t>
  </si>
  <si>
    <t>KINCHIL</t>
  </si>
  <si>
    <t>KOPOMÁ</t>
  </si>
  <si>
    <t>MAMA</t>
  </si>
  <si>
    <t>MANÍ</t>
  </si>
  <si>
    <t>MAXCANÚ</t>
  </si>
  <si>
    <t>MAYAPÁN</t>
  </si>
  <si>
    <t>MÉRIDA</t>
  </si>
  <si>
    <t>MOCOCHÁ</t>
  </si>
  <si>
    <t>MOTUL</t>
  </si>
  <si>
    <t>MUNA</t>
  </si>
  <si>
    <t>MUXUPIP</t>
  </si>
  <si>
    <t>OPICHÉN</t>
  </si>
  <si>
    <t>OXKUTZCAB</t>
  </si>
  <si>
    <t>PANABÁ</t>
  </si>
  <si>
    <t>PETO</t>
  </si>
  <si>
    <t>PROGRESO</t>
  </si>
  <si>
    <t>QUINTANA ROO</t>
  </si>
  <si>
    <t>RÍO LAGARTOS</t>
  </si>
  <si>
    <t>SACALUM</t>
  </si>
  <si>
    <t>SAMAHIL</t>
  </si>
  <si>
    <t>SANAHCAT</t>
  </si>
  <si>
    <t>SAN FELIPE</t>
  </si>
  <si>
    <t>SANTA ELENA</t>
  </si>
  <si>
    <t>SEYÉ</t>
  </si>
  <si>
    <t>SINANCHÉ</t>
  </si>
  <si>
    <t>SOTUTA</t>
  </si>
  <si>
    <t>SUCILÁ</t>
  </si>
  <si>
    <t>SUDZAL</t>
  </si>
  <si>
    <t>TAHDZIÚ</t>
  </si>
  <si>
    <t>TAHMEK</t>
  </si>
  <si>
    <t>TEABO</t>
  </si>
  <si>
    <t>TECOH</t>
  </si>
  <si>
    <t>TEKAL DE VENEGAS</t>
  </si>
  <si>
    <t>TEKANTÓ</t>
  </si>
  <si>
    <t>TEKAX</t>
  </si>
  <si>
    <t>TEKIT</t>
  </si>
  <si>
    <t>TEKOM</t>
  </si>
  <si>
    <t>TELCHAC PUEBLO</t>
  </si>
  <si>
    <t>TELCHAC PUERTO</t>
  </si>
  <si>
    <t>TEMAX</t>
  </si>
  <si>
    <t>TEMOZÓN</t>
  </si>
  <si>
    <t>TEPAKÁN</t>
  </si>
  <si>
    <t>TETÍZ</t>
  </si>
  <si>
    <t>TEYA</t>
  </si>
  <si>
    <t>TICUL</t>
  </si>
  <si>
    <t>TIMUCUY</t>
  </si>
  <si>
    <t>TINUM</t>
  </si>
  <si>
    <t>TIXCACALCUPUL</t>
  </si>
  <si>
    <t>TIXKOKOB</t>
  </si>
  <si>
    <t>TIXMÉUAC</t>
  </si>
  <si>
    <t>TIXPÉHUAL</t>
  </si>
  <si>
    <t>TIZIMÍN</t>
  </si>
  <si>
    <t>TUNKÁS</t>
  </si>
  <si>
    <t>TZUCACAB</t>
  </si>
  <si>
    <t>UAYMA</t>
  </si>
  <si>
    <t>UCÚ</t>
  </si>
  <si>
    <t>UMÁN</t>
  </si>
  <si>
    <t>VALLADOLID</t>
  </si>
  <si>
    <t>XOCCHEL</t>
  </si>
  <si>
    <t>YAXCABÁ</t>
  </si>
  <si>
    <t>YAXKUKUL</t>
  </si>
  <si>
    <t>YOBAÍN</t>
  </si>
  <si>
    <t xml:space="preserve"> </t>
  </si>
  <si>
    <t>Gobierno del Estado de Yucatán</t>
  </si>
  <si>
    <t>Poder Ejecutivo</t>
  </si>
  <si>
    <t>Concepto</t>
  </si>
  <si>
    <t>Importe</t>
  </si>
  <si>
    <t>Fondo General de Participaciones</t>
  </si>
  <si>
    <t>Fondo de Fomento Municipal</t>
  </si>
  <si>
    <t>Fondo de Fomento Municipal  (30%)</t>
  </si>
  <si>
    <t>Fondo I.S.R.</t>
  </si>
  <si>
    <t>Impuesto especial sobre producción y servicios</t>
  </si>
  <si>
    <t>Fondo de Fiscalización y Recaudación</t>
  </si>
  <si>
    <t>Impuesto sobre automóviles nuevos</t>
  </si>
  <si>
    <t>Fondo de Compensación del Impuesto sobre Automóviles Nuevos</t>
  </si>
  <si>
    <t>Impuestos estatales</t>
  </si>
  <si>
    <t>Impuesto especial sobre la venta final de gasolina y diesel</t>
  </si>
  <si>
    <t>Suma</t>
  </si>
  <si>
    <t>Fondo de Aportaciones para la Infraestructura Social Municipal</t>
  </si>
  <si>
    <t>Fondo de Aportaciones para el Fortalecimiento de los Municipios</t>
  </si>
  <si>
    <t xml:space="preserve"> Total</t>
  </si>
  <si>
    <t>Lic. Olga Rosas Moya</t>
  </si>
  <si>
    <t>Secretaria de Administración y Finanzas</t>
  </si>
  <si>
    <t>FONDO GENERAL</t>
  </si>
  <si>
    <t>IMPUESTO ESTATAL (VENTA SOBRE BEBIDAS CON CONTENIDO ALCOHÓLICO</t>
  </si>
  <si>
    <t>Impuestos estatales (Venta de Bebidas con contenido alcohólico)</t>
  </si>
  <si>
    <t>ENAJENACIÒN DE BIENES INMUEBLES</t>
  </si>
  <si>
    <t>ENAJENACIÒN</t>
  </si>
  <si>
    <t>DE BIENES INMUEBLES</t>
  </si>
  <si>
    <t>TESORERÍA GENERAL DEL ESTADO</t>
  </si>
  <si>
    <t>DIRECCIÓN GENERAL DE INGRESOS</t>
  </si>
  <si>
    <t>DEPARTAMENTO DE PARTICIPACIONES</t>
  </si>
  <si>
    <t>(FEIEF) FONDO GENERAL</t>
  </si>
  <si>
    <t>FONDO DE FOMENTO MUNICIPAL</t>
  </si>
  <si>
    <t>FONDO DE FOMENTO MUNICIPAL 30%</t>
  </si>
  <si>
    <t>FONDO DE FISCALIZACIÓN Y RECAUDACIÓN</t>
  </si>
  <si>
    <t>(FEIEF) FONDO DE FISCALIZACIÓN</t>
  </si>
  <si>
    <t>FONDO DE COMPENSACIÓN  DEL ISAN</t>
  </si>
  <si>
    <t>FONDO ISR 100 %</t>
  </si>
  <si>
    <t>IEPS. SOBRE VENTA FINAL DE GASOLINA Y DIESEL</t>
  </si>
  <si>
    <t>IMPUESTO SOBRE AUTOMOVILES NUEVOS</t>
  </si>
  <si>
    <t>IMPUESTOS ESTATALES</t>
  </si>
  <si>
    <t>I. ESTATALES (VTA. BEBIDAS C/CONTENIDO ALCOHÓLICO)</t>
  </si>
  <si>
    <t>TOTAL DE PARTICIPACIONES FEDERALES Y ESTATALES MINISTRADAS</t>
  </si>
  <si>
    <t>ABALA</t>
  </si>
  <si>
    <t>BOKOBA</t>
  </si>
  <si>
    <t>CACALCHEN</t>
  </si>
  <si>
    <t>CELESTUN</t>
  </si>
  <si>
    <t>CUZAMA</t>
  </si>
  <si>
    <t>CHACSINKIN</t>
  </si>
  <si>
    <t>CHICHIMILA</t>
  </si>
  <si>
    <t>CHOCHOLA</t>
  </si>
  <si>
    <t>DZIDZANTUN</t>
  </si>
  <si>
    <t>DZILAM GONZALEZ</t>
  </si>
  <si>
    <t>DZITAS</t>
  </si>
  <si>
    <t>HALACHO</t>
  </si>
  <si>
    <t>HOCABA</t>
  </si>
  <si>
    <t>HOCTUN</t>
  </si>
  <si>
    <t>HOMUN</t>
  </si>
  <si>
    <t>HUHI</t>
  </si>
  <si>
    <t>HUNUCMA</t>
  </si>
  <si>
    <t>KANASIN</t>
  </si>
  <si>
    <t>KOPOMA</t>
  </si>
  <si>
    <t>MANI</t>
  </si>
  <si>
    <t>MAXCANU</t>
  </si>
  <si>
    <t>MAYAPAN</t>
  </si>
  <si>
    <t>MERIDA</t>
  </si>
  <si>
    <t>MOCOCHA</t>
  </si>
  <si>
    <t>OPICHEN</t>
  </si>
  <si>
    <t>PANABA</t>
  </si>
  <si>
    <t>RIO LAGARTOS</t>
  </si>
  <si>
    <t>SEYE</t>
  </si>
  <si>
    <t>SINANCHE</t>
  </si>
  <si>
    <t>SUCILA</t>
  </si>
  <si>
    <t>TAHDZIU</t>
  </si>
  <si>
    <t>TEKANTO</t>
  </si>
  <si>
    <t>TEMOZON</t>
  </si>
  <si>
    <t>TEPAKAN</t>
  </si>
  <si>
    <t>TETIZ</t>
  </si>
  <si>
    <t>TIXMEHUAC</t>
  </si>
  <si>
    <t>TIXPEUAL</t>
  </si>
  <si>
    <t>TIZIMIN</t>
  </si>
  <si>
    <t>TUNKAS</t>
  </si>
  <si>
    <t>UCU</t>
  </si>
  <si>
    <t>UMAN</t>
  </si>
  <si>
    <t>YAXCABA</t>
  </si>
  <si>
    <t>YOBAIN</t>
  </si>
  <si>
    <t>Enajenaciòn de Bienes Inmuebles</t>
  </si>
  <si>
    <t>Mérida, Yucatán, a 8 de abril de 2021</t>
  </si>
  <si>
    <t>GOBIERNO DEL ESTADO DE YUCATAN</t>
  </si>
  <si>
    <t>SECRETARIA DE ADMINISTRACIÓN Y FINANZAS</t>
  </si>
  <si>
    <t>ANEXO VII PARTICIPACIONES FEDERALES Y ESTATALES MINISTRADAS A LOS MUNICIPIOS EN EL MES DE ENERO DEL EJERCICIO FISCAL 2021</t>
  </si>
  <si>
    <t>Los montos de las participaciones federales que correspondan a los municipios se presentan en pesos, sin decimales, en cumplimiento a  los numerales 5, fracciones II, inciso c), y III inciso g), de los Lineamientos para la publicación de la información a que se refiere el artículo 6o. de la Ley de Coordinación Fiscal.</t>
  </si>
  <si>
    <t>ANEXO VII PARTICIPACIONES FEDERALES Y ESTATALES MINISTRADAS A LOS MUNICIPIOS EN EL MES DE FEBRERO DEL EJERCICIO FISCAL 2021</t>
  </si>
  <si>
    <t>(FEIEF) FONDO DE FOMENTO MUNICPAL</t>
  </si>
  <si>
    <t>ANEXO VII PARTICIPACIONES FEDERALES Y ESTATALES MINISTRADAS A LOS MUNICIPIOS EN EL MES DE MARZO DEL EJERCICIO FISCAL 2021</t>
  </si>
  <si>
    <t>FONDO GENERAL DISMINUCION FALTANTE INICIAL FEIEF</t>
  </si>
  <si>
    <t>(Millones de pesos)</t>
  </si>
  <si>
    <t>Participaciones y Aportaciones a Municipios</t>
  </si>
  <si>
    <t>Trimestre Enero - Marzo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</si>
</sst>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70" formatCode="_(&quot;$&quot;* #,##0.00_);_(&quot;$&quot;* \(#,##0.00\);_(&quot;$&quot;* &quot;-&quot;??_);_(@_)"/>
    <numFmt numFmtId="176" formatCode="#,##0_ ;[Red]\-#,##0\ "/>
  </numFmts>
  <fonts count="11" x14ac:knownFonts="1">
    <font>
      <sz val="11"/>
      <color theme="1"/>
      <name val="Calibri"/>
      <family val="2"/>
      <scheme val="minor"/>
    </font>
    <font>
      <sz val="10"/>
      <name val="Arial"/>
      <family val="2"/>
    </font>
    <font>
      <b/>
      <sz val="12"/>
      <name val="Helvetica LT Std"/>
      <family val="2"/>
    </font>
    <font>
      <b/>
      <sz val="12"/>
      <color indexed="8"/>
      <name val="Helvetica LT Std"/>
      <family val="2"/>
    </font>
    <font>
      <b/>
      <sz val="12"/>
      <color indexed="9"/>
      <name val="Helvetica LT Std"/>
      <family val="2"/>
    </font>
    <font>
      <sz val="12"/>
      <name val="Helvetica LT Std"/>
      <family val="2"/>
    </font>
    <font>
      <sz val="11"/>
      <color theme="1"/>
      <name val="Calibri"/>
      <family val="2"/>
      <scheme val="minor"/>
    </font>
    <font>
      <sz val="12"/>
      <color theme="1"/>
      <name val="Helvetica LT Std"/>
      <family val="2"/>
    </font>
    <font>
      <b/>
      <sz val="12"/>
      <color theme="0"/>
      <name val="Helvetica LT Std"/>
      <family val="2"/>
    </font>
    <font>
      <b/>
      <sz val="15"/>
      <color theme="0"/>
      <name val="Helvetica LT Std"/>
      <family val="2"/>
    </font>
    <font>
      <sz val="12"/>
      <color theme="0"/>
      <name val="Helvetica LT Std"/>
      <family val="2"/>
    </font>
  </fonts>
  <fills count="6">
    <fill>
      <patternFill patternType="none"/>
    </fill>
    <fill>
      <patternFill patternType="gray125"/>
    </fill>
    <fill>
      <patternFill patternType="solid">
        <fgColor rgb="FF9A9A9A"/>
        <bgColor indexed="64"/>
      </patternFill>
    </fill>
    <fill>
      <patternFill patternType="solid">
        <fgColor rgb="FF268DAD"/>
        <bgColor indexed="64"/>
      </patternFill>
    </fill>
    <fill>
      <patternFill patternType="solid">
        <fgColor theme="0"/>
        <bgColor indexed="64"/>
      </patternFill>
    </fill>
    <fill>
      <patternFill patternType="solid">
        <fgColor rgb="FF279B92"/>
        <bgColor indexed="64"/>
      </patternFill>
    </fill>
  </fills>
  <borders count="24">
    <border>
      <left/>
      <right/>
      <top/>
      <bottom/>
      <diagonal/>
    </border>
    <border>
      <left style="double">
        <color indexed="8"/>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8"/>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double">
        <color indexed="8"/>
      </left>
      <right style="medium">
        <color indexed="64"/>
      </right>
      <top style="double">
        <color indexed="8"/>
      </top>
      <bottom style="medium">
        <color indexed="64"/>
      </bottom>
      <diagonal/>
    </border>
    <border>
      <left style="medium">
        <color indexed="64"/>
      </left>
      <right style="medium">
        <color indexed="64"/>
      </right>
      <top style="double">
        <color indexed="8"/>
      </top>
      <bottom style="medium">
        <color indexed="64"/>
      </bottom>
      <diagonal/>
    </border>
    <border>
      <left style="medium">
        <color indexed="64"/>
      </left>
      <right style="double">
        <color indexed="8"/>
      </right>
      <top style="double">
        <color indexed="8"/>
      </top>
      <bottom style="medium">
        <color indexed="64"/>
      </bottom>
      <diagonal/>
    </border>
    <border>
      <left style="double">
        <color indexed="8"/>
      </left>
      <right style="medium">
        <color indexed="64"/>
      </right>
      <top style="medium">
        <color indexed="64"/>
      </top>
      <bottom style="double">
        <color indexed="8"/>
      </bottom>
      <diagonal/>
    </border>
    <border>
      <left style="medium">
        <color indexed="64"/>
      </left>
      <right style="medium">
        <color indexed="64"/>
      </right>
      <top style="medium">
        <color indexed="64"/>
      </top>
      <bottom style="double">
        <color indexed="8"/>
      </bottom>
      <diagonal/>
    </border>
    <border>
      <left style="medium">
        <color indexed="64"/>
      </left>
      <right style="double">
        <color indexed="8"/>
      </right>
      <top style="medium">
        <color indexed="64"/>
      </top>
      <bottom style="double">
        <color indexed="8"/>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8"/>
      </left>
      <right style="medium">
        <color indexed="64"/>
      </right>
      <top style="double">
        <color indexed="8"/>
      </top>
      <bottom style="double">
        <color indexed="8"/>
      </bottom>
      <diagonal/>
    </border>
    <border>
      <left style="medium">
        <color indexed="64"/>
      </left>
      <right style="medium">
        <color indexed="64"/>
      </right>
      <top style="double">
        <color indexed="8"/>
      </top>
      <bottom style="double">
        <color indexed="8"/>
      </bottom>
      <diagonal/>
    </border>
    <border>
      <left style="medium">
        <color indexed="64"/>
      </left>
      <right style="double">
        <color indexed="8"/>
      </right>
      <top style="double">
        <color indexed="8"/>
      </top>
      <bottom style="double">
        <color indexed="8"/>
      </bottom>
      <diagonal/>
    </border>
  </borders>
  <cellStyleXfs count="3">
    <xf numFmtId="0" fontId="0" fillId="0" borderId="0"/>
    <xf numFmtId="44" fontId="6" fillId="0" borderId="0" applyFont="0" applyFill="0" applyBorder="0" applyAlignment="0" applyProtection="0"/>
    <xf numFmtId="0" fontId="1" fillId="0" borderId="0"/>
  </cellStyleXfs>
  <cellXfs count="101">
    <xf numFmtId="0" fontId="0" fillId="0" borderId="0" xfId="0"/>
    <xf numFmtId="0" fontId="7" fillId="0" borderId="0" xfId="0" applyFont="1"/>
    <xf numFmtId="0" fontId="2" fillId="0" borderId="0" xfId="0" applyFont="1" applyAlignment="1">
      <alignment horizontal="centerContinuous"/>
    </xf>
    <xf numFmtId="0" fontId="7" fillId="0" borderId="1" xfId="0" applyFont="1" applyBorder="1"/>
    <xf numFmtId="3" fontId="7" fillId="0" borderId="2" xfId="0" applyNumberFormat="1" applyFont="1" applyBorder="1"/>
    <xf numFmtId="0" fontId="7" fillId="0" borderId="2" xfId="0" applyFont="1" applyBorder="1"/>
    <xf numFmtId="176" fontId="7" fillId="0" borderId="2" xfId="0" applyNumberFormat="1" applyFont="1" applyBorder="1"/>
    <xf numFmtId="3" fontId="7" fillId="0" borderId="3" xfId="0" applyNumberFormat="1" applyFont="1" applyBorder="1"/>
    <xf numFmtId="0" fontId="2" fillId="0" borderId="4" xfId="0" applyFont="1" applyFill="1" applyBorder="1" applyAlignment="1">
      <alignment horizontal="left"/>
    </xf>
    <xf numFmtId="3" fontId="2" fillId="0" borderId="5" xfId="0" applyNumberFormat="1" applyFont="1" applyFill="1" applyBorder="1" applyAlignment="1">
      <alignment horizontal="center"/>
    </xf>
    <xf numFmtId="3" fontId="2" fillId="0" borderId="4" xfId="0" applyNumberFormat="1" applyFont="1" applyFill="1" applyBorder="1" applyAlignment="1">
      <alignment horizontal="center"/>
    </xf>
    <xf numFmtId="170" fontId="7" fillId="0" borderId="0" xfId="1" applyNumberFormat="1" applyFont="1"/>
    <xf numFmtId="170" fontId="7" fillId="0" borderId="0" xfId="1" applyNumberFormat="1" applyFont="1" applyBorder="1" applyAlignment="1">
      <alignment horizontal="right" vertical="center"/>
    </xf>
    <xf numFmtId="4" fontId="7" fillId="0" borderId="0" xfId="0" applyNumberFormat="1" applyFont="1" applyAlignment="1">
      <alignment horizontal="right"/>
    </xf>
    <xf numFmtId="0" fontId="7" fillId="0" borderId="0" xfId="0" applyFont="1" applyAlignment="1">
      <alignment horizontal="right"/>
    </xf>
    <xf numFmtId="4" fontId="7" fillId="0" borderId="0" xfId="0" applyNumberFormat="1" applyFont="1"/>
    <xf numFmtId="0" fontId="5" fillId="0" borderId="0" xfId="0" applyFont="1" applyAlignment="1">
      <alignment horizontal="centerContinuous"/>
    </xf>
    <xf numFmtId="4" fontId="5" fillId="0" borderId="0" xfId="0" applyNumberFormat="1" applyFont="1" applyAlignment="1">
      <alignment horizontal="centerContinuous"/>
    </xf>
    <xf numFmtId="170" fontId="7" fillId="0" borderId="0" xfId="0" applyNumberFormat="1" applyFont="1"/>
    <xf numFmtId="0" fontId="7" fillId="0" borderId="0" xfId="0" applyFont="1" applyFill="1"/>
    <xf numFmtId="0" fontId="2" fillId="0" borderId="0" xfId="0" applyFont="1" applyAlignment="1">
      <alignment horizontal="justify" vertical="justify"/>
    </xf>
    <xf numFmtId="0" fontId="7" fillId="0" borderId="0" xfId="0" applyFont="1" applyAlignment="1">
      <alignment horizontal="justify" vertical="justify"/>
    </xf>
    <xf numFmtId="0" fontId="2" fillId="0" borderId="4" xfId="0" applyFont="1" applyFill="1" applyBorder="1" applyAlignment="1">
      <alignment horizontal="center"/>
    </xf>
    <xf numFmtId="4" fontId="2" fillId="0" borderId="6" xfId="0" applyNumberFormat="1" applyFont="1" applyFill="1" applyBorder="1" applyAlignment="1">
      <alignment horizontal="center"/>
    </xf>
    <xf numFmtId="0" fontId="5" fillId="0" borderId="4" xfId="0" applyFont="1" applyFill="1" applyBorder="1" applyAlignment="1">
      <alignment horizontal="left"/>
    </xf>
    <xf numFmtId="170" fontId="5" fillId="0" borderId="6" xfId="1" applyNumberFormat="1" applyFont="1" applyFill="1" applyBorder="1" applyAlignment="1"/>
    <xf numFmtId="0" fontId="5" fillId="0" borderId="4" xfId="0" applyFont="1" applyFill="1" applyBorder="1" applyAlignment="1">
      <alignment horizontal="center"/>
    </xf>
    <xf numFmtId="170" fontId="5" fillId="0" borderId="6" xfId="1" applyNumberFormat="1" applyFont="1" applyFill="1" applyBorder="1"/>
    <xf numFmtId="0" fontId="5" fillId="0" borderId="4" xfId="0" applyFont="1" applyBorder="1"/>
    <xf numFmtId="0" fontId="5" fillId="0" borderId="4" xfId="0" applyFont="1" applyFill="1" applyBorder="1" applyAlignment="1">
      <alignment horizontal="justify"/>
    </xf>
    <xf numFmtId="4" fontId="2" fillId="0" borderId="6" xfId="0" applyNumberFormat="1" applyFont="1" applyFill="1" applyBorder="1"/>
    <xf numFmtId="0" fontId="2" fillId="0" borderId="5" xfId="0" applyFont="1" applyFill="1" applyBorder="1" applyAlignment="1">
      <alignment horizontal="center"/>
    </xf>
    <xf numFmtId="4" fontId="2" fillId="0" borderId="7" xfId="0" applyNumberFormat="1" applyFont="1" applyFill="1" applyBorder="1" applyAlignment="1">
      <alignment horizontal="center"/>
    </xf>
    <xf numFmtId="4" fontId="2" fillId="0" borderId="8" xfId="0" applyNumberFormat="1" applyFont="1" applyFill="1" applyBorder="1" applyAlignment="1">
      <alignment horizontal="center"/>
    </xf>
    <xf numFmtId="0" fontId="5" fillId="0" borderId="9" xfId="0" applyFont="1" applyFill="1" applyBorder="1" applyAlignment="1">
      <alignment horizontal="justify"/>
    </xf>
    <xf numFmtId="170" fontId="5" fillId="0" borderId="2" xfId="1" applyNumberFormat="1" applyFont="1" applyFill="1" applyBorder="1" applyAlignment="1"/>
    <xf numFmtId="0" fontId="7" fillId="0" borderId="6" xfId="0" applyFont="1" applyBorder="1"/>
    <xf numFmtId="0" fontId="7" fillId="0" borderId="7" xfId="0" applyFont="1" applyBorder="1"/>
    <xf numFmtId="4" fontId="2" fillId="0" borderId="8" xfId="0" applyNumberFormat="1" applyFont="1" applyFill="1" applyBorder="1"/>
    <xf numFmtId="0" fontId="7" fillId="0" borderId="0" xfId="0" applyFont="1" applyAlignment="1">
      <alignment vertical="top"/>
    </xf>
    <xf numFmtId="0" fontId="7" fillId="0" borderId="0" xfId="0" applyFont="1" applyAlignment="1">
      <alignment horizontal="left"/>
    </xf>
    <xf numFmtId="0" fontId="7" fillId="0" borderId="0" xfId="0" applyFont="1" applyAlignment="1">
      <alignment horizontal="left" vertical="center" readingOrder="1"/>
    </xf>
    <xf numFmtId="43" fontId="7" fillId="0" borderId="0" xfId="0" applyNumberFormat="1" applyFont="1"/>
    <xf numFmtId="170" fontId="8" fillId="2" borderId="2" xfId="1" applyNumberFormat="1" applyFont="1" applyFill="1" applyBorder="1"/>
    <xf numFmtId="0" fontId="8" fillId="3" borderId="10" xfId="0" applyFont="1" applyFill="1" applyBorder="1" applyAlignment="1">
      <alignment horizontal="center" vertical="center" wrapText="1"/>
    </xf>
    <xf numFmtId="0" fontId="8" fillId="3" borderId="10" xfId="0" applyFont="1" applyFill="1" applyBorder="1" applyAlignment="1">
      <alignment horizontal="center" vertical="center"/>
    </xf>
    <xf numFmtId="0" fontId="8" fillId="3" borderId="0" xfId="0" applyFont="1" applyFill="1" applyBorder="1" applyAlignment="1">
      <alignment horizontal="center" vertical="top" wrapText="1"/>
    </xf>
    <xf numFmtId="0" fontId="8" fillId="3" borderId="4"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6" xfId="0" applyFont="1" applyFill="1" applyBorder="1" applyAlignment="1">
      <alignment horizontal="center" vertical="top" wrapText="1"/>
    </xf>
    <xf numFmtId="0" fontId="8" fillId="3" borderId="6" xfId="0" applyFont="1" applyFill="1" applyBorder="1" applyAlignment="1">
      <alignment horizontal="center" vertical="center"/>
    </xf>
    <xf numFmtId="0" fontId="8" fillId="3" borderId="6" xfId="0" applyFont="1" applyFill="1" applyBorder="1" applyAlignment="1">
      <alignment horizontal="center" vertical="center" wrapText="1"/>
    </xf>
    <xf numFmtId="0" fontId="8" fillId="3" borderId="6" xfId="0" applyFont="1" applyFill="1" applyBorder="1" applyAlignment="1">
      <alignment horizontal="center" vertical="top"/>
    </xf>
    <xf numFmtId="0" fontId="5" fillId="0" borderId="2" xfId="0" applyFont="1" applyBorder="1"/>
    <xf numFmtId="170" fontId="5" fillId="0" borderId="2" xfId="1" applyNumberFormat="1" applyFont="1" applyBorder="1"/>
    <xf numFmtId="170" fontId="7" fillId="0" borderId="2" xfId="1" applyNumberFormat="1" applyFont="1" applyBorder="1"/>
    <xf numFmtId="170" fontId="5" fillId="0" borderId="2" xfId="1" applyNumberFormat="1" applyFont="1" applyBorder="1" applyAlignment="1">
      <alignment horizontal="right"/>
    </xf>
    <xf numFmtId="170" fontId="7" fillId="0" borderId="2" xfId="1" applyNumberFormat="1" applyFont="1" applyBorder="1" applyAlignment="1" applyProtection="1">
      <alignment horizontal="right" vertical="center" wrapText="1"/>
    </xf>
    <xf numFmtId="0" fontId="5" fillId="4" borderId="2" xfId="0" applyFont="1" applyFill="1" applyBorder="1"/>
    <xf numFmtId="0" fontId="7" fillId="0" borderId="2" xfId="0" applyFont="1" applyFill="1" applyBorder="1"/>
    <xf numFmtId="0" fontId="5" fillId="0" borderId="2" xfId="0" applyFont="1" applyFill="1" applyBorder="1"/>
    <xf numFmtId="170" fontId="5" fillId="0" borderId="2" xfId="1" applyNumberFormat="1" applyFont="1" applyFill="1" applyBorder="1"/>
    <xf numFmtId="170" fontId="7" fillId="0" borderId="2" xfId="1" applyNumberFormat="1" applyFont="1" applyFill="1" applyBorder="1"/>
    <xf numFmtId="0" fontId="9" fillId="5" borderId="0" xfId="0" applyFont="1" applyFill="1" applyAlignment="1">
      <alignment horizontal="centerContinuous"/>
    </xf>
    <xf numFmtId="0" fontId="10" fillId="5" borderId="0" xfId="0" applyFont="1" applyFill="1" applyAlignment="1">
      <alignment horizontal="centerContinuous"/>
    </xf>
    <xf numFmtId="0" fontId="10" fillId="5" borderId="0" xfId="0" applyFont="1" applyFill="1"/>
    <xf numFmtId="0" fontId="8" fillId="3" borderId="2" xfId="0" applyFont="1" applyFill="1" applyBorder="1" applyAlignment="1">
      <alignment horizontal="center" vertical="center"/>
    </xf>
    <xf numFmtId="3" fontId="8" fillId="2" borderId="9" xfId="0" applyNumberFormat="1" applyFont="1" applyFill="1" applyBorder="1" applyAlignment="1">
      <alignment horizontal="left"/>
    </xf>
    <xf numFmtId="3" fontId="8" fillId="2" borderId="5" xfId="0" applyNumberFormat="1" applyFont="1" applyFill="1" applyBorder="1" applyAlignment="1">
      <alignment horizontal="left"/>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2" borderId="14" xfId="0" applyFont="1" applyFill="1" applyBorder="1"/>
    <xf numFmtId="4" fontId="4" fillId="2" borderId="15" xfId="0" applyNumberFormat="1" applyFont="1" applyFill="1" applyBorder="1"/>
    <xf numFmtId="4" fontId="4" fillId="2" borderId="16" xfId="0" applyNumberFormat="1" applyFont="1" applyFill="1" applyBorder="1"/>
    <xf numFmtId="0" fontId="4" fillId="2" borderId="2" xfId="0" applyFont="1" applyFill="1" applyBorder="1"/>
    <xf numFmtId="4" fontId="4" fillId="2" borderId="2" xfId="0" applyNumberFormat="1" applyFont="1" applyFill="1" applyBorder="1"/>
    <xf numFmtId="176" fontId="4" fillId="2" borderId="2" xfId="0" applyNumberFormat="1" applyFont="1" applyFill="1" applyBorder="1"/>
    <xf numFmtId="4" fontId="8" fillId="2" borderId="2" xfId="0" applyNumberFormat="1" applyFont="1" applyFill="1" applyBorder="1" applyAlignment="1">
      <alignment horizontal="center"/>
    </xf>
    <xf numFmtId="0" fontId="9" fillId="5" borderId="5" xfId="0" applyFont="1" applyFill="1" applyBorder="1" applyAlignment="1">
      <alignment horizontal="center"/>
    </xf>
    <xf numFmtId="0" fontId="9" fillId="5" borderId="17" xfId="0" applyFont="1" applyFill="1" applyBorder="1" applyAlignment="1">
      <alignment horizontal="center"/>
    </xf>
    <xf numFmtId="0" fontId="9" fillId="5" borderId="7" xfId="0" applyFont="1" applyFill="1" applyBorder="1" applyAlignment="1">
      <alignment horizontal="center"/>
    </xf>
    <xf numFmtId="0" fontId="9" fillId="5" borderId="4" xfId="0" applyFont="1" applyFill="1" applyBorder="1" applyAlignment="1">
      <alignment horizontal="center" wrapText="1"/>
    </xf>
    <xf numFmtId="0" fontId="9" fillId="5" borderId="0" xfId="0" applyFont="1" applyFill="1" applyBorder="1" applyAlignment="1">
      <alignment horizontal="center" wrapText="1"/>
    </xf>
    <xf numFmtId="0" fontId="9" fillId="5" borderId="8" xfId="0" applyFont="1" applyFill="1" applyBorder="1" applyAlignment="1">
      <alignment horizontal="center" wrapText="1"/>
    </xf>
    <xf numFmtId="0" fontId="9" fillId="5" borderId="4" xfId="0" applyFont="1" applyFill="1" applyBorder="1" applyAlignment="1">
      <alignment horizontal="center"/>
    </xf>
    <xf numFmtId="0" fontId="9" fillId="5" borderId="0" xfId="0" applyFont="1" applyFill="1" applyBorder="1" applyAlignment="1">
      <alignment horizontal="center"/>
    </xf>
    <xf numFmtId="0" fontId="9" fillId="5" borderId="8" xfId="0" applyFont="1" applyFill="1" applyBorder="1" applyAlignment="1">
      <alignment horizontal="center"/>
    </xf>
    <xf numFmtId="0" fontId="9" fillId="5" borderId="18" xfId="0" applyFont="1" applyFill="1" applyBorder="1" applyAlignment="1">
      <alignment horizontal="center"/>
    </xf>
    <xf numFmtId="0" fontId="9" fillId="5" borderId="19" xfId="0" applyFont="1" applyFill="1" applyBorder="1" applyAlignment="1">
      <alignment horizontal="center"/>
    </xf>
    <xf numFmtId="0" fontId="9" fillId="5" borderId="20" xfId="0" applyFont="1" applyFill="1" applyBorder="1" applyAlignment="1">
      <alignment horizontal="center"/>
    </xf>
    <xf numFmtId="0" fontId="8" fillId="3" borderId="5"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1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0" xfId="0" applyFont="1" applyFill="1" applyBorder="1" applyAlignment="1">
      <alignment horizontal="center" vertical="justify"/>
    </xf>
    <xf numFmtId="0" fontId="8" fillId="3" borderId="6" xfId="0" applyFont="1" applyFill="1" applyBorder="1" applyAlignment="1">
      <alignment horizontal="center" vertical="justify"/>
    </xf>
    <xf numFmtId="0" fontId="3" fillId="0" borderId="21" xfId="0" applyFont="1" applyFill="1" applyBorder="1" applyAlignment="1">
      <alignment horizontal="center"/>
    </xf>
    <xf numFmtId="0" fontId="3" fillId="0" borderId="22" xfId="0" applyFont="1" applyFill="1" applyBorder="1" applyAlignment="1">
      <alignment horizontal="center"/>
    </xf>
    <xf numFmtId="0" fontId="3" fillId="0" borderId="23" xfId="0" applyFont="1" applyFill="1" applyBorder="1" applyAlignment="1">
      <alignment horizontal="center"/>
    </xf>
  </cellXfs>
  <cellStyles count="3">
    <cellStyle name="Moneda" xfId="1" builtinId="4"/>
    <cellStyle name="Normal" xfId="0" builtinId="0"/>
    <cellStyle name="Normal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628650</xdr:colOff>
      <xdr:row>3</xdr:row>
      <xdr:rowOff>152400</xdr:rowOff>
    </xdr:to>
    <xdr:pic>
      <xdr:nvPicPr>
        <xdr:cNvPr id="5122" name="Imagen 3">
          <a:extLst>
            <a:ext uri="{FF2B5EF4-FFF2-40B4-BE49-F238E27FC236}">
              <a16:creationId xmlns:a16="http://schemas.microsoft.com/office/drawing/2014/main" id="{5DB3CCFB-4548-4A6A-BDD1-45E1D825E93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4795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1581150</xdr:colOff>
      <xdr:row>4</xdr:row>
      <xdr:rowOff>0</xdr:rowOff>
    </xdr:to>
    <xdr:sp macro="" textlink="">
      <xdr:nvSpPr>
        <xdr:cNvPr id="7095" name="Rectangle 1">
          <a:extLst>
            <a:ext uri="{FF2B5EF4-FFF2-40B4-BE49-F238E27FC236}">
              <a16:creationId xmlns:a16="http://schemas.microsoft.com/office/drawing/2014/main" id="{59490A67-F182-47C9-BD4D-F1F3D3C24150}"/>
            </a:ext>
          </a:extLst>
        </xdr:cNvPr>
        <xdr:cNvSpPr>
          <a:spLocks noChangeArrowheads="1"/>
        </xdr:cNvSpPr>
      </xdr:nvSpPr>
      <xdr:spPr bwMode="auto">
        <a:xfrm>
          <a:off x="0" y="0"/>
          <a:ext cx="7086600" cy="923925"/>
        </a:xfrm>
        <a:prstGeom prst="rect">
          <a:avLst/>
        </a:prstGeom>
        <a:noFill/>
        <a:ln w="9525">
          <a:solidFill>
            <a:srgbClr val="000000"/>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20107</xdr:colOff>
      <xdr:row>41</xdr:row>
      <xdr:rowOff>38098</xdr:rowOff>
    </xdr:from>
    <xdr:to>
      <xdr:col>1</xdr:col>
      <xdr:colOff>1605961</xdr:colOff>
      <xdr:row>47</xdr:row>
      <xdr:rowOff>10887</xdr:rowOff>
    </xdr:to>
    <xdr:sp macro="" textlink="">
      <xdr:nvSpPr>
        <xdr:cNvPr id="3" name="Texto 6">
          <a:extLst>
            <a:ext uri="{FF2B5EF4-FFF2-40B4-BE49-F238E27FC236}">
              <a16:creationId xmlns:a16="http://schemas.microsoft.com/office/drawing/2014/main" id="{0A6F1331-039A-4680-8709-13CBE962CC10}"/>
            </a:ext>
          </a:extLst>
        </xdr:cNvPr>
        <xdr:cNvSpPr txBox="1">
          <a:spLocks noChangeArrowheads="1"/>
        </xdr:cNvSpPr>
      </xdr:nvSpPr>
      <xdr:spPr bwMode="auto">
        <a:xfrm>
          <a:off x="20107" y="8039098"/>
          <a:ext cx="7303563" cy="1834246"/>
        </a:xfrm>
        <a:prstGeom prst="rect">
          <a:avLst/>
        </a:prstGeom>
        <a:solidFill>
          <a:sysClr val="window" lastClr="FFFFFF"/>
        </a:solidFill>
        <a:ln w="9525">
          <a:noFill/>
          <a:miter lim="800000"/>
          <a:headEnd/>
          <a:tailEnd/>
        </a:ln>
      </xdr:spPr>
      <xdr:txBody>
        <a:bodyPr vertOverflow="clip" wrap="square" lIns="27432" tIns="22860" rIns="27432" bIns="0" anchor="t" upright="1"/>
        <a:lstStyle/>
        <a:p>
          <a:pPr marL="0" marR="0" indent="0" algn="just" defTabSz="914400" rtl="0" eaLnBrk="1" fontAlgn="auto" latinLnBrk="0" hangingPunct="1">
            <a:lnSpc>
              <a:spcPts val="900"/>
            </a:lnSpc>
            <a:spcBef>
              <a:spcPts val="0"/>
            </a:spcBef>
            <a:spcAft>
              <a:spcPts val="0"/>
            </a:spcAft>
            <a:buClrTx/>
            <a:buSzTx/>
            <a:buFontTx/>
            <a:buNone/>
            <a:tabLst/>
            <a:defRPr sz="1000"/>
          </a:pPr>
          <a:r>
            <a:rPr lang="es-MX" sz="1100">
              <a:solidFill>
                <a:sysClr val="windowText" lastClr="000000"/>
              </a:solidFill>
              <a:latin typeface="Arial" pitchFamily="34" charset="0"/>
              <a:ea typeface="+mn-ea"/>
              <a:cs typeface="Arial" pitchFamily="34" charset="0"/>
            </a:rPr>
            <a:t>Las proporciones y conceptos de las participaciones federales y estatales que correspondieron a los municipios</a:t>
          </a:r>
          <a:r>
            <a:rPr lang="es-MX" sz="1100" baseline="0">
              <a:solidFill>
                <a:sysClr val="windowText" lastClr="000000"/>
              </a:solidFill>
              <a:latin typeface="Arial" pitchFamily="34" charset="0"/>
              <a:ea typeface="+mn-ea"/>
              <a:cs typeface="Arial" pitchFamily="34" charset="0"/>
            </a:rPr>
            <a:t> </a:t>
          </a:r>
          <a:r>
            <a:rPr lang="es-MX" sz="1100">
              <a:solidFill>
                <a:sysClr val="windowText" lastClr="000000"/>
              </a:solidFill>
              <a:latin typeface="Arial" pitchFamily="34" charset="0"/>
              <a:ea typeface="+mn-ea"/>
              <a:cs typeface="Arial" pitchFamily="34" charset="0"/>
            </a:rPr>
            <a:t>se han distribuido de conformidad con la Ley de Coordinación Fiscal y la Ley de Coordinación Fiscal del Estado de Yucatán, conforme a lo siguiente: 100% del Fondo de Fomento Municipal y Fondo I.S.R. 20% del Fondo General de Participaciones; 20% del impuesto especial sobre producción y servicios; </a:t>
          </a:r>
          <a:r>
            <a:rPr lang="es-MX" sz="1100" b="0">
              <a:solidFill>
                <a:sysClr val="windowText" lastClr="000000"/>
              </a:solidFill>
              <a:latin typeface="Arial" pitchFamily="34" charset="0"/>
              <a:ea typeface="+mn-ea"/>
              <a:cs typeface="Arial" pitchFamily="34" charset="0"/>
            </a:rPr>
            <a:t>20% del Fondo de Fiscalización y Recaudación; 20% de la recaudación del impuesto sobre automóviles nuevos; 20% del Fondo de Compensación del Impuesto sobre Automóviles Nuevos; 20% de la recaudación que corresponde al estado del impuesto especial sobre la venta final de gasolina y diesel, 20%</a:t>
          </a:r>
          <a:r>
            <a:rPr lang="es-MX" sz="1100" b="0" baseline="0">
              <a:solidFill>
                <a:sysClr val="windowText" lastClr="000000"/>
              </a:solidFill>
              <a:latin typeface="Arial" pitchFamily="34" charset="0"/>
              <a:ea typeface="+mn-ea"/>
              <a:cs typeface="Arial" pitchFamily="34" charset="0"/>
            </a:rPr>
            <a:t> de la Enajenaciòn de Bienes Inmuebles, </a:t>
          </a:r>
          <a:r>
            <a:rPr lang="es-MX" sz="1100" b="0">
              <a:solidFill>
                <a:sysClr val="windowText" lastClr="000000"/>
              </a:solidFill>
              <a:latin typeface="Arial" pitchFamily="34" charset="0"/>
              <a:ea typeface="+mn-ea"/>
              <a:cs typeface="Arial" pitchFamily="34" charset="0"/>
            </a:rPr>
            <a:t>20% del impuesto estatal por la venta de bebidas con contenido alcohólico y 12% de los impuestos estatales de</a:t>
          </a:r>
          <a:r>
            <a:rPr lang="es-MX" sz="1100" b="0" baseline="0">
              <a:solidFill>
                <a:sysClr val="windowText" lastClr="000000"/>
              </a:solidFill>
              <a:latin typeface="Arial" pitchFamily="34" charset="0"/>
              <a:ea typeface="+mn-ea"/>
              <a:cs typeface="Arial" pitchFamily="34" charset="0"/>
            </a:rPr>
            <a:t> conformidad con el numeral 6 del artículo 5 de la Ley de Coordinación Fiscal del Estado de Yucatán.</a:t>
          </a:r>
        </a:p>
        <a:p>
          <a:pPr marL="0" marR="0" indent="0" algn="just" defTabSz="914400" rtl="0" eaLnBrk="1" fontAlgn="auto" latinLnBrk="0" hangingPunct="1">
            <a:lnSpc>
              <a:spcPts val="900"/>
            </a:lnSpc>
            <a:spcBef>
              <a:spcPts val="0"/>
            </a:spcBef>
            <a:spcAft>
              <a:spcPts val="0"/>
            </a:spcAft>
            <a:buClrTx/>
            <a:buSzTx/>
            <a:buFontTx/>
            <a:buNone/>
            <a:tabLst/>
            <a:defRPr sz="1000"/>
          </a:pPr>
          <a:r>
            <a:rPr lang="es-MX" sz="1100" b="0" baseline="0">
              <a:solidFill>
                <a:sysClr val="windowText" lastClr="000000"/>
              </a:solidFill>
              <a:latin typeface="Arial" pitchFamily="34" charset="0"/>
              <a:ea typeface="+mn-ea"/>
              <a:cs typeface="Arial" pitchFamily="34" charset="0"/>
            </a:rPr>
            <a:t>Este informe incluye los recursos del Fondo de Estabilización de los Ingresos de las Entidades Federativas (FEIEF), previsto en el articulo 19 fracción IV, inciso a), 21, fracción II,párrafo segundo y 21 BIS de la Ley Federal de Presupuesto y Responsabilidad Hacendaria, destinados a compensar la disminución en los fondos de participaciones en ingresos federales vinculados a la recaudación federal participable (RFP), correspondiente al ejercicio fiscal 2020 .</a:t>
          </a:r>
          <a:endParaRPr lang="es-MX"/>
        </a:p>
        <a:p>
          <a:pPr marL="0" marR="0" indent="0" algn="just" defTabSz="914400" rtl="0" eaLnBrk="1" fontAlgn="auto" latinLnBrk="0" hangingPunct="1">
            <a:lnSpc>
              <a:spcPts val="1000"/>
            </a:lnSpc>
            <a:spcBef>
              <a:spcPts val="0"/>
            </a:spcBef>
            <a:spcAft>
              <a:spcPts val="0"/>
            </a:spcAft>
            <a:buClrTx/>
            <a:buSzTx/>
            <a:buFontTx/>
            <a:buNone/>
            <a:tabLst/>
            <a:defRPr sz="1000"/>
          </a:pPr>
          <a:endParaRPr lang="es-MX" sz="1100" b="0" baseline="0">
            <a:solidFill>
              <a:sysClr val="windowText" lastClr="000000"/>
            </a:solidFill>
            <a:latin typeface="Arial" pitchFamily="34" charset="0"/>
            <a:ea typeface="+mn-ea"/>
            <a:cs typeface="Arial" pitchFamily="34" charset="0"/>
          </a:endParaRPr>
        </a:p>
        <a:p>
          <a:pPr marL="0" indent="0" algn="just" rtl="0">
            <a:lnSpc>
              <a:spcPts val="600"/>
            </a:lnSpc>
            <a:defRPr sz="1000"/>
          </a:pPr>
          <a:endParaRPr lang="es-MX" sz="1100">
            <a:solidFill>
              <a:sysClr val="windowText" lastClr="000000"/>
            </a:solidFill>
            <a:latin typeface="Arial" pitchFamily="34" charset="0"/>
            <a:ea typeface="+mn-ea"/>
            <a:cs typeface="Arial" pitchFamily="34" charset="0"/>
          </a:endParaRPr>
        </a:p>
      </xdr:txBody>
    </xdr:sp>
    <xdr:clientData/>
  </xdr:twoCellAnchor>
  <xdr:twoCellAnchor>
    <xdr:from>
      <xdr:col>0</xdr:col>
      <xdr:colOff>19051</xdr:colOff>
      <xdr:row>53</xdr:row>
      <xdr:rowOff>10581</xdr:rowOff>
    </xdr:from>
    <xdr:to>
      <xdr:col>1</xdr:col>
      <xdr:colOff>1581660</xdr:colOff>
      <xdr:row>73</xdr:row>
      <xdr:rowOff>-1</xdr:rowOff>
    </xdr:to>
    <xdr:sp macro="" textlink="">
      <xdr:nvSpPr>
        <xdr:cNvPr id="4" name="Texto 7">
          <a:extLst>
            <a:ext uri="{FF2B5EF4-FFF2-40B4-BE49-F238E27FC236}">
              <a16:creationId xmlns:a16="http://schemas.microsoft.com/office/drawing/2014/main" id="{8FB70863-2149-4AD8-950F-70CA6794BB17}"/>
            </a:ext>
          </a:extLst>
        </xdr:cNvPr>
        <xdr:cNvSpPr txBox="1">
          <a:spLocks noChangeArrowheads="1"/>
        </xdr:cNvSpPr>
      </xdr:nvSpPr>
      <xdr:spPr bwMode="auto">
        <a:xfrm>
          <a:off x="19051" y="11440581"/>
          <a:ext cx="7063297" cy="1775356"/>
        </a:xfrm>
        <a:prstGeom prst="rect">
          <a:avLst/>
        </a:prstGeom>
        <a:solidFill>
          <a:sysClr val="window" lastClr="FFFFFF"/>
        </a:solidFill>
        <a:ln w="9525">
          <a:noFill/>
          <a:miter lim="800000"/>
          <a:headEnd/>
          <a:tailEnd/>
        </a:ln>
      </xdr:spPr>
      <xdr:txBody>
        <a:bodyPr vertOverflow="clip" wrap="square" lIns="27432" tIns="22860" rIns="27432" bIns="0" anchor="t" upright="1"/>
        <a:lstStyle/>
        <a:p>
          <a:pPr algn="l" rtl="0">
            <a:lnSpc>
              <a:spcPts val="1000"/>
            </a:lnSpc>
            <a:defRPr sz="1000"/>
          </a:pPr>
          <a:endParaRPr lang="es-MX" sz="1100" b="0" i="0" u="none" strike="noStrike" baseline="0">
            <a:solidFill>
              <a:srgbClr val="000000"/>
            </a:solidFill>
            <a:latin typeface="Arial"/>
            <a:cs typeface="Arial"/>
          </a:endParaRPr>
        </a:p>
        <a:p>
          <a:pPr algn="l" rtl="0">
            <a:lnSpc>
              <a:spcPts val="1000"/>
            </a:lnSpc>
            <a:defRPr sz="1000"/>
          </a:pPr>
          <a:endParaRPr lang="es-MX" sz="1100" b="0" i="0" u="none" strike="noStrike" baseline="0">
            <a:solidFill>
              <a:srgbClr val="000000"/>
            </a:solidFill>
            <a:latin typeface="Arial"/>
            <a:cs typeface="Arial"/>
          </a:endParaRPr>
        </a:p>
        <a:p>
          <a:pPr algn="l" rtl="0">
            <a:lnSpc>
              <a:spcPts val="1000"/>
            </a:lnSpc>
            <a:defRPr sz="1000"/>
          </a:pPr>
          <a:r>
            <a:rPr lang="es-MX" sz="1100" b="0" i="0" u="none" strike="noStrike" baseline="0">
              <a:solidFill>
                <a:srgbClr val="000000"/>
              </a:solidFill>
              <a:latin typeface="Arial"/>
              <a:cs typeface="Arial"/>
            </a:rPr>
            <a:t>Los importes anteriores fueron determinados con base en lo establecido en los artículos 4, 5 y 6 del Acuerdo 30/2021, publicado en el Diario Oficial del Gobierno del Estado de Yucatán el 30 de enero de 2021,  cumpliendo con la metodologia para la distribuciòn, asi como del Acuerdo 34/2021 publicado el  31/03/2021, de conformidad con la siguiente forma de distribución: </a:t>
          </a:r>
        </a:p>
        <a:p>
          <a:pPr algn="l" rtl="0">
            <a:lnSpc>
              <a:spcPts val="1000"/>
            </a:lnSpc>
            <a:defRPr sz="1000"/>
          </a:pPr>
          <a:endParaRPr lang="es-MX" sz="1100" b="0" i="0" u="none" strike="noStrike" baseline="0">
            <a:solidFill>
              <a:srgbClr val="000000"/>
            </a:solidFill>
            <a:latin typeface="Arial"/>
            <a:cs typeface="Arial"/>
          </a:endParaRPr>
        </a:p>
        <a:p>
          <a:pPr algn="l" rtl="0">
            <a:lnSpc>
              <a:spcPts val="1000"/>
            </a:lnSpc>
            <a:defRPr sz="1000"/>
          </a:pPr>
          <a:endParaRPr lang="es-MX" sz="1100" b="0" i="0" u="none" strike="noStrike" baseline="0">
            <a:solidFill>
              <a:srgbClr val="000000"/>
            </a:solidFill>
            <a:latin typeface="Arial"/>
            <a:cs typeface="Arial"/>
          </a:endParaRPr>
        </a:p>
        <a:p>
          <a:pPr algn="l" rtl="0">
            <a:lnSpc>
              <a:spcPts val="1000"/>
            </a:lnSpc>
            <a:defRPr sz="1000"/>
          </a:pPr>
          <a:r>
            <a:rPr lang="es-MX" sz="1100" b="0" i="0" u="none" strike="noStrike" baseline="0">
              <a:solidFill>
                <a:srgbClr val="000000"/>
              </a:solidFill>
              <a:latin typeface="Arial"/>
              <a:cs typeface="Arial"/>
            </a:rPr>
            <a:t>- Infraestructura social municipal en proporción a masa carencial.</a:t>
          </a:r>
        </a:p>
        <a:p>
          <a:pPr algn="l" rtl="0">
            <a:lnSpc>
              <a:spcPts val="1000"/>
            </a:lnSpc>
            <a:defRPr sz="1000"/>
          </a:pPr>
          <a:r>
            <a:rPr lang="es-MX" sz="1100" b="0" i="0" u="none" strike="noStrike" baseline="0">
              <a:solidFill>
                <a:srgbClr val="000000"/>
              </a:solidFill>
              <a:latin typeface="Arial"/>
              <a:cs typeface="Arial"/>
            </a:rPr>
            <a:t>. </a:t>
          </a:r>
        </a:p>
        <a:p>
          <a:pPr algn="l" rtl="0">
            <a:lnSpc>
              <a:spcPts val="1100"/>
            </a:lnSpc>
            <a:defRPr sz="1000"/>
          </a:pPr>
          <a:r>
            <a:rPr lang="es-MX" sz="1100" b="0" i="0" u="none" strike="noStrike" baseline="0">
              <a:solidFill>
                <a:srgbClr val="000000"/>
              </a:solidFill>
              <a:latin typeface="Arial"/>
              <a:cs typeface="Arial"/>
            </a:rPr>
            <a:t>               - Fortalecimiento de los municipios en proporción al número de habitantes</a:t>
          </a:r>
          <a:r>
            <a:rPr lang="es-MX" sz="1100" b="0" i="0" u="none" strike="noStrike" baseline="0">
              <a:solidFill>
                <a:srgbClr val="FF0000"/>
              </a:solidFill>
              <a:latin typeface="Arial"/>
              <a:cs typeface="Arial"/>
            </a:rPr>
            <a:t>. </a:t>
          </a:r>
        </a:p>
        <a:p>
          <a:pPr algn="l" rtl="0">
            <a:lnSpc>
              <a:spcPts val="1000"/>
            </a:lnSpc>
            <a:defRPr sz="1000"/>
          </a:pPr>
          <a:endParaRPr lang="es-MX" sz="1100" b="0" i="0" u="none" strike="noStrike" baseline="0">
            <a:solidFill>
              <a:srgbClr val="000000"/>
            </a:solidFill>
            <a:latin typeface="Arial"/>
            <a:cs typeface="Arial"/>
          </a:endParaRPr>
        </a:p>
        <a:p>
          <a:pPr algn="l" rtl="0">
            <a:lnSpc>
              <a:spcPts val="1000"/>
            </a:lnSpc>
            <a:defRPr sz="1000"/>
          </a:pPr>
          <a:endParaRPr lang="es-MX" sz="1000" b="1" i="0" u="none" strike="noStrike" baseline="0">
            <a:solidFill>
              <a:srgbClr val="000000"/>
            </a:solidFill>
            <a:latin typeface="Arial"/>
            <a:cs typeface="Arial"/>
          </a:endParaRPr>
        </a:p>
        <a:p>
          <a:pPr algn="l" rtl="0">
            <a:lnSpc>
              <a:spcPts val="1100"/>
            </a:lnSpc>
            <a:defRPr sz="1000"/>
          </a:pPr>
          <a:r>
            <a:rPr lang="es-MX" sz="1100" b="0" i="0" u="none" strike="noStrike" baseline="0">
              <a:solidFill>
                <a:srgbClr val="000000"/>
              </a:solidFill>
              <a:latin typeface="Arial"/>
              <a:cs typeface="Arial"/>
            </a:rPr>
            <a:t> </a:t>
          </a:r>
          <a:r>
            <a:rPr lang="es-MX" sz="1100" b="0" i="0" u="none" strike="noStrike" baseline="0">
              <a:solidFill>
                <a:srgbClr val="000000"/>
              </a:solidFill>
              <a:latin typeface="Calibri"/>
              <a:cs typeface="Calibri"/>
            </a:rPr>
            <a:t> </a:t>
          </a:r>
        </a:p>
      </xdr:txBody>
    </xdr:sp>
    <xdr:clientData/>
  </xdr:twoCellAnchor>
  <xdr:twoCellAnchor editAs="oneCell">
    <xdr:from>
      <xdr:col>0</xdr:col>
      <xdr:colOff>21166</xdr:colOff>
      <xdr:row>4</xdr:row>
      <xdr:rowOff>66674</xdr:rowOff>
    </xdr:from>
    <xdr:to>
      <xdr:col>1</xdr:col>
      <xdr:colOff>1593574</xdr:colOff>
      <xdr:row>13</xdr:row>
      <xdr:rowOff>129951</xdr:rowOff>
    </xdr:to>
    <xdr:sp macro="" textlink="">
      <xdr:nvSpPr>
        <xdr:cNvPr id="5" name="Text Box 6">
          <a:extLst>
            <a:ext uri="{FF2B5EF4-FFF2-40B4-BE49-F238E27FC236}">
              <a16:creationId xmlns:a16="http://schemas.microsoft.com/office/drawing/2014/main" id="{B763E307-721D-4D7F-87B1-B6F7BDB3C812}"/>
            </a:ext>
          </a:extLst>
        </xdr:cNvPr>
        <xdr:cNvSpPr txBox="1">
          <a:spLocks noChangeArrowheads="1"/>
        </xdr:cNvSpPr>
      </xdr:nvSpPr>
      <xdr:spPr bwMode="auto">
        <a:xfrm>
          <a:off x="21166" y="971549"/>
          <a:ext cx="7074959" cy="1499659"/>
        </a:xfrm>
        <a:prstGeom prst="rect">
          <a:avLst/>
        </a:prstGeom>
        <a:solidFill>
          <a:sysClr val="window" lastClr="FFFFFF"/>
        </a:solidFill>
        <a:ln w="9525">
          <a:solidFill>
            <a:srgbClr val="92D050"/>
          </a:solidFill>
          <a:miter lim="800000"/>
          <a:headEnd/>
          <a:tailEnd/>
        </a:ln>
      </xdr:spPr>
      <xdr:txBody>
        <a:bodyPr vertOverflow="clip" wrap="square" lIns="27432" tIns="22860" rIns="27432" bIns="22860" anchor="ctr" upright="1"/>
        <a:lstStyle/>
        <a:p>
          <a:pPr marL="0" marR="0" indent="0" algn="just" defTabSz="914400" rtl="0" eaLnBrk="1" fontAlgn="auto" latinLnBrk="0" hangingPunct="1">
            <a:lnSpc>
              <a:spcPct val="100000"/>
            </a:lnSpc>
            <a:spcBef>
              <a:spcPts val="0"/>
            </a:spcBef>
            <a:spcAft>
              <a:spcPts val="0"/>
            </a:spcAft>
            <a:buClrTx/>
            <a:buSzTx/>
            <a:buFontTx/>
            <a:buNone/>
            <a:tabLst/>
            <a:defRPr sz="1000"/>
          </a:pPr>
          <a:r>
            <a:rPr lang="es-MX" sz="1100">
              <a:latin typeface="Arial" pitchFamily="34" charset="0"/>
              <a:ea typeface="+mn-ea"/>
              <a:cs typeface="Arial" pitchFamily="34" charset="0"/>
            </a:rPr>
            <a:t>Lic. Olga Rosas Moya, </a:t>
          </a:r>
          <a:r>
            <a:rPr lang="es-MX" sz="1100">
              <a:solidFill>
                <a:schemeClr val="tx1"/>
              </a:solidFill>
              <a:latin typeface="Arial" pitchFamily="34" charset="0"/>
              <a:ea typeface="+mn-ea"/>
              <a:cs typeface="Arial" pitchFamily="34" charset="0"/>
            </a:rPr>
            <a:t>s</a:t>
          </a:r>
          <a:r>
            <a:rPr lang="es-MX" sz="1100">
              <a:latin typeface="Arial" pitchFamily="34" charset="0"/>
              <a:ea typeface="+mn-ea"/>
              <a:cs typeface="Arial" pitchFamily="34" charset="0"/>
            </a:rPr>
            <a:t>ecretaria de Administración y Finanzas, con fundamento en los artículos 9 de la Ley de Coordinación Fiscal del Estado de Yucatán; 27, fracciones XVII y XXV, y 31, fracciones XXVI y XXXIV, del Código de la Administración Pública de Yucatán; he tenido a bien presentar el informe trimestral sobre el monto de las participaciones federales que el Ejecutivo del estado ha distribuido entre los 106 municipios del estado de Yucatán, por el período comprendido del 1 de</a:t>
          </a:r>
          <a:r>
            <a:rPr lang="es-MX" sz="1100" baseline="0">
              <a:latin typeface="Arial" pitchFamily="34" charset="0"/>
              <a:ea typeface="+mn-ea"/>
              <a:cs typeface="Arial" pitchFamily="34" charset="0"/>
            </a:rPr>
            <a:t> enero </a:t>
          </a:r>
          <a:r>
            <a:rPr lang="es-MX" sz="1100">
              <a:latin typeface="Arial" pitchFamily="34" charset="0"/>
              <a:ea typeface="+mn-ea"/>
              <a:cs typeface="Arial" pitchFamily="34" charset="0"/>
            </a:rPr>
            <a:t>al 31 de marzo de 2021. Asimismo, se publican los montos de los fondos de aportaciones federales del ramo 33 pagados a dichos municipios durante el mismo período:</a:t>
          </a:r>
        </a:p>
        <a:p>
          <a:pPr algn="just" rtl="0">
            <a:defRPr sz="1000"/>
          </a:pPr>
          <a:endParaRPr lang="es-MX" sz="1000" b="1" i="0" strike="noStrike">
            <a:solidFill>
              <a:srgbClr val="000000"/>
            </a:solidFill>
            <a:latin typeface="Arial"/>
            <a:cs typeface="Arial"/>
          </a:endParaRPr>
        </a:p>
      </xdr:txBody>
    </xdr:sp>
    <xdr:clientData/>
  </xdr:twoCellAnchor>
  <xdr:twoCellAnchor editAs="oneCell">
    <xdr:from>
      <xdr:col>0</xdr:col>
      <xdr:colOff>0</xdr:colOff>
      <xdr:row>0</xdr:row>
      <xdr:rowOff>114300</xdr:rowOff>
    </xdr:from>
    <xdr:to>
      <xdr:col>0</xdr:col>
      <xdr:colOff>2000250</xdr:colOff>
      <xdr:row>2</xdr:row>
      <xdr:rowOff>161925</xdr:rowOff>
    </xdr:to>
    <xdr:pic>
      <xdr:nvPicPr>
        <xdr:cNvPr id="7099" name="Imagen 6">
          <a:extLst>
            <a:ext uri="{FF2B5EF4-FFF2-40B4-BE49-F238E27FC236}">
              <a16:creationId xmlns:a16="http://schemas.microsoft.com/office/drawing/2014/main" id="{BF81B806-2A39-4B1E-9547-6E01B0A05B0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4300"/>
          <a:ext cx="20002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838200</xdr:colOff>
      <xdr:row>3</xdr:row>
      <xdr:rowOff>180975</xdr:rowOff>
    </xdr:to>
    <xdr:pic>
      <xdr:nvPicPr>
        <xdr:cNvPr id="19469" name="Imagen 2">
          <a:extLst>
            <a:ext uri="{FF2B5EF4-FFF2-40B4-BE49-F238E27FC236}">
              <a16:creationId xmlns:a16="http://schemas.microsoft.com/office/drawing/2014/main" id="{A2F89AA6-3A5E-44CC-9C48-75DFF6F6EE5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64795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1133475</xdr:colOff>
      <xdr:row>3</xdr:row>
      <xdr:rowOff>209550</xdr:rowOff>
    </xdr:to>
    <xdr:pic>
      <xdr:nvPicPr>
        <xdr:cNvPr id="20493" name="Imagen 2">
          <a:extLst>
            <a:ext uri="{FF2B5EF4-FFF2-40B4-BE49-F238E27FC236}">
              <a16:creationId xmlns:a16="http://schemas.microsoft.com/office/drawing/2014/main" id="{2592FB48-F1FE-44E1-B84F-83A5C30345D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098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1</xdr:col>
      <xdr:colOff>1114425</xdr:colOff>
      <xdr:row>4</xdr:row>
      <xdr:rowOff>76200</xdr:rowOff>
    </xdr:to>
    <xdr:pic>
      <xdr:nvPicPr>
        <xdr:cNvPr id="21517" name="Imagen 2">
          <a:extLst>
            <a:ext uri="{FF2B5EF4-FFF2-40B4-BE49-F238E27FC236}">
              <a16:creationId xmlns:a16="http://schemas.microsoft.com/office/drawing/2014/main" id="{4230BCB5-5BFC-4F49-93E5-79B13AD838D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
          <a:ext cx="29241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4"/>
  <sheetViews>
    <sheetView tabSelected="1" zoomScale="69" zoomScaleNormal="69" workbookViewId="0">
      <selection activeCell="A6" sqref="A6"/>
    </sheetView>
  </sheetViews>
  <sheetFormatPr baseColWidth="10" defaultRowHeight="15.75" x14ac:dyDescent="0.25"/>
  <cols>
    <col min="1" max="1" width="5.140625" style="1" bestFit="1" customWidth="1"/>
    <col min="2" max="2" width="25.140625" style="1" bestFit="1" customWidth="1"/>
    <col min="3" max="3" width="23" style="1" bestFit="1" customWidth="1"/>
    <col min="4" max="4" width="20" style="1" bestFit="1" customWidth="1"/>
    <col min="5" max="5" width="21" style="1" bestFit="1" customWidth="1"/>
    <col min="6" max="6" width="18.7109375" style="1" bestFit="1" customWidth="1"/>
    <col min="7" max="7" width="66.5703125" style="1" bestFit="1" customWidth="1"/>
    <col min="8" max="8" width="21.42578125" style="1" bestFit="1" customWidth="1"/>
    <col min="9" max="9" width="18.7109375" style="1" bestFit="1" customWidth="1"/>
    <col min="10" max="10" width="24.5703125" style="1" bestFit="1" customWidth="1"/>
    <col min="11" max="11" width="17.42578125" style="1" bestFit="1" customWidth="1"/>
    <col min="12" max="12" width="92" style="1" bestFit="1" customWidth="1"/>
    <col min="13" max="13" width="82.5703125" style="1" bestFit="1" customWidth="1"/>
    <col min="14" max="14" width="27.7109375" style="1" bestFit="1" customWidth="1"/>
    <col min="15" max="15" width="48.42578125" style="13" bestFit="1" customWidth="1"/>
    <col min="16" max="16" width="47.7109375" style="13" bestFit="1" customWidth="1"/>
    <col min="17" max="17" width="20" style="14" bestFit="1" customWidth="1"/>
    <col min="18" max="18" width="22" style="1" bestFit="1" customWidth="1"/>
    <col min="19" max="16384" width="11.42578125" style="1"/>
  </cols>
  <sheetData>
    <row r="1" spans="1:18" ht="19.5" x14ac:dyDescent="0.3">
      <c r="A1" s="80" t="s">
        <v>125</v>
      </c>
      <c r="B1" s="81"/>
      <c r="C1" s="81"/>
      <c r="D1" s="81"/>
      <c r="E1" s="81"/>
      <c r="F1" s="81"/>
      <c r="G1" s="81"/>
      <c r="H1" s="81"/>
      <c r="I1" s="81"/>
      <c r="J1" s="81"/>
      <c r="K1" s="81"/>
      <c r="L1" s="81"/>
      <c r="M1" s="81"/>
      <c r="N1" s="81"/>
      <c r="O1" s="81"/>
      <c r="P1" s="81"/>
      <c r="Q1" s="81"/>
      <c r="R1" s="82"/>
    </row>
    <row r="2" spans="1:18" ht="19.5" customHeight="1" x14ac:dyDescent="0.3">
      <c r="A2" s="83" t="s">
        <v>220</v>
      </c>
      <c r="B2" s="84"/>
      <c r="C2" s="84"/>
      <c r="D2" s="84"/>
      <c r="E2" s="84"/>
      <c r="F2" s="84"/>
      <c r="G2" s="84"/>
      <c r="H2" s="84"/>
      <c r="I2" s="84"/>
      <c r="J2" s="84"/>
      <c r="K2" s="84"/>
      <c r="L2" s="84"/>
      <c r="M2" s="84"/>
      <c r="N2" s="84"/>
      <c r="O2" s="84"/>
      <c r="P2" s="84"/>
      <c r="Q2" s="84"/>
      <c r="R2" s="85"/>
    </row>
    <row r="3" spans="1:18" ht="19.5" x14ac:dyDescent="0.3">
      <c r="A3" s="86" t="s">
        <v>221</v>
      </c>
      <c r="B3" s="87"/>
      <c r="C3" s="87"/>
      <c r="D3" s="87"/>
      <c r="E3" s="87"/>
      <c r="F3" s="87"/>
      <c r="G3" s="87"/>
      <c r="H3" s="87"/>
      <c r="I3" s="87"/>
      <c r="J3" s="87"/>
      <c r="K3" s="87"/>
      <c r="L3" s="87"/>
      <c r="M3" s="87"/>
      <c r="N3" s="87"/>
      <c r="O3" s="87"/>
      <c r="P3" s="87"/>
      <c r="Q3" s="87"/>
      <c r="R3" s="88"/>
    </row>
    <row r="4" spans="1:18" ht="20.25" thickBot="1" x14ac:dyDescent="0.35">
      <c r="A4" s="89" t="s">
        <v>219</v>
      </c>
      <c r="B4" s="90"/>
      <c r="C4" s="90"/>
      <c r="D4" s="90"/>
      <c r="E4" s="90"/>
      <c r="F4" s="90"/>
      <c r="G4" s="90"/>
      <c r="H4" s="90"/>
      <c r="I4" s="90"/>
      <c r="J4" s="90"/>
      <c r="K4" s="90"/>
      <c r="L4" s="90"/>
      <c r="M4" s="90"/>
      <c r="N4" s="90"/>
      <c r="O4" s="90"/>
      <c r="P4" s="90"/>
      <c r="Q4" s="90"/>
      <c r="R4" s="91"/>
    </row>
    <row r="5" spans="1:18" ht="15" customHeight="1" x14ac:dyDescent="0.25">
      <c r="A5" s="92" t="s">
        <v>1</v>
      </c>
      <c r="B5" s="93"/>
      <c r="C5" s="44" t="s">
        <v>2</v>
      </c>
      <c r="D5" s="45" t="s">
        <v>2</v>
      </c>
      <c r="E5" s="46" t="s">
        <v>2</v>
      </c>
      <c r="F5" s="45" t="s">
        <v>2</v>
      </c>
      <c r="G5" s="94" t="s">
        <v>3</v>
      </c>
      <c r="H5" s="45" t="s">
        <v>4</v>
      </c>
      <c r="I5" s="45" t="s">
        <v>5</v>
      </c>
      <c r="J5" s="44" t="s">
        <v>2</v>
      </c>
      <c r="K5" s="45" t="s">
        <v>6</v>
      </c>
      <c r="L5" s="96" t="s">
        <v>146</v>
      </c>
      <c r="M5" s="96" t="s">
        <v>7</v>
      </c>
      <c r="N5" s="44" t="s">
        <v>149</v>
      </c>
      <c r="O5" s="44" t="s">
        <v>4</v>
      </c>
      <c r="P5" s="44" t="s">
        <v>4</v>
      </c>
      <c r="Q5" s="45" t="s">
        <v>8</v>
      </c>
      <c r="R5" s="45" t="s">
        <v>9</v>
      </c>
    </row>
    <row r="6" spans="1:18" ht="39.75" customHeight="1" thickBot="1" x14ac:dyDescent="0.3">
      <c r="A6" s="47"/>
      <c r="B6" s="48"/>
      <c r="C6" s="49" t="s">
        <v>10</v>
      </c>
      <c r="D6" s="49" t="s">
        <v>11</v>
      </c>
      <c r="E6" s="46" t="s">
        <v>12</v>
      </c>
      <c r="F6" s="50" t="s">
        <v>13</v>
      </c>
      <c r="G6" s="95"/>
      <c r="H6" s="49" t="s">
        <v>14</v>
      </c>
      <c r="I6" s="50"/>
      <c r="J6" s="51" t="s">
        <v>15</v>
      </c>
      <c r="K6" s="52" t="s">
        <v>16</v>
      </c>
      <c r="L6" s="97"/>
      <c r="M6" s="97"/>
      <c r="N6" s="51" t="s">
        <v>150</v>
      </c>
      <c r="O6" s="51" t="s">
        <v>17</v>
      </c>
      <c r="P6" s="51" t="s">
        <v>18</v>
      </c>
      <c r="Q6" s="50"/>
      <c r="R6" s="50"/>
    </row>
    <row r="7" spans="1:18" ht="15" customHeight="1" thickBot="1" x14ac:dyDescent="0.3">
      <c r="A7" s="5">
        <v>1</v>
      </c>
      <c r="B7" s="53" t="s">
        <v>19</v>
      </c>
      <c r="C7" s="54">
        <v>2596140</v>
      </c>
      <c r="D7" s="54">
        <v>1016769</v>
      </c>
      <c r="E7" s="54">
        <v>0</v>
      </c>
      <c r="F7" s="54">
        <v>0</v>
      </c>
      <c r="G7" s="54">
        <v>75194</v>
      </c>
      <c r="H7" s="54">
        <v>235358</v>
      </c>
      <c r="I7" s="54">
        <v>53383</v>
      </c>
      <c r="J7" s="54">
        <v>8368</v>
      </c>
      <c r="K7" s="55">
        <v>36712</v>
      </c>
      <c r="L7" s="55">
        <v>4822</v>
      </c>
      <c r="M7" s="55">
        <v>80090</v>
      </c>
      <c r="N7" s="55">
        <v>16174</v>
      </c>
      <c r="O7" s="56">
        <v>2180808</v>
      </c>
      <c r="P7" s="55">
        <v>1056849</v>
      </c>
      <c r="Q7" s="57">
        <f t="shared" ref="Q7:Q25" si="0">SUM(O7:P7)</f>
        <v>3237657</v>
      </c>
      <c r="R7" s="55">
        <f t="shared" ref="R7:R38" si="1">C7+D7+E7+F7+G7+H7+I7+J7+K7+L7+M7+N7+O7+P7</f>
        <v>7360667</v>
      </c>
    </row>
    <row r="8" spans="1:18" ht="15" customHeight="1" thickBot="1" x14ac:dyDescent="0.3">
      <c r="A8" s="5">
        <v>2</v>
      </c>
      <c r="B8" s="53" t="s">
        <v>20</v>
      </c>
      <c r="C8" s="54">
        <v>4290132</v>
      </c>
      <c r="D8" s="54">
        <v>1680189</v>
      </c>
      <c r="E8" s="54">
        <v>0</v>
      </c>
      <c r="F8" s="54">
        <v>0</v>
      </c>
      <c r="G8" s="54">
        <v>124256</v>
      </c>
      <c r="H8" s="54">
        <v>388933</v>
      </c>
      <c r="I8" s="54">
        <v>88207</v>
      </c>
      <c r="J8" s="54">
        <v>13827</v>
      </c>
      <c r="K8" s="55">
        <v>60665</v>
      </c>
      <c r="L8" s="55">
        <v>7967</v>
      </c>
      <c r="M8" s="55">
        <v>176187</v>
      </c>
      <c r="N8" s="55">
        <v>26726</v>
      </c>
      <c r="O8" s="56">
        <v>2664900</v>
      </c>
      <c r="P8" s="55">
        <v>2706177</v>
      </c>
      <c r="Q8" s="57">
        <f t="shared" si="0"/>
        <v>5371077</v>
      </c>
      <c r="R8" s="55">
        <f t="shared" si="1"/>
        <v>12228166</v>
      </c>
    </row>
    <row r="9" spans="1:18" ht="15" customHeight="1" thickBot="1" x14ac:dyDescent="0.3">
      <c r="A9" s="5">
        <v>3</v>
      </c>
      <c r="B9" s="53" t="s">
        <v>21</v>
      </c>
      <c r="C9" s="54">
        <v>3537742</v>
      </c>
      <c r="D9" s="54">
        <v>1384254</v>
      </c>
      <c r="E9" s="54">
        <v>216082</v>
      </c>
      <c r="F9" s="54">
        <v>0</v>
      </c>
      <c r="G9" s="54">
        <v>102405</v>
      </c>
      <c r="H9" s="54">
        <v>320780</v>
      </c>
      <c r="I9" s="54">
        <v>72314</v>
      </c>
      <c r="J9" s="54">
        <v>11383</v>
      </c>
      <c r="K9" s="55">
        <v>49962</v>
      </c>
      <c r="L9" s="55">
        <v>6549</v>
      </c>
      <c r="M9" s="55">
        <v>138024</v>
      </c>
      <c r="N9" s="55">
        <v>21953</v>
      </c>
      <c r="O9" s="56">
        <v>3147987</v>
      </c>
      <c r="P9" s="55">
        <v>1982196</v>
      </c>
      <c r="Q9" s="57">
        <f t="shared" si="0"/>
        <v>5130183</v>
      </c>
      <c r="R9" s="55">
        <f t="shared" si="1"/>
        <v>10991631</v>
      </c>
    </row>
    <row r="10" spans="1:18" ht="15" customHeight="1" thickBot="1" x14ac:dyDescent="0.3">
      <c r="A10" s="5">
        <v>4</v>
      </c>
      <c r="B10" s="53" t="s">
        <v>22</v>
      </c>
      <c r="C10" s="54">
        <v>2520247</v>
      </c>
      <c r="D10" s="54">
        <v>986266</v>
      </c>
      <c r="E10" s="54">
        <v>0</v>
      </c>
      <c r="F10" s="54">
        <v>0</v>
      </c>
      <c r="G10" s="54">
        <v>72959</v>
      </c>
      <c r="H10" s="54">
        <v>228513</v>
      </c>
      <c r="I10" s="54">
        <v>51562</v>
      </c>
      <c r="J10" s="54">
        <v>8111</v>
      </c>
      <c r="K10" s="55">
        <v>35600</v>
      </c>
      <c r="L10" s="55">
        <v>4668</v>
      </c>
      <c r="M10" s="55">
        <v>66065</v>
      </c>
      <c r="N10" s="55">
        <v>15648</v>
      </c>
      <c r="O10" s="56">
        <v>1275087</v>
      </c>
      <c r="P10" s="55">
        <v>999570</v>
      </c>
      <c r="Q10" s="57">
        <f t="shared" si="0"/>
        <v>2274657</v>
      </c>
      <c r="R10" s="55">
        <f t="shared" si="1"/>
        <v>6264296</v>
      </c>
    </row>
    <row r="11" spans="1:18" ht="15" customHeight="1" thickBot="1" x14ac:dyDescent="0.3">
      <c r="A11" s="5">
        <v>5</v>
      </c>
      <c r="B11" s="53" t="s">
        <v>23</v>
      </c>
      <c r="C11" s="54">
        <v>1833396</v>
      </c>
      <c r="D11" s="54">
        <v>717646</v>
      </c>
      <c r="E11" s="54">
        <v>94320</v>
      </c>
      <c r="F11" s="54">
        <v>0</v>
      </c>
      <c r="G11" s="54">
        <v>53084</v>
      </c>
      <c r="H11" s="54">
        <v>166228</v>
      </c>
      <c r="I11" s="54">
        <v>37568</v>
      </c>
      <c r="J11" s="54">
        <v>5903</v>
      </c>
      <c r="K11" s="55">
        <v>25906</v>
      </c>
      <c r="L11" s="55">
        <v>3398</v>
      </c>
      <c r="M11" s="55">
        <v>24036</v>
      </c>
      <c r="N11" s="55">
        <v>11396</v>
      </c>
      <c r="O11" s="56">
        <v>896484</v>
      </c>
      <c r="P11" s="55">
        <v>349647</v>
      </c>
      <c r="Q11" s="57">
        <f t="shared" si="0"/>
        <v>1246131</v>
      </c>
      <c r="R11" s="55">
        <f t="shared" si="1"/>
        <v>4219012</v>
      </c>
    </row>
    <row r="12" spans="1:18" ht="15" customHeight="1" thickBot="1" x14ac:dyDescent="0.3">
      <c r="A12" s="5">
        <v>6</v>
      </c>
      <c r="B12" s="53" t="s">
        <v>24</v>
      </c>
      <c r="C12" s="54">
        <v>3023314</v>
      </c>
      <c r="D12" s="54">
        <v>1183900</v>
      </c>
      <c r="E12" s="54">
        <v>179372</v>
      </c>
      <c r="F12" s="54">
        <v>0</v>
      </c>
      <c r="G12" s="54">
        <v>87558</v>
      </c>
      <c r="H12" s="54">
        <v>274093</v>
      </c>
      <c r="I12" s="54">
        <v>62110</v>
      </c>
      <c r="J12" s="54">
        <v>9742</v>
      </c>
      <c r="K12" s="55">
        <v>42745</v>
      </c>
      <c r="L12" s="55">
        <v>5612</v>
      </c>
      <c r="M12" s="55">
        <v>100182</v>
      </c>
      <c r="N12" s="55">
        <v>18824</v>
      </c>
      <c r="O12" s="56">
        <v>2976726</v>
      </c>
      <c r="P12" s="55">
        <v>1477815</v>
      </c>
      <c r="Q12" s="57">
        <f t="shared" si="0"/>
        <v>4454541</v>
      </c>
      <c r="R12" s="55">
        <f t="shared" si="1"/>
        <v>9441993</v>
      </c>
    </row>
    <row r="13" spans="1:18" ht="15" customHeight="1" thickBot="1" x14ac:dyDescent="0.3">
      <c r="A13" s="5">
        <v>7</v>
      </c>
      <c r="B13" s="53" t="s">
        <v>25</v>
      </c>
      <c r="C13" s="54">
        <v>2723020</v>
      </c>
      <c r="D13" s="54">
        <v>1066101</v>
      </c>
      <c r="E13" s="54">
        <v>157173</v>
      </c>
      <c r="F13" s="54">
        <v>0</v>
      </c>
      <c r="G13" s="54">
        <v>78852</v>
      </c>
      <c r="H13" s="54">
        <v>246877</v>
      </c>
      <c r="I13" s="54">
        <v>55872</v>
      </c>
      <c r="J13" s="54">
        <v>8771</v>
      </c>
      <c r="K13" s="55">
        <v>38488</v>
      </c>
      <c r="L13" s="55">
        <v>5052</v>
      </c>
      <c r="M13" s="55">
        <v>77662</v>
      </c>
      <c r="N13" s="55">
        <v>16940</v>
      </c>
      <c r="O13" s="56">
        <v>1102752</v>
      </c>
      <c r="P13" s="55">
        <v>1208520</v>
      </c>
      <c r="Q13" s="57">
        <f t="shared" si="0"/>
        <v>2311272</v>
      </c>
      <c r="R13" s="55">
        <f t="shared" si="1"/>
        <v>6786080</v>
      </c>
    </row>
    <row r="14" spans="1:18" ht="15" customHeight="1" thickBot="1" x14ac:dyDescent="0.3">
      <c r="A14" s="5">
        <v>8</v>
      </c>
      <c r="B14" s="53" t="s">
        <v>26</v>
      </c>
      <c r="C14" s="54">
        <v>2149897</v>
      </c>
      <c r="D14" s="54">
        <v>841871</v>
      </c>
      <c r="E14" s="54">
        <v>116453</v>
      </c>
      <c r="F14" s="54">
        <v>0</v>
      </c>
      <c r="G14" s="54">
        <v>62264</v>
      </c>
      <c r="H14" s="54">
        <v>194909</v>
      </c>
      <c r="I14" s="54">
        <v>44164</v>
      </c>
      <c r="J14" s="54">
        <v>6927</v>
      </c>
      <c r="K14" s="55">
        <v>30396</v>
      </c>
      <c r="L14" s="55">
        <v>3991</v>
      </c>
      <c r="M14" s="55">
        <v>48362</v>
      </c>
      <c r="N14" s="55">
        <v>13385</v>
      </c>
      <c r="O14" s="56">
        <v>2839482</v>
      </c>
      <c r="P14" s="55">
        <v>637176</v>
      </c>
      <c r="Q14" s="57">
        <f t="shared" si="0"/>
        <v>3476658</v>
      </c>
      <c r="R14" s="55">
        <f t="shared" si="1"/>
        <v>6989277</v>
      </c>
    </row>
    <row r="15" spans="1:18" ht="15" customHeight="1" thickBot="1" x14ac:dyDescent="0.3">
      <c r="A15" s="5">
        <v>9</v>
      </c>
      <c r="B15" s="53" t="s">
        <v>27</v>
      </c>
      <c r="C15" s="54">
        <v>2239690</v>
      </c>
      <c r="D15" s="54">
        <v>877251</v>
      </c>
      <c r="E15" s="54">
        <v>123311</v>
      </c>
      <c r="F15" s="54">
        <v>0</v>
      </c>
      <c r="G15" s="54">
        <v>64874</v>
      </c>
      <c r="H15" s="54">
        <v>203040</v>
      </c>
      <c r="I15" s="54">
        <v>46081</v>
      </c>
      <c r="J15" s="54">
        <v>7220</v>
      </c>
      <c r="K15" s="55">
        <v>31676</v>
      </c>
      <c r="L15" s="55">
        <v>4162</v>
      </c>
      <c r="M15" s="55">
        <v>52027</v>
      </c>
      <c r="N15" s="55">
        <v>13959</v>
      </c>
      <c r="O15" s="56">
        <v>1620150</v>
      </c>
      <c r="P15" s="55">
        <v>720594</v>
      </c>
      <c r="Q15" s="57">
        <f t="shared" si="0"/>
        <v>2340744</v>
      </c>
      <c r="R15" s="55">
        <f t="shared" si="1"/>
        <v>6004035</v>
      </c>
    </row>
    <row r="16" spans="1:18" ht="15" customHeight="1" thickBot="1" x14ac:dyDescent="0.3">
      <c r="A16" s="5">
        <v>10</v>
      </c>
      <c r="B16" s="53" t="s">
        <v>28</v>
      </c>
      <c r="C16" s="54">
        <v>1933800</v>
      </c>
      <c r="D16" s="54">
        <v>756479</v>
      </c>
      <c r="E16" s="54">
        <v>101398</v>
      </c>
      <c r="F16" s="54">
        <v>0</v>
      </c>
      <c r="G16" s="54">
        <v>55969</v>
      </c>
      <c r="H16" s="54">
        <v>175353</v>
      </c>
      <c r="I16" s="54">
        <v>39469</v>
      </c>
      <c r="J16" s="54">
        <v>6220</v>
      </c>
      <c r="K16" s="55">
        <v>27301</v>
      </c>
      <c r="L16" s="55">
        <v>3576</v>
      </c>
      <c r="M16" s="55">
        <v>35475</v>
      </c>
      <c r="N16" s="55">
        <v>11987</v>
      </c>
      <c r="O16" s="56">
        <v>2405748</v>
      </c>
      <c r="P16" s="55">
        <v>444522</v>
      </c>
      <c r="Q16" s="57">
        <f t="shared" si="0"/>
        <v>2850270</v>
      </c>
      <c r="R16" s="55">
        <f t="shared" si="1"/>
        <v>5997297</v>
      </c>
    </row>
    <row r="17" spans="1:18" ht="15" customHeight="1" thickBot="1" x14ac:dyDescent="0.3">
      <c r="A17" s="5">
        <v>11</v>
      </c>
      <c r="B17" s="53" t="s">
        <v>29</v>
      </c>
      <c r="C17" s="54">
        <v>2876752</v>
      </c>
      <c r="D17" s="54">
        <v>1125803</v>
      </c>
      <c r="E17" s="54">
        <v>170479</v>
      </c>
      <c r="F17" s="54">
        <v>0</v>
      </c>
      <c r="G17" s="54">
        <v>83281</v>
      </c>
      <c r="H17" s="54">
        <v>260838</v>
      </c>
      <c r="I17" s="54">
        <v>58864</v>
      </c>
      <c r="J17" s="54">
        <v>9259</v>
      </c>
      <c r="K17" s="55">
        <v>40636</v>
      </c>
      <c r="L17" s="55">
        <v>5329</v>
      </c>
      <c r="M17" s="55">
        <v>88068</v>
      </c>
      <c r="N17" s="55">
        <v>17864</v>
      </c>
      <c r="O17" s="56">
        <v>2007216</v>
      </c>
      <c r="P17" s="55">
        <v>1353573</v>
      </c>
      <c r="Q17" s="57">
        <f t="shared" si="0"/>
        <v>3360789</v>
      </c>
      <c r="R17" s="55">
        <f t="shared" si="1"/>
        <v>8097962</v>
      </c>
    </row>
    <row r="18" spans="1:18" ht="15" customHeight="1" thickBot="1" x14ac:dyDescent="0.3">
      <c r="A18" s="5">
        <v>12</v>
      </c>
      <c r="B18" s="53" t="s">
        <v>30</v>
      </c>
      <c r="C18" s="54">
        <v>2125585</v>
      </c>
      <c r="D18" s="54">
        <v>832545</v>
      </c>
      <c r="E18" s="54">
        <v>0</v>
      </c>
      <c r="F18" s="54">
        <v>0</v>
      </c>
      <c r="G18" s="54">
        <v>61568</v>
      </c>
      <c r="H18" s="54">
        <v>192696</v>
      </c>
      <c r="I18" s="54">
        <v>43730</v>
      </c>
      <c r="J18" s="54">
        <v>6853</v>
      </c>
      <c r="K18" s="55">
        <v>30061</v>
      </c>
      <c r="L18" s="55">
        <v>3949</v>
      </c>
      <c r="M18" s="55">
        <v>44275</v>
      </c>
      <c r="N18" s="55">
        <v>13247</v>
      </c>
      <c r="O18" s="56">
        <v>2157213</v>
      </c>
      <c r="P18" s="55">
        <v>602808</v>
      </c>
      <c r="Q18" s="57">
        <f t="shared" si="0"/>
        <v>2760021</v>
      </c>
      <c r="R18" s="55">
        <f t="shared" si="1"/>
        <v>6114530</v>
      </c>
    </row>
    <row r="19" spans="1:18" ht="15" customHeight="1" thickBot="1" x14ac:dyDescent="0.3">
      <c r="A19" s="5">
        <v>13</v>
      </c>
      <c r="B19" s="53" t="s">
        <v>31</v>
      </c>
      <c r="C19" s="54">
        <v>4064508</v>
      </c>
      <c r="D19" s="54">
        <v>1581523</v>
      </c>
      <c r="E19" s="54">
        <v>272831</v>
      </c>
      <c r="F19" s="54">
        <v>0</v>
      </c>
      <c r="G19" s="54">
        <v>117238</v>
      </c>
      <c r="H19" s="54">
        <v>368939</v>
      </c>
      <c r="I19" s="54">
        <v>80132</v>
      </c>
      <c r="J19" s="54">
        <v>12942</v>
      </c>
      <c r="K19" s="55">
        <v>56955</v>
      </c>
      <c r="L19" s="55">
        <v>7374</v>
      </c>
      <c r="M19" s="55">
        <v>138523</v>
      </c>
      <c r="N19" s="55">
        <v>24621</v>
      </c>
      <c r="O19" s="56">
        <v>1017987</v>
      </c>
      <c r="P19" s="55">
        <v>2689881</v>
      </c>
      <c r="Q19" s="57">
        <f t="shared" si="0"/>
        <v>3707868</v>
      </c>
      <c r="R19" s="55">
        <f t="shared" si="1"/>
        <v>10433454</v>
      </c>
    </row>
    <row r="20" spans="1:18" ht="15" customHeight="1" thickBot="1" x14ac:dyDescent="0.3">
      <c r="A20" s="5">
        <v>14</v>
      </c>
      <c r="B20" s="53" t="s">
        <v>32</v>
      </c>
      <c r="C20" s="54">
        <v>1751175</v>
      </c>
      <c r="D20" s="54">
        <v>685033</v>
      </c>
      <c r="E20" s="54">
        <v>0</v>
      </c>
      <c r="F20" s="54">
        <v>0</v>
      </c>
      <c r="G20" s="54">
        <v>50683</v>
      </c>
      <c r="H20" s="54">
        <v>158792</v>
      </c>
      <c r="I20" s="54">
        <v>35738</v>
      </c>
      <c r="J20" s="54">
        <v>5631</v>
      </c>
      <c r="K20" s="55">
        <v>24723</v>
      </c>
      <c r="L20" s="55">
        <v>3239</v>
      </c>
      <c r="M20" s="55">
        <v>19872</v>
      </c>
      <c r="N20" s="55">
        <v>10855</v>
      </c>
      <c r="O20" s="56">
        <v>1058205</v>
      </c>
      <c r="P20" s="55">
        <v>276555</v>
      </c>
      <c r="Q20" s="57">
        <f t="shared" si="0"/>
        <v>1334760</v>
      </c>
      <c r="R20" s="55">
        <f t="shared" si="1"/>
        <v>4080501</v>
      </c>
    </row>
    <row r="21" spans="1:18" ht="15" customHeight="1" thickBot="1" x14ac:dyDescent="0.3">
      <c r="A21" s="5">
        <v>15</v>
      </c>
      <c r="B21" s="53" t="s">
        <v>33</v>
      </c>
      <c r="C21" s="54">
        <v>2402881</v>
      </c>
      <c r="D21" s="54">
        <v>940238</v>
      </c>
      <c r="E21" s="54">
        <v>134288</v>
      </c>
      <c r="F21" s="54">
        <v>56876</v>
      </c>
      <c r="G21" s="54">
        <v>69558</v>
      </c>
      <c r="H21" s="54">
        <v>217877</v>
      </c>
      <c r="I21" s="54">
        <v>49128</v>
      </c>
      <c r="J21" s="54">
        <v>7731</v>
      </c>
      <c r="K21" s="55">
        <v>33936</v>
      </c>
      <c r="L21" s="55">
        <v>4449</v>
      </c>
      <c r="M21" s="55">
        <v>64177</v>
      </c>
      <c r="N21" s="55">
        <v>14913</v>
      </c>
      <c r="O21" s="56">
        <v>1669350</v>
      </c>
      <c r="P21" s="55">
        <v>897111</v>
      </c>
      <c r="Q21" s="57">
        <f t="shared" si="0"/>
        <v>2566461</v>
      </c>
      <c r="R21" s="55">
        <f t="shared" si="1"/>
        <v>6562513</v>
      </c>
    </row>
    <row r="22" spans="1:18" ht="15" customHeight="1" thickBot="1" x14ac:dyDescent="0.3">
      <c r="A22" s="5">
        <v>16</v>
      </c>
      <c r="B22" s="53" t="s">
        <v>34</v>
      </c>
      <c r="C22" s="54">
        <v>1996881</v>
      </c>
      <c r="D22" s="54">
        <v>781550</v>
      </c>
      <c r="E22" s="54">
        <v>105737</v>
      </c>
      <c r="F22" s="54">
        <v>0</v>
      </c>
      <c r="G22" s="54">
        <v>57813</v>
      </c>
      <c r="H22" s="54">
        <v>181055</v>
      </c>
      <c r="I22" s="54">
        <v>40887</v>
      </c>
      <c r="J22" s="54">
        <v>6429</v>
      </c>
      <c r="K22" s="55">
        <v>28212</v>
      </c>
      <c r="L22" s="55">
        <v>3701</v>
      </c>
      <c r="M22" s="55">
        <v>38016</v>
      </c>
      <c r="N22" s="55">
        <v>12405</v>
      </c>
      <c r="O22" s="56">
        <v>2452803</v>
      </c>
      <c r="P22" s="55">
        <v>500835</v>
      </c>
      <c r="Q22" s="57">
        <f t="shared" si="0"/>
        <v>2953638</v>
      </c>
      <c r="R22" s="55">
        <f t="shared" si="1"/>
        <v>6206324</v>
      </c>
    </row>
    <row r="23" spans="1:18" ht="15" customHeight="1" thickBot="1" x14ac:dyDescent="0.3">
      <c r="A23" s="5">
        <v>17</v>
      </c>
      <c r="B23" s="53" t="s">
        <v>35</v>
      </c>
      <c r="C23" s="54">
        <v>2276912</v>
      </c>
      <c r="D23" s="54">
        <v>891393</v>
      </c>
      <c r="E23" s="54">
        <v>125044</v>
      </c>
      <c r="F23" s="54">
        <v>0</v>
      </c>
      <c r="G23" s="54">
        <v>65932</v>
      </c>
      <c r="H23" s="54">
        <v>206435</v>
      </c>
      <c r="I23" s="54">
        <v>46702</v>
      </c>
      <c r="J23" s="54">
        <v>7333</v>
      </c>
      <c r="K23" s="55">
        <v>32180</v>
      </c>
      <c r="L23" s="55">
        <v>4223</v>
      </c>
      <c r="M23" s="55">
        <v>60356</v>
      </c>
      <c r="N23" s="55">
        <v>14162</v>
      </c>
      <c r="O23" s="56">
        <v>4742706</v>
      </c>
      <c r="P23" s="55">
        <v>756090</v>
      </c>
      <c r="Q23" s="57">
        <f t="shared" si="0"/>
        <v>5498796</v>
      </c>
      <c r="R23" s="55">
        <f t="shared" si="1"/>
        <v>9229468</v>
      </c>
    </row>
    <row r="24" spans="1:18" ht="15" customHeight="1" thickBot="1" x14ac:dyDescent="0.3">
      <c r="A24" s="5">
        <v>18</v>
      </c>
      <c r="B24" s="53" t="s">
        <v>36</v>
      </c>
      <c r="C24" s="54">
        <v>2037454</v>
      </c>
      <c r="D24" s="54">
        <v>797166</v>
      </c>
      <c r="E24" s="54">
        <v>108621</v>
      </c>
      <c r="F24" s="54">
        <v>0</v>
      </c>
      <c r="G24" s="54">
        <v>58975</v>
      </c>
      <c r="H24" s="54">
        <v>184745</v>
      </c>
      <c r="I24" s="54">
        <v>41629</v>
      </c>
      <c r="J24" s="54">
        <v>6555</v>
      </c>
      <c r="K24" s="55">
        <v>28772</v>
      </c>
      <c r="L24" s="55">
        <v>3770</v>
      </c>
      <c r="M24" s="55">
        <v>40546</v>
      </c>
      <c r="N24" s="55">
        <v>12639</v>
      </c>
      <c r="O24" s="56">
        <v>1350030</v>
      </c>
      <c r="P24" s="55">
        <v>546174</v>
      </c>
      <c r="Q24" s="57">
        <f t="shared" si="0"/>
        <v>1896204</v>
      </c>
      <c r="R24" s="55">
        <f t="shared" si="1"/>
        <v>5217076</v>
      </c>
    </row>
    <row r="25" spans="1:18" ht="15" customHeight="1" thickBot="1" x14ac:dyDescent="0.3">
      <c r="A25" s="5">
        <v>19</v>
      </c>
      <c r="B25" s="53" t="s">
        <v>37</v>
      </c>
      <c r="C25" s="54">
        <v>8235928</v>
      </c>
      <c r="D25" s="54">
        <v>3225248</v>
      </c>
      <c r="E25" s="54">
        <v>539447</v>
      </c>
      <c r="F25" s="54">
        <v>0</v>
      </c>
      <c r="G25" s="54">
        <v>238528</v>
      </c>
      <c r="H25" s="54">
        <v>746661</v>
      </c>
      <c r="I25" s="54">
        <v>169243</v>
      </c>
      <c r="J25" s="54">
        <v>26540</v>
      </c>
      <c r="K25" s="55">
        <v>116449</v>
      </c>
      <c r="L25" s="55">
        <v>15293</v>
      </c>
      <c r="M25" s="55">
        <v>523798</v>
      </c>
      <c r="N25" s="55">
        <v>51289</v>
      </c>
      <c r="O25" s="56">
        <v>25380948</v>
      </c>
      <c r="P25" s="55">
        <v>6282039</v>
      </c>
      <c r="Q25" s="57">
        <f t="shared" si="0"/>
        <v>31662987</v>
      </c>
      <c r="R25" s="55">
        <f t="shared" si="1"/>
        <v>45551411</v>
      </c>
    </row>
    <row r="26" spans="1:18" ht="15" customHeight="1" thickBot="1" x14ac:dyDescent="0.3">
      <c r="A26" s="5">
        <v>20</v>
      </c>
      <c r="B26" s="53" t="s">
        <v>38</v>
      </c>
      <c r="C26" s="54">
        <v>2243650</v>
      </c>
      <c r="D26" s="54">
        <v>878486</v>
      </c>
      <c r="E26" s="54">
        <v>127097</v>
      </c>
      <c r="F26" s="54">
        <v>0</v>
      </c>
      <c r="G26" s="54">
        <v>64973</v>
      </c>
      <c r="H26" s="54">
        <v>203415</v>
      </c>
      <c r="I26" s="54">
        <v>46058</v>
      </c>
      <c r="J26" s="54">
        <v>7229</v>
      </c>
      <c r="K26" s="55">
        <v>31716</v>
      </c>
      <c r="L26" s="55">
        <v>4163</v>
      </c>
      <c r="M26" s="55">
        <v>47508</v>
      </c>
      <c r="N26" s="55">
        <v>13962</v>
      </c>
      <c r="O26" s="56">
        <v>811419</v>
      </c>
      <c r="P26" s="55">
        <v>725595</v>
      </c>
      <c r="Q26" s="57">
        <f>SUM(O25:P25)</f>
        <v>31662987</v>
      </c>
      <c r="R26" s="55">
        <f t="shared" si="1"/>
        <v>5205271</v>
      </c>
    </row>
    <row r="27" spans="1:18" ht="15" customHeight="1" thickBot="1" x14ac:dyDescent="0.3">
      <c r="A27" s="5">
        <v>21</v>
      </c>
      <c r="B27" s="53" t="s">
        <v>39</v>
      </c>
      <c r="C27" s="54">
        <v>3051358</v>
      </c>
      <c r="D27" s="54">
        <v>1193258</v>
      </c>
      <c r="E27" s="54">
        <v>179843</v>
      </c>
      <c r="F27" s="54">
        <v>0</v>
      </c>
      <c r="G27" s="54">
        <v>88295</v>
      </c>
      <c r="H27" s="54">
        <v>276707</v>
      </c>
      <c r="I27" s="54">
        <v>62143</v>
      </c>
      <c r="J27" s="54">
        <v>9807</v>
      </c>
      <c r="K27" s="55">
        <v>43059</v>
      </c>
      <c r="L27" s="55">
        <v>5637</v>
      </c>
      <c r="M27" s="55">
        <v>114839</v>
      </c>
      <c r="N27" s="55">
        <v>18888</v>
      </c>
      <c r="O27" s="56">
        <v>6273957</v>
      </c>
      <c r="P27" s="55">
        <v>1517667</v>
      </c>
      <c r="Q27" s="57">
        <f>SUM(O28:P28)</f>
        <v>6259521</v>
      </c>
      <c r="R27" s="55">
        <f t="shared" si="1"/>
        <v>12835458</v>
      </c>
    </row>
    <row r="28" spans="1:18" ht="15" customHeight="1" thickBot="1" x14ac:dyDescent="0.3">
      <c r="A28" s="5">
        <v>22</v>
      </c>
      <c r="B28" s="53" t="s">
        <v>40</v>
      </c>
      <c r="C28" s="54">
        <v>2222008</v>
      </c>
      <c r="D28" s="54">
        <v>869644</v>
      </c>
      <c r="E28" s="54">
        <v>0</v>
      </c>
      <c r="F28" s="54">
        <v>0</v>
      </c>
      <c r="G28" s="54">
        <v>64330</v>
      </c>
      <c r="H28" s="54">
        <v>201467</v>
      </c>
      <c r="I28" s="54">
        <v>45490</v>
      </c>
      <c r="J28" s="54">
        <v>7153</v>
      </c>
      <c r="K28" s="55">
        <v>31392</v>
      </c>
      <c r="L28" s="55">
        <v>4118</v>
      </c>
      <c r="M28" s="55">
        <v>58888</v>
      </c>
      <c r="N28" s="55">
        <v>13803</v>
      </c>
      <c r="O28" s="56">
        <v>5555547</v>
      </c>
      <c r="P28" s="55">
        <v>703974</v>
      </c>
      <c r="Q28" s="57">
        <f t="shared" ref="Q28:Q87" si="2">SUM(O28:P28)</f>
        <v>6259521</v>
      </c>
      <c r="R28" s="55">
        <f t="shared" si="1"/>
        <v>9777814</v>
      </c>
    </row>
    <row r="29" spans="1:18" ht="15" customHeight="1" thickBot="1" x14ac:dyDescent="0.3">
      <c r="A29" s="5">
        <v>23</v>
      </c>
      <c r="B29" s="53" t="s">
        <v>41</v>
      </c>
      <c r="C29" s="54">
        <v>2286570</v>
      </c>
      <c r="D29" s="54">
        <v>895042</v>
      </c>
      <c r="E29" s="54">
        <v>126903</v>
      </c>
      <c r="F29" s="54">
        <v>0</v>
      </c>
      <c r="G29" s="54">
        <v>66205</v>
      </c>
      <c r="H29" s="54">
        <v>207316</v>
      </c>
      <c r="I29" s="54">
        <v>46857</v>
      </c>
      <c r="J29" s="54">
        <v>7363</v>
      </c>
      <c r="K29" s="55">
        <v>32310</v>
      </c>
      <c r="L29" s="55">
        <v>4239</v>
      </c>
      <c r="M29" s="55">
        <v>52173</v>
      </c>
      <c r="N29" s="55">
        <v>14213</v>
      </c>
      <c r="O29" s="56">
        <v>1145412</v>
      </c>
      <c r="P29" s="55">
        <v>784650</v>
      </c>
      <c r="Q29" s="57">
        <f t="shared" si="2"/>
        <v>1930062</v>
      </c>
      <c r="R29" s="55">
        <f t="shared" si="1"/>
        <v>5669253</v>
      </c>
    </row>
    <row r="30" spans="1:18" ht="15" customHeight="1" thickBot="1" x14ac:dyDescent="0.3">
      <c r="A30" s="5">
        <v>24</v>
      </c>
      <c r="B30" s="53" t="s">
        <v>42</v>
      </c>
      <c r="C30" s="54">
        <v>2031749</v>
      </c>
      <c r="D30" s="54">
        <v>795560</v>
      </c>
      <c r="E30" s="54">
        <v>107883</v>
      </c>
      <c r="F30" s="54">
        <v>0</v>
      </c>
      <c r="G30" s="54">
        <v>58839</v>
      </c>
      <c r="H30" s="54">
        <v>184200</v>
      </c>
      <c r="I30" s="54">
        <v>41723</v>
      </c>
      <c r="J30" s="54">
        <v>6546</v>
      </c>
      <c r="K30" s="55">
        <v>28723</v>
      </c>
      <c r="L30" s="55">
        <v>3770</v>
      </c>
      <c r="M30" s="55">
        <v>41912</v>
      </c>
      <c r="N30" s="55">
        <v>12647</v>
      </c>
      <c r="O30" s="56">
        <v>2277375</v>
      </c>
      <c r="P30" s="55">
        <v>523422</v>
      </c>
      <c r="Q30" s="57">
        <f t="shared" si="2"/>
        <v>2800797</v>
      </c>
      <c r="R30" s="55">
        <f t="shared" si="1"/>
        <v>6114349</v>
      </c>
    </row>
    <row r="31" spans="1:18" ht="15" customHeight="1" thickBot="1" x14ac:dyDescent="0.3">
      <c r="A31" s="5">
        <v>25</v>
      </c>
      <c r="B31" s="53" t="s">
        <v>43</v>
      </c>
      <c r="C31" s="54">
        <v>2462691</v>
      </c>
      <c r="D31" s="54">
        <v>963143</v>
      </c>
      <c r="E31" s="54">
        <v>138993</v>
      </c>
      <c r="F31" s="54">
        <v>0</v>
      </c>
      <c r="G31" s="54">
        <v>71265</v>
      </c>
      <c r="H31" s="54">
        <v>223323</v>
      </c>
      <c r="I31" s="54">
        <v>50185</v>
      </c>
      <c r="J31" s="54">
        <v>7917</v>
      </c>
      <c r="K31" s="55">
        <v>34757</v>
      </c>
      <c r="L31" s="55">
        <v>4551</v>
      </c>
      <c r="M31" s="55">
        <v>66271</v>
      </c>
      <c r="N31" s="55">
        <v>15250</v>
      </c>
      <c r="O31" s="56">
        <v>2692227</v>
      </c>
      <c r="P31" s="55">
        <v>968589</v>
      </c>
      <c r="Q31" s="57">
        <f t="shared" si="2"/>
        <v>3660816</v>
      </c>
      <c r="R31" s="55">
        <f t="shared" si="1"/>
        <v>7699162</v>
      </c>
    </row>
    <row r="32" spans="1:18" ht="15" customHeight="1" thickBot="1" x14ac:dyDescent="0.3">
      <c r="A32" s="5">
        <v>26</v>
      </c>
      <c r="B32" s="53" t="s">
        <v>44</v>
      </c>
      <c r="C32" s="54">
        <v>2126931</v>
      </c>
      <c r="D32" s="54">
        <v>832800</v>
      </c>
      <c r="E32" s="54">
        <v>124630</v>
      </c>
      <c r="F32" s="54">
        <v>0</v>
      </c>
      <c r="G32" s="54">
        <v>61595</v>
      </c>
      <c r="H32" s="54">
        <v>192831</v>
      </c>
      <c r="I32" s="54">
        <v>43667</v>
      </c>
      <c r="J32" s="54">
        <v>6853</v>
      </c>
      <c r="K32" s="55">
        <v>30067</v>
      </c>
      <c r="L32" s="55">
        <v>3947</v>
      </c>
      <c r="M32" s="55">
        <v>39574</v>
      </c>
      <c r="N32" s="55">
        <v>13237</v>
      </c>
      <c r="O32" s="56">
        <v>914883</v>
      </c>
      <c r="P32" s="55">
        <v>584412</v>
      </c>
      <c r="Q32" s="57">
        <f t="shared" si="2"/>
        <v>1499295</v>
      </c>
      <c r="R32" s="55">
        <f t="shared" si="1"/>
        <v>4975427</v>
      </c>
    </row>
    <row r="33" spans="1:18" ht="15" customHeight="1" thickBot="1" x14ac:dyDescent="0.3">
      <c r="A33" s="5">
        <v>27</v>
      </c>
      <c r="B33" s="53" t="s">
        <v>45</v>
      </c>
      <c r="C33" s="54">
        <v>2903818</v>
      </c>
      <c r="D33" s="54">
        <v>1137199</v>
      </c>
      <c r="E33" s="54">
        <v>178732</v>
      </c>
      <c r="F33" s="54">
        <v>0</v>
      </c>
      <c r="G33" s="54">
        <v>84102</v>
      </c>
      <c r="H33" s="54">
        <v>263255</v>
      </c>
      <c r="I33" s="54">
        <v>59686</v>
      </c>
      <c r="J33" s="54">
        <v>9359</v>
      </c>
      <c r="K33" s="55">
        <v>41060</v>
      </c>
      <c r="L33" s="55">
        <v>5393</v>
      </c>
      <c r="M33" s="55">
        <v>82379</v>
      </c>
      <c r="N33" s="55">
        <v>18086</v>
      </c>
      <c r="O33" s="56">
        <v>1517067</v>
      </c>
      <c r="P33" s="55">
        <v>1346475</v>
      </c>
      <c r="Q33" s="57">
        <f t="shared" si="2"/>
        <v>2863542</v>
      </c>
      <c r="R33" s="55">
        <f t="shared" si="1"/>
        <v>7646611</v>
      </c>
    </row>
    <row r="34" spans="1:18" ht="15" customHeight="1" thickBot="1" x14ac:dyDescent="0.3">
      <c r="A34" s="5">
        <v>28</v>
      </c>
      <c r="B34" s="53" t="s">
        <v>46</v>
      </c>
      <c r="C34" s="54">
        <v>1954025</v>
      </c>
      <c r="D34" s="54">
        <v>764523</v>
      </c>
      <c r="E34" s="54">
        <v>103309</v>
      </c>
      <c r="F34" s="54">
        <v>0</v>
      </c>
      <c r="G34" s="54">
        <v>56560</v>
      </c>
      <c r="H34" s="54">
        <v>177182</v>
      </c>
      <c r="I34" s="54">
        <v>39925</v>
      </c>
      <c r="J34" s="54">
        <v>6287</v>
      </c>
      <c r="K34" s="55">
        <v>27594</v>
      </c>
      <c r="L34" s="55">
        <v>3616</v>
      </c>
      <c r="M34" s="55">
        <v>30847</v>
      </c>
      <c r="N34" s="55">
        <v>12122</v>
      </c>
      <c r="O34" s="56">
        <v>612426</v>
      </c>
      <c r="P34" s="55">
        <v>473727</v>
      </c>
      <c r="Q34" s="57">
        <f t="shared" si="2"/>
        <v>1086153</v>
      </c>
      <c r="R34" s="55">
        <f t="shared" si="1"/>
        <v>4262143</v>
      </c>
    </row>
    <row r="35" spans="1:18" ht="15" customHeight="1" thickBot="1" x14ac:dyDescent="0.3">
      <c r="A35" s="5">
        <v>29</v>
      </c>
      <c r="B35" s="53" t="s">
        <v>47</v>
      </c>
      <c r="C35" s="54">
        <v>2519996</v>
      </c>
      <c r="D35" s="54">
        <v>986743</v>
      </c>
      <c r="E35" s="54">
        <v>143039</v>
      </c>
      <c r="F35" s="54">
        <v>0</v>
      </c>
      <c r="G35" s="54">
        <v>72980</v>
      </c>
      <c r="H35" s="54">
        <v>228465</v>
      </c>
      <c r="I35" s="54">
        <v>51750</v>
      </c>
      <c r="J35" s="54">
        <v>8119</v>
      </c>
      <c r="K35" s="55">
        <v>35625</v>
      </c>
      <c r="L35" s="55">
        <v>4677</v>
      </c>
      <c r="M35" s="55">
        <v>65645</v>
      </c>
      <c r="N35" s="55">
        <v>15686</v>
      </c>
      <c r="O35" s="56">
        <v>1709517</v>
      </c>
      <c r="P35" s="55">
        <v>1006830</v>
      </c>
      <c r="Q35" s="57">
        <f t="shared" si="2"/>
        <v>2716347</v>
      </c>
      <c r="R35" s="55">
        <f t="shared" si="1"/>
        <v>6849072</v>
      </c>
    </row>
    <row r="36" spans="1:18" ht="15" customHeight="1" thickBot="1" x14ac:dyDescent="0.3">
      <c r="A36" s="5">
        <v>30</v>
      </c>
      <c r="B36" s="58" t="s">
        <v>48</v>
      </c>
      <c r="C36" s="54">
        <v>2151809</v>
      </c>
      <c r="D36" s="54">
        <v>842030</v>
      </c>
      <c r="E36" s="54">
        <v>116659</v>
      </c>
      <c r="F36" s="54">
        <v>0</v>
      </c>
      <c r="G36" s="54">
        <v>62291</v>
      </c>
      <c r="H36" s="54">
        <v>195109</v>
      </c>
      <c r="I36" s="54">
        <v>44007</v>
      </c>
      <c r="J36" s="54">
        <v>6925</v>
      </c>
      <c r="K36" s="55">
        <v>30393</v>
      </c>
      <c r="L36" s="55">
        <v>3985</v>
      </c>
      <c r="M36" s="55">
        <v>50269</v>
      </c>
      <c r="N36" s="55">
        <v>13357</v>
      </c>
      <c r="O36" s="56">
        <v>2704770</v>
      </c>
      <c r="P36" s="55">
        <v>647823</v>
      </c>
      <c r="Q36" s="57">
        <f t="shared" si="2"/>
        <v>3352593</v>
      </c>
      <c r="R36" s="55">
        <f t="shared" si="1"/>
        <v>6869427</v>
      </c>
    </row>
    <row r="37" spans="1:18" ht="15" customHeight="1" thickBot="1" x14ac:dyDescent="0.3">
      <c r="A37" s="5">
        <v>31</v>
      </c>
      <c r="B37" s="53" t="s">
        <v>49</v>
      </c>
      <c r="C37" s="54">
        <v>1941830</v>
      </c>
      <c r="D37" s="54">
        <v>759694</v>
      </c>
      <c r="E37" s="54">
        <v>102123</v>
      </c>
      <c r="F37" s="54">
        <v>0</v>
      </c>
      <c r="G37" s="54">
        <v>56205</v>
      </c>
      <c r="H37" s="54">
        <v>176077</v>
      </c>
      <c r="I37" s="54">
        <v>39656</v>
      </c>
      <c r="J37" s="54">
        <v>6246</v>
      </c>
      <c r="K37" s="55">
        <v>27419</v>
      </c>
      <c r="L37" s="55">
        <v>3593</v>
      </c>
      <c r="M37" s="55">
        <v>34101</v>
      </c>
      <c r="N37" s="55">
        <v>12041</v>
      </c>
      <c r="O37" s="56">
        <v>1650129</v>
      </c>
      <c r="P37" s="55">
        <v>454686</v>
      </c>
      <c r="Q37" s="57">
        <f t="shared" si="2"/>
        <v>2104815</v>
      </c>
      <c r="R37" s="55">
        <f t="shared" si="1"/>
        <v>5263800</v>
      </c>
    </row>
    <row r="38" spans="1:18" ht="15" customHeight="1" thickBot="1" x14ac:dyDescent="0.3">
      <c r="A38" s="5">
        <v>32</v>
      </c>
      <c r="B38" s="53" t="s">
        <v>50</v>
      </c>
      <c r="C38" s="54">
        <v>4353435</v>
      </c>
      <c r="D38" s="54">
        <v>1704847</v>
      </c>
      <c r="E38" s="54">
        <v>271720</v>
      </c>
      <c r="F38" s="54">
        <v>0</v>
      </c>
      <c r="G38" s="54">
        <v>126084</v>
      </c>
      <c r="H38" s="54">
        <v>394678</v>
      </c>
      <c r="I38" s="54">
        <v>89464</v>
      </c>
      <c r="J38" s="54">
        <v>14030</v>
      </c>
      <c r="K38" s="55">
        <v>61554</v>
      </c>
      <c r="L38" s="55">
        <v>8084</v>
      </c>
      <c r="M38" s="55">
        <v>205533</v>
      </c>
      <c r="N38" s="55">
        <v>27110</v>
      </c>
      <c r="O38" s="56">
        <v>9226914</v>
      </c>
      <c r="P38" s="55">
        <v>2707308</v>
      </c>
      <c r="Q38" s="57">
        <f t="shared" si="2"/>
        <v>11934222</v>
      </c>
      <c r="R38" s="55">
        <f t="shared" si="1"/>
        <v>19190761</v>
      </c>
    </row>
    <row r="39" spans="1:18" ht="15" customHeight="1" thickBot="1" x14ac:dyDescent="0.3">
      <c r="A39" s="5">
        <v>33</v>
      </c>
      <c r="B39" s="53" t="s">
        <v>51</v>
      </c>
      <c r="C39" s="54">
        <v>5081796</v>
      </c>
      <c r="D39" s="54">
        <v>1989810</v>
      </c>
      <c r="E39" s="54">
        <v>322802</v>
      </c>
      <c r="F39" s="54">
        <v>0</v>
      </c>
      <c r="G39" s="54">
        <v>147166</v>
      </c>
      <c r="H39" s="54">
        <v>460721</v>
      </c>
      <c r="I39" s="54">
        <v>104343</v>
      </c>
      <c r="J39" s="54">
        <v>16373</v>
      </c>
      <c r="K39" s="55">
        <v>71839</v>
      </c>
      <c r="L39" s="55">
        <v>9432</v>
      </c>
      <c r="M39" s="55">
        <v>245725</v>
      </c>
      <c r="N39" s="55">
        <v>31629</v>
      </c>
      <c r="O39" s="56">
        <v>6196407</v>
      </c>
      <c r="P39" s="55">
        <v>3429516</v>
      </c>
      <c r="Q39" s="57">
        <f t="shared" si="2"/>
        <v>9625923</v>
      </c>
      <c r="R39" s="55">
        <f t="shared" ref="R39:R70" si="3">C39+D39+E39+F39+G39+H39+I39+J39+K39+L39+M39+N39+O39+P39</f>
        <v>18107559</v>
      </c>
    </row>
    <row r="40" spans="1:18" ht="15" customHeight="1" thickBot="1" x14ac:dyDescent="0.3">
      <c r="A40" s="5">
        <v>34</v>
      </c>
      <c r="B40" s="53" t="s">
        <v>52</v>
      </c>
      <c r="C40" s="54">
        <v>2573089</v>
      </c>
      <c r="D40" s="54">
        <v>1006916</v>
      </c>
      <c r="E40" s="54">
        <v>146141</v>
      </c>
      <c r="F40" s="54">
        <v>0</v>
      </c>
      <c r="G40" s="54">
        <v>74488</v>
      </c>
      <c r="H40" s="54">
        <v>233306</v>
      </c>
      <c r="I40" s="54">
        <v>52634</v>
      </c>
      <c r="J40" s="54">
        <v>8281</v>
      </c>
      <c r="K40" s="55">
        <v>36345</v>
      </c>
      <c r="L40" s="55">
        <v>4765</v>
      </c>
      <c r="M40" s="55">
        <v>78752</v>
      </c>
      <c r="N40" s="55">
        <v>15975</v>
      </c>
      <c r="O40" s="56">
        <v>2148264</v>
      </c>
      <c r="P40" s="55">
        <v>1051041</v>
      </c>
      <c r="Q40" s="57">
        <f t="shared" si="2"/>
        <v>3199305</v>
      </c>
      <c r="R40" s="55">
        <f t="shared" si="3"/>
        <v>7429997</v>
      </c>
    </row>
    <row r="41" spans="1:18" ht="15" customHeight="1" thickBot="1" x14ac:dyDescent="0.3">
      <c r="A41" s="5">
        <v>35</v>
      </c>
      <c r="B41" s="53" t="s">
        <v>53</v>
      </c>
      <c r="C41" s="54">
        <v>2548823</v>
      </c>
      <c r="D41" s="54">
        <v>997434</v>
      </c>
      <c r="E41" s="54">
        <v>0</v>
      </c>
      <c r="F41" s="54">
        <v>0</v>
      </c>
      <c r="G41" s="54">
        <v>73786</v>
      </c>
      <c r="H41" s="54">
        <v>231105</v>
      </c>
      <c r="I41" s="54">
        <v>52142</v>
      </c>
      <c r="J41" s="54">
        <v>8203</v>
      </c>
      <c r="K41" s="55">
        <v>36002</v>
      </c>
      <c r="L41" s="55">
        <v>4721</v>
      </c>
      <c r="M41" s="55">
        <v>76383</v>
      </c>
      <c r="N41" s="55">
        <v>15826</v>
      </c>
      <c r="O41" s="56">
        <v>2609163</v>
      </c>
      <c r="P41" s="55">
        <v>1030065</v>
      </c>
      <c r="Q41" s="57">
        <f t="shared" si="2"/>
        <v>3639228</v>
      </c>
      <c r="R41" s="55">
        <f t="shared" si="3"/>
        <v>7683653</v>
      </c>
    </row>
    <row r="42" spans="1:18" ht="15" customHeight="1" thickBot="1" x14ac:dyDescent="0.3">
      <c r="A42" s="5">
        <v>36</v>
      </c>
      <c r="B42" s="58" t="s">
        <v>54</v>
      </c>
      <c r="C42" s="54">
        <v>2831474</v>
      </c>
      <c r="D42" s="54">
        <v>1108322</v>
      </c>
      <c r="E42" s="54">
        <v>164256</v>
      </c>
      <c r="F42" s="54">
        <v>0</v>
      </c>
      <c r="G42" s="54">
        <v>81981</v>
      </c>
      <c r="H42" s="54">
        <v>256721</v>
      </c>
      <c r="I42" s="54">
        <v>58016</v>
      </c>
      <c r="J42" s="54">
        <v>9117</v>
      </c>
      <c r="K42" s="55">
        <v>40009</v>
      </c>
      <c r="L42" s="55">
        <v>5249</v>
      </c>
      <c r="M42" s="55">
        <v>90901</v>
      </c>
      <c r="N42" s="55">
        <v>17598</v>
      </c>
      <c r="O42" s="56">
        <v>4537503</v>
      </c>
      <c r="P42" s="55">
        <v>1305330</v>
      </c>
      <c r="Q42" s="57">
        <f t="shared" si="2"/>
        <v>5842833</v>
      </c>
      <c r="R42" s="55">
        <f t="shared" si="3"/>
        <v>10506477</v>
      </c>
    </row>
    <row r="43" spans="1:18" ht="15" customHeight="1" thickBot="1" x14ac:dyDescent="0.3">
      <c r="A43" s="5">
        <v>37</v>
      </c>
      <c r="B43" s="53" t="s">
        <v>55</v>
      </c>
      <c r="C43" s="54">
        <v>2368700</v>
      </c>
      <c r="D43" s="54">
        <v>927563</v>
      </c>
      <c r="E43" s="54">
        <v>0</v>
      </c>
      <c r="F43" s="54">
        <v>0</v>
      </c>
      <c r="G43" s="54">
        <v>68601</v>
      </c>
      <c r="H43" s="54">
        <v>214746</v>
      </c>
      <c r="I43" s="54">
        <v>48663</v>
      </c>
      <c r="J43" s="54">
        <v>7633</v>
      </c>
      <c r="K43" s="55">
        <v>33490</v>
      </c>
      <c r="L43" s="55">
        <v>4398</v>
      </c>
      <c r="M43" s="55">
        <v>62771</v>
      </c>
      <c r="N43" s="55">
        <v>14748</v>
      </c>
      <c r="O43" s="56">
        <v>2099313</v>
      </c>
      <c r="P43" s="55">
        <v>847092</v>
      </c>
      <c r="Q43" s="57">
        <f t="shared" si="2"/>
        <v>2946405</v>
      </c>
      <c r="R43" s="55">
        <f t="shared" si="3"/>
        <v>6697718</v>
      </c>
    </row>
    <row r="44" spans="1:18" ht="15" customHeight="1" thickBot="1" x14ac:dyDescent="0.3">
      <c r="A44" s="5">
        <v>38</v>
      </c>
      <c r="B44" s="53" t="s">
        <v>56</v>
      </c>
      <c r="C44" s="54">
        <v>7382779</v>
      </c>
      <c r="D44" s="54">
        <v>2889346</v>
      </c>
      <c r="E44" s="54">
        <v>493323</v>
      </c>
      <c r="F44" s="54">
        <v>0</v>
      </c>
      <c r="G44" s="54">
        <v>213734</v>
      </c>
      <c r="H44" s="54">
        <v>669396</v>
      </c>
      <c r="I44" s="54">
        <v>151110</v>
      </c>
      <c r="J44" s="54">
        <v>23765</v>
      </c>
      <c r="K44" s="55">
        <v>104294</v>
      </c>
      <c r="L44" s="55">
        <v>13679</v>
      </c>
      <c r="M44" s="55">
        <v>377197</v>
      </c>
      <c r="N44" s="55">
        <v>45853</v>
      </c>
      <c r="O44" s="56">
        <v>6890004</v>
      </c>
      <c r="P44" s="55">
        <v>5669388</v>
      </c>
      <c r="Q44" s="57">
        <f t="shared" si="2"/>
        <v>12559392</v>
      </c>
      <c r="R44" s="55">
        <f t="shared" si="3"/>
        <v>24923868</v>
      </c>
    </row>
    <row r="45" spans="1:18" ht="15" customHeight="1" thickBot="1" x14ac:dyDescent="0.3">
      <c r="A45" s="5">
        <v>39</v>
      </c>
      <c r="B45" s="53" t="s">
        <v>57</v>
      </c>
      <c r="C45" s="54">
        <v>2175374</v>
      </c>
      <c r="D45" s="54">
        <v>851536</v>
      </c>
      <c r="E45" s="54">
        <v>119311</v>
      </c>
      <c r="F45" s="54">
        <v>0</v>
      </c>
      <c r="G45" s="54">
        <v>62986</v>
      </c>
      <c r="H45" s="54">
        <v>197234</v>
      </c>
      <c r="I45" s="54">
        <v>44584</v>
      </c>
      <c r="J45" s="54">
        <v>7006</v>
      </c>
      <c r="K45" s="55">
        <v>30740</v>
      </c>
      <c r="L45" s="55">
        <v>4033</v>
      </c>
      <c r="M45" s="55">
        <v>45220</v>
      </c>
      <c r="N45" s="55">
        <v>13523</v>
      </c>
      <c r="O45" s="56">
        <v>712722</v>
      </c>
      <c r="P45" s="55">
        <v>675414</v>
      </c>
      <c r="Q45" s="57">
        <f t="shared" si="2"/>
        <v>1388136</v>
      </c>
      <c r="R45" s="55">
        <f t="shared" si="3"/>
        <v>4939683</v>
      </c>
    </row>
    <row r="46" spans="1:18" ht="15" customHeight="1" thickBot="1" x14ac:dyDescent="0.3">
      <c r="A46" s="5">
        <v>40</v>
      </c>
      <c r="B46" s="53" t="s">
        <v>58</v>
      </c>
      <c r="C46" s="54">
        <v>6290626</v>
      </c>
      <c r="D46" s="54">
        <v>2462744</v>
      </c>
      <c r="E46" s="54">
        <v>414559</v>
      </c>
      <c r="F46" s="54">
        <v>0</v>
      </c>
      <c r="G46" s="54">
        <v>182155</v>
      </c>
      <c r="H46" s="54">
        <v>570333</v>
      </c>
      <c r="I46" s="54">
        <v>129030</v>
      </c>
      <c r="J46" s="54">
        <v>20261</v>
      </c>
      <c r="K46" s="55">
        <v>88908</v>
      </c>
      <c r="L46" s="55">
        <v>11669</v>
      </c>
      <c r="M46" s="55">
        <v>306539</v>
      </c>
      <c r="N46" s="55">
        <v>39126</v>
      </c>
      <c r="O46" s="56">
        <v>6467304</v>
      </c>
      <c r="P46" s="55">
        <v>4607376</v>
      </c>
      <c r="Q46" s="57">
        <f t="shared" si="2"/>
        <v>11074680</v>
      </c>
      <c r="R46" s="55">
        <f t="shared" si="3"/>
        <v>21590630</v>
      </c>
    </row>
    <row r="47" spans="1:18" ht="15" customHeight="1" thickBot="1" x14ac:dyDescent="0.3">
      <c r="A47" s="5">
        <v>41</v>
      </c>
      <c r="B47" s="53" t="s">
        <v>59</v>
      </c>
      <c r="C47" s="54">
        <v>23303012</v>
      </c>
      <c r="D47" s="54">
        <v>9047062</v>
      </c>
      <c r="E47" s="54">
        <v>1686879</v>
      </c>
      <c r="F47" s="54">
        <v>0</v>
      </c>
      <c r="G47" s="54">
        <v>671211</v>
      </c>
      <c r="H47" s="54">
        <v>2116143</v>
      </c>
      <c r="I47" s="54">
        <v>452659</v>
      </c>
      <c r="J47" s="54">
        <v>73893</v>
      </c>
      <c r="K47" s="55">
        <v>325517</v>
      </c>
      <c r="L47" s="55">
        <v>41930</v>
      </c>
      <c r="M47" s="55">
        <v>1208975</v>
      </c>
      <c r="N47" s="55">
        <v>139788</v>
      </c>
      <c r="O47" s="56">
        <v>7380654</v>
      </c>
      <c r="P47" s="55">
        <v>22901994</v>
      </c>
      <c r="Q47" s="57">
        <f t="shared" si="2"/>
        <v>30282648</v>
      </c>
      <c r="R47" s="55">
        <f t="shared" si="3"/>
        <v>69349717</v>
      </c>
    </row>
    <row r="48" spans="1:18" ht="15" customHeight="1" thickBot="1" x14ac:dyDescent="0.3">
      <c r="A48" s="5">
        <v>42</v>
      </c>
      <c r="B48" s="53" t="s">
        <v>60</v>
      </c>
      <c r="C48" s="54">
        <v>2417127</v>
      </c>
      <c r="D48" s="54">
        <v>946424</v>
      </c>
      <c r="E48" s="54">
        <v>134946</v>
      </c>
      <c r="F48" s="54">
        <v>0</v>
      </c>
      <c r="G48" s="54">
        <v>69998</v>
      </c>
      <c r="H48" s="54">
        <v>219141</v>
      </c>
      <c r="I48" s="54">
        <v>49624</v>
      </c>
      <c r="J48" s="54">
        <v>7787</v>
      </c>
      <c r="K48" s="55">
        <v>34169</v>
      </c>
      <c r="L48" s="55">
        <v>4486</v>
      </c>
      <c r="M48" s="55">
        <v>65992</v>
      </c>
      <c r="N48" s="55">
        <v>15042</v>
      </c>
      <c r="O48" s="56">
        <v>3183603</v>
      </c>
      <c r="P48" s="55">
        <v>895983</v>
      </c>
      <c r="Q48" s="57">
        <f t="shared" si="2"/>
        <v>4079586</v>
      </c>
      <c r="R48" s="55">
        <f t="shared" si="3"/>
        <v>8044322</v>
      </c>
    </row>
    <row r="49" spans="1:18" ht="15" customHeight="1" thickBot="1" x14ac:dyDescent="0.3">
      <c r="A49" s="5">
        <v>43</v>
      </c>
      <c r="B49" s="53" t="s">
        <v>61</v>
      </c>
      <c r="C49" s="54">
        <v>2038402</v>
      </c>
      <c r="D49" s="54">
        <v>797422</v>
      </c>
      <c r="E49" s="54">
        <v>0</v>
      </c>
      <c r="F49" s="54">
        <v>0</v>
      </c>
      <c r="G49" s="54">
        <v>58997</v>
      </c>
      <c r="H49" s="54">
        <v>184836</v>
      </c>
      <c r="I49" s="54">
        <v>41610</v>
      </c>
      <c r="J49" s="54">
        <v>6556</v>
      </c>
      <c r="K49" s="55">
        <v>28779</v>
      </c>
      <c r="L49" s="55">
        <v>3771</v>
      </c>
      <c r="M49" s="55">
        <v>40703</v>
      </c>
      <c r="N49" s="55">
        <v>12638</v>
      </c>
      <c r="O49" s="56">
        <v>2289144</v>
      </c>
      <c r="P49" s="55">
        <v>549399</v>
      </c>
      <c r="Q49" s="57">
        <f t="shared" si="2"/>
        <v>2838543</v>
      </c>
      <c r="R49" s="55">
        <f t="shared" si="3"/>
        <v>6052257</v>
      </c>
    </row>
    <row r="50" spans="1:18" ht="15" customHeight="1" thickBot="1" x14ac:dyDescent="0.3">
      <c r="A50" s="5">
        <v>44</v>
      </c>
      <c r="B50" s="53" t="s">
        <v>62</v>
      </c>
      <c r="C50" s="54">
        <v>2743992</v>
      </c>
      <c r="D50" s="54">
        <v>1074156</v>
      </c>
      <c r="E50" s="54">
        <v>158209</v>
      </c>
      <c r="F50" s="54">
        <v>0</v>
      </c>
      <c r="G50" s="54">
        <v>79453</v>
      </c>
      <c r="H50" s="54">
        <v>248786</v>
      </c>
      <c r="I50" s="54">
        <v>56250</v>
      </c>
      <c r="J50" s="54">
        <v>8837</v>
      </c>
      <c r="K50" s="55">
        <v>38777</v>
      </c>
      <c r="L50" s="55">
        <v>5088</v>
      </c>
      <c r="M50" s="55">
        <v>86738</v>
      </c>
      <c r="N50" s="55">
        <v>17060</v>
      </c>
      <c r="O50" s="56">
        <v>2268348</v>
      </c>
      <c r="P50" s="55">
        <v>1214973</v>
      </c>
      <c r="Q50" s="57">
        <f t="shared" si="2"/>
        <v>3483321</v>
      </c>
      <c r="R50" s="55">
        <f t="shared" si="3"/>
        <v>8000667</v>
      </c>
    </row>
    <row r="51" spans="1:18" ht="15" customHeight="1" thickBot="1" x14ac:dyDescent="0.3">
      <c r="A51" s="5">
        <v>45</v>
      </c>
      <c r="B51" s="53" t="s">
        <v>63</v>
      </c>
      <c r="C51" s="54">
        <v>1913341</v>
      </c>
      <c r="D51" s="54">
        <v>748622</v>
      </c>
      <c r="E51" s="54">
        <v>100135</v>
      </c>
      <c r="F51" s="54">
        <v>89892</v>
      </c>
      <c r="G51" s="54">
        <v>55383</v>
      </c>
      <c r="H51" s="54">
        <v>173491</v>
      </c>
      <c r="I51" s="54">
        <v>39099</v>
      </c>
      <c r="J51" s="54">
        <v>6157</v>
      </c>
      <c r="K51" s="55">
        <v>27020</v>
      </c>
      <c r="L51" s="55">
        <v>3541</v>
      </c>
      <c r="M51" s="55">
        <v>29670</v>
      </c>
      <c r="N51" s="55">
        <v>11870</v>
      </c>
      <c r="O51" s="56">
        <v>868107</v>
      </c>
      <c r="P51" s="55">
        <v>431937</v>
      </c>
      <c r="Q51" s="57">
        <f t="shared" si="2"/>
        <v>1300044</v>
      </c>
      <c r="R51" s="55">
        <f t="shared" si="3"/>
        <v>4498265</v>
      </c>
    </row>
    <row r="52" spans="1:18" ht="15" customHeight="1" thickBot="1" x14ac:dyDescent="0.3">
      <c r="A52" s="5">
        <v>46</v>
      </c>
      <c r="B52" s="53" t="s">
        <v>64</v>
      </c>
      <c r="C52" s="54">
        <v>2029374</v>
      </c>
      <c r="D52" s="54">
        <v>794308</v>
      </c>
      <c r="E52" s="54">
        <v>0</v>
      </c>
      <c r="F52" s="54">
        <v>0</v>
      </c>
      <c r="G52" s="54">
        <v>58756</v>
      </c>
      <c r="H52" s="54">
        <v>184000</v>
      </c>
      <c r="I52" s="54">
        <v>41566</v>
      </c>
      <c r="J52" s="54">
        <v>6534</v>
      </c>
      <c r="K52" s="55">
        <v>28673</v>
      </c>
      <c r="L52" s="55">
        <v>3762</v>
      </c>
      <c r="M52" s="55">
        <v>40070</v>
      </c>
      <c r="N52" s="55">
        <v>12611</v>
      </c>
      <c r="O52" s="56">
        <v>1745853</v>
      </c>
      <c r="P52" s="55">
        <v>531813</v>
      </c>
      <c r="Q52" s="57">
        <f t="shared" si="2"/>
        <v>2277666</v>
      </c>
      <c r="R52" s="55">
        <f t="shared" si="3"/>
        <v>5477320</v>
      </c>
    </row>
    <row r="53" spans="1:18" ht="15" customHeight="1" thickBot="1" x14ac:dyDescent="0.3">
      <c r="A53" s="5">
        <v>47</v>
      </c>
      <c r="B53" s="53" t="s">
        <v>65</v>
      </c>
      <c r="C53" s="54">
        <v>2479849</v>
      </c>
      <c r="D53" s="54">
        <v>970535</v>
      </c>
      <c r="E53" s="54">
        <v>139635</v>
      </c>
      <c r="F53" s="54">
        <v>0</v>
      </c>
      <c r="G53" s="54">
        <v>71793</v>
      </c>
      <c r="H53" s="54">
        <v>224847</v>
      </c>
      <c r="I53" s="54">
        <v>50762</v>
      </c>
      <c r="J53" s="54">
        <v>7983</v>
      </c>
      <c r="K53" s="55">
        <v>35033</v>
      </c>
      <c r="L53" s="55">
        <v>4595</v>
      </c>
      <c r="M53" s="55">
        <v>70932</v>
      </c>
      <c r="N53" s="55">
        <v>15403</v>
      </c>
      <c r="O53" s="56">
        <v>2733657</v>
      </c>
      <c r="P53" s="55">
        <v>962943</v>
      </c>
      <c r="Q53" s="57">
        <f t="shared" si="2"/>
        <v>3696600</v>
      </c>
      <c r="R53" s="55">
        <f t="shared" si="3"/>
        <v>7767967</v>
      </c>
    </row>
    <row r="54" spans="1:18" ht="15" customHeight="1" thickBot="1" x14ac:dyDescent="0.3">
      <c r="A54" s="5">
        <v>48</v>
      </c>
      <c r="B54" s="53" t="s">
        <v>66</v>
      </c>
      <c r="C54" s="54">
        <v>5551397</v>
      </c>
      <c r="D54" s="54">
        <v>2173481</v>
      </c>
      <c r="E54" s="54">
        <v>359379</v>
      </c>
      <c r="F54" s="54">
        <v>56105</v>
      </c>
      <c r="G54" s="54">
        <v>160756</v>
      </c>
      <c r="H54" s="54">
        <v>503306</v>
      </c>
      <c r="I54" s="54">
        <v>113916</v>
      </c>
      <c r="J54" s="54">
        <v>17883</v>
      </c>
      <c r="K54" s="55">
        <v>78467</v>
      </c>
      <c r="L54" s="55">
        <v>10300</v>
      </c>
      <c r="M54" s="55">
        <v>274215</v>
      </c>
      <c r="N54" s="55">
        <v>34538</v>
      </c>
      <c r="O54" s="56">
        <v>5253825</v>
      </c>
      <c r="P54" s="55">
        <v>3870972</v>
      </c>
      <c r="Q54" s="57">
        <f t="shared" si="2"/>
        <v>9124797</v>
      </c>
      <c r="R54" s="55">
        <f t="shared" si="3"/>
        <v>18458540</v>
      </c>
    </row>
    <row r="55" spans="1:18" ht="15" customHeight="1" thickBot="1" x14ac:dyDescent="0.3">
      <c r="A55" s="5">
        <v>49</v>
      </c>
      <c r="B55" s="53" t="s">
        <v>67</v>
      </c>
      <c r="C55" s="54">
        <v>2154881</v>
      </c>
      <c r="D55" s="54">
        <v>843151</v>
      </c>
      <c r="E55" s="54">
        <v>116488</v>
      </c>
      <c r="F55" s="54">
        <v>0</v>
      </c>
      <c r="G55" s="54">
        <v>62375</v>
      </c>
      <c r="H55" s="54">
        <v>195391</v>
      </c>
      <c r="I55" s="54">
        <v>44042</v>
      </c>
      <c r="J55" s="54">
        <v>6934</v>
      </c>
      <c r="K55" s="55">
        <v>30432</v>
      </c>
      <c r="L55" s="55">
        <v>3989</v>
      </c>
      <c r="M55" s="55">
        <v>56289</v>
      </c>
      <c r="N55" s="55">
        <v>13371</v>
      </c>
      <c r="O55" s="56">
        <v>2970642</v>
      </c>
      <c r="P55" s="55">
        <v>639756</v>
      </c>
      <c r="Q55" s="57">
        <f t="shared" si="2"/>
        <v>3610398</v>
      </c>
      <c r="R55" s="55">
        <f t="shared" si="3"/>
        <v>7137741</v>
      </c>
    </row>
    <row r="56" spans="1:18" ht="15" customHeight="1" thickBot="1" x14ac:dyDescent="0.3">
      <c r="A56" s="59">
        <v>50</v>
      </c>
      <c r="B56" s="60" t="s">
        <v>68</v>
      </c>
      <c r="C56" s="61">
        <v>194247845</v>
      </c>
      <c r="D56" s="61">
        <v>75966457</v>
      </c>
      <c r="E56" s="61">
        <v>0</v>
      </c>
      <c r="F56" s="61">
        <v>39918205</v>
      </c>
      <c r="G56" s="61">
        <v>5620982</v>
      </c>
      <c r="H56" s="61">
        <v>17614898</v>
      </c>
      <c r="I56" s="61">
        <v>3957513</v>
      </c>
      <c r="J56" s="61">
        <v>624420</v>
      </c>
      <c r="K56" s="62">
        <v>2741319</v>
      </c>
      <c r="L56" s="62">
        <v>358938</v>
      </c>
      <c r="M56" s="62">
        <v>8346170</v>
      </c>
      <c r="N56" s="62">
        <v>1202709</v>
      </c>
      <c r="O56" s="56">
        <v>72852615</v>
      </c>
      <c r="P56" s="55">
        <v>160565013</v>
      </c>
      <c r="Q56" s="57">
        <f t="shared" si="2"/>
        <v>233417628</v>
      </c>
      <c r="R56" s="55">
        <f t="shared" si="3"/>
        <v>584017084</v>
      </c>
    </row>
    <row r="57" spans="1:18" ht="15" customHeight="1" thickBot="1" x14ac:dyDescent="0.3">
      <c r="A57" s="5">
        <v>51</v>
      </c>
      <c r="B57" s="53" t="s">
        <v>69</v>
      </c>
      <c r="C57" s="54">
        <v>2040595</v>
      </c>
      <c r="D57" s="54">
        <v>798445</v>
      </c>
      <c r="E57" s="54">
        <v>0</v>
      </c>
      <c r="F57" s="54">
        <v>0</v>
      </c>
      <c r="G57" s="54">
        <v>59069</v>
      </c>
      <c r="H57" s="54">
        <v>185029</v>
      </c>
      <c r="I57" s="54">
        <v>41710</v>
      </c>
      <c r="J57" s="54">
        <v>6565</v>
      </c>
      <c r="K57" s="55">
        <v>28819</v>
      </c>
      <c r="L57" s="55">
        <v>3778</v>
      </c>
      <c r="M57" s="55">
        <v>35729</v>
      </c>
      <c r="N57" s="55">
        <v>12663</v>
      </c>
      <c r="O57" s="56">
        <v>557394</v>
      </c>
      <c r="P57" s="55">
        <v>553434</v>
      </c>
      <c r="Q57" s="57">
        <f t="shared" si="2"/>
        <v>1110828</v>
      </c>
      <c r="R57" s="55">
        <f t="shared" si="3"/>
        <v>4323230</v>
      </c>
    </row>
    <row r="58" spans="1:18" ht="15" customHeight="1" thickBot="1" x14ac:dyDescent="0.3">
      <c r="A58" s="5">
        <v>52</v>
      </c>
      <c r="B58" s="53" t="s">
        <v>70</v>
      </c>
      <c r="C58" s="54">
        <v>7932139</v>
      </c>
      <c r="D58" s="54">
        <v>3106835</v>
      </c>
      <c r="E58" s="54">
        <v>549371</v>
      </c>
      <c r="F58" s="54">
        <v>0</v>
      </c>
      <c r="G58" s="54">
        <v>229755</v>
      </c>
      <c r="H58" s="54">
        <v>719094</v>
      </c>
      <c r="I58" s="54">
        <v>163184</v>
      </c>
      <c r="J58" s="54">
        <v>25571</v>
      </c>
      <c r="K58" s="55">
        <v>112181</v>
      </c>
      <c r="L58" s="55">
        <v>14738</v>
      </c>
      <c r="M58" s="55">
        <v>392602</v>
      </c>
      <c r="N58" s="55">
        <v>49434</v>
      </c>
      <c r="O58" s="56">
        <v>6795399</v>
      </c>
      <c r="P58" s="55">
        <v>6099711</v>
      </c>
      <c r="Q58" s="57">
        <f t="shared" si="2"/>
        <v>12895110</v>
      </c>
      <c r="R58" s="55">
        <f t="shared" si="3"/>
        <v>26190014</v>
      </c>
    </row>
    <row r="59" spans="1:18" ht="15" customHeight="1" thickBot="1" x14ac:dyDescent="0.3">
      <c r="A59" s="5">
        <v>53</v>
      </c>
      <c r="B59" s="53" t="s">
        <v>71</v>
      </c>
      <c r="C59" s="54">
        <v>3736921</v>
      </c>
      <c r="D59" s="54">
        <v>1462848</v>
      </c>
      <c r="E59" s="54">
        <v>230016</v>
      </c>
      <c r="F59" s="54">
        <v>0</v>
      </c>
      <c r="G59" s="54">
        <v>108202</v>
      </c>
      <c r="H59" s="54">
        <v>338811</v>
      </c>
      <c r="I59" s="54">
        <v>76606</v>
      </c>
      <c r="J59" s="54">
        <v>12034</v>
      </c>
      <c r="K59" s="55">
        <v>52809</v>
      </c>
      <c r="L59" s="55">
        <v>6929</v>
      </c>
      <c r="M59" s="55">
        <v>143857</v>
      </c>
      <c r="N59" s="55">
        <v>23234</v>
      </c>
      <c r="O59" s="56">
        <v>4188576</v>
      </c>
      <c r="P59" s="55">
        <v>2177271</v>
      </c>
      <c r="Q59" s="57">
        <f t="shared" si="2"/>
        <v>6365847</v>
      </c>
      <c r="R59" s="55">
        <f t="shared" si="3"/>
        <v>12558114</v>
      </c>
    </row>
    <row r="60" spans="1:18" ht="15" customHeight="1" thickBot="1" x14ac:dyDescent="0.3">
      <c r="A60" s="5">
        <v>54</v>
      </c>
      <c r="B60" s="53" t="s">
        <v>72</v>
      </c>
      <c r="C60" s="54">
        <v>1968376</v>
      </c>
      <c r="D60" s="54">
        <v>770234</v>
      </c>
      <c r="E60" s="54">
        <v>104251</v>
      </c>
      <c r="F60" s="54">
        <v>0</v>
      </c>
      <c r="G60" s="54">
        <v>56980</v>
      </c>
      <c r="H60" s="54">
        <v>178477</v>
      </c>
      <c r="I60" s="54">
        <v>40250</v>
      </c>
      <c r="J60" s="54">
        <v>6335</v>
      </c>
      <c r="K60" s="55">
        <v>27801</v>
      </c>
      <c r="L60" s="55">
        <v>3645</v>
      </c>
      <c r="M60" s="55">
        <v>33055</v>
      </c>
      <c r="N60" s="55">
        <v>12218</v>
      </c>
      <c r="O60" s="56">
        <v>803163</v>
      </c>
      <c r="P60" s="55">
        <v>482439</v>
      </c>
      <c r="Q60" s="57">
        <f t="shared" si="2"/>
        <v>1285602</v>
      </c>
      <c r="R60" s="55">
        <f t="shared" si="3"/>
        <v>4487224</v>
      </c>
    </row>
    <row r="61" spans="1:18" ht="15" customHeight="1" thickBot="1" x14ac:dyDescent="0.3">
      <c r="A61" s="5">
        <v>55</v>
      </c>
      <c r="B61" s="53" t="s">
        <v>73</v>
      </c>
      <c r="C61" s="54">
        <v>2669670</v>
      </c>
      <c r="D61" s="54">
        <v>1045102</v>
      </c>
      <c r="E61" s="54">
        <v>0</v>
      </c>
      <c r="F61" s="54">
        <v>0</v>
      </c>
      <c r="G61" s="54">
        <v>77302</v>
      </c>
      <c r="H61" s="54">
        <v>242046</v>
      </c>
      <c r="I61" s="54">
        <v>54740</v>
      </c>
      <c r="J61" s="54">
        <v>8598</v>
      </c>
      <c r="K61" s="55">
        <v>37729</v>
      </c>
      <c r="L61" s="55">
        <v>4951</v>
      </c>
      <c r="M61" s="55">
        <v>81702</v>
      </c>
      <c r="N61" s="55">
        <v>16600</v>
      </c>
      <c r="O61" s="56">
        <v>2975217</v>
      </c>
      <c r="P61" s="55">
        <v>1142364</v>
      </c>
      <c r="Q61" s="57">
        <f t="shared" si="2"/>
        <v>4117581</v>
      </c>
      <c r="R61" s="55">
        <f t="shared" si="3"/>
        <v>8356021</v>
      </c>
    </row>
    <row r="62" spans="1:18" ht="15" customHeight="1" thickBot="1" x14ac:dyDescent="0.3">
      <c r="A62" s="5">
        <v>56</v>
      </c>
      <c r="B62" s="53" t="s">
        <v>74</v>
      </c>
      <c r="C62" s="54">
        <v>7236301</v>
      </c>
      <c r="D62" s="54">
        <v>2831808</v>
      </c>
      <c r="E62" s="54">
        <v>0</v>
      </c>
      <c r="F62" s="54">
        <v>0</v>
      </c>
      <c r="G62" s="54">
        <v>209484</v>
      </c>
      <c r="H62" s="54">
        <v>656125</v>
      </c>
      <c r="I62" s="54">
        <v>148040</v>
      </c>
      <c r="J62" s="54">
        <v>23290</v>
      </c>
      <c r="K62" s="55">
        <v>102215</v>
      </c>
      <c r="L62" s="55">
        <v>13403</v>
      </c>
      <c r="M62" s="55">
        <v>377667</v>
      </c>
      <c r="N62" s="55">
        <v>44929</v>
      </c>
      <c r="O62" s="56">
        <v>10943229</v>
      </c>
      <c r="P62" s="55">
        <v>5462376</v>
      </c>
      <c r="Q62" s="57">
        <f t="shared" si="2"/>
        <v>16405605</v>
      </c>
      <c r="R62" s="55">
        <f t="shared" si="3"/>
        <v>28048867</v>
      </c>
    </row>
    <row r="63" spans="1:18" ht="15" customHeight="1" thickBot="1" x14ac:dyDescent="0.3">
      <c r="A63" s="5">
        <v>57</v>
      </c>
      <c r="B63" s="53" t="s">
        <v>75</v>
      </c>
      <c r="C63" s="54">
        <v>2812452</v>
      </c>
      <c r="D63" s="54">
        <v>1101782</v>
      </c>
      <c r="E63" s="54">
        <v>166306</v>
      </c>
      <c r="F63" s="54">
        <v>0</v>
      </c>
      <c r="G63" s="54">
        <v>81473</v>
      </c>
      <c r="H63" s="54">
        <v>254957</v>
      </c>
      <c r="I63" s="54">
        <v>57930</v>
      </c>
      <c r="J63" s="54">
        <v>9070</v>
      </c>
      <c r="K63" s="55">
        <v>39786</v>
      </c>
      <c r="L63" s="55">
        <v>5229</v>
      </c>
      <c r="M63" s="55">
        <v>87650</v>
      </c>
      <c r="N63" s="55">
        <v>17541</v>
      </c>
      <c r="O63" s="56">
        <v>2577807</v>
      </c>
      <c r="P63" s="55">
        <v>1253052</v>
      </c>
      <c r="Q63" s="57">
        <f t="shared" si="2"/>
        <v>3830859</v>
      </c>
      <c r="R63" s="55">
        <f t="shared" si="3"/>
        <v>8465035</v>
      </c>
    </row>
    <row r="64" spans="1:18" ht="15" customHeight="1" thickBot="1" x14ac:dyDescent="0.3">
      <c r="A64" s="5">
        <v>58</v>
      </c>
      <c r="B64" s="53" t="s">
        <v>76</v>
      </c>
      <c r="C64" s="54">
        <v>5931155</v>
      </c>
      <c r="D64" s="54">
        <v>2323922</v>
      </c>
      <c r="E64" s="54">
        <v>387463</v>
      </c>
      <c r="F64" s="54">
        <v>0</v>
      </c>
      <c r="G64" s="54">
        <v>171836</v>
      </c>
      <c r="H64" s="54">
        <v>537658</v>
      </c>
      <c r="I64" s="54">
        <v>122294</v>
      </c>
      <c r="J64" s="54">
        <v>19133</v>
      </c>
      <c r="K64" s="55">
        <v>83924</v>
      </c>
      <c r="L64" s="55">
        <v>11034</v>
      </c>
      <c r="M64" s="55">
        <v>298439</v>
      </c>
      <c r="N64" s="55">
        <v>37019</v>
      </c>
      <c r="O64" s="56">
        <v>11912604</v>
      </c>
      <c r="P64" s="55">
        <v>4187703</v>
      </c>
      <c r="Q64" s="57">
        <f t="shared" si="2"/>
        <v>16100307</v>
      </c>
      <c r="R64" s="55">
        <f t="shared" si="3"/>
        <v>26024184</v>
      </c>
    </row>
    <row r="65" spans="1:18" ht="15" customHeight="1" thickBot="1" x14ac:dyDescent="0.3">
      <c r="A65" s="5">
        <v>59</v>
      </c>
      <c r="B65" s="53" t="s">
        <v>77</v>
      </c>
      <c r="C65" s="54">
        <v>14089437</v>
      </c>
      <c r="D65" s="54">
        <v>5510019</v>
      </c>
      <c r="E65" s="54">
        <v>1371724</v>
      </c>
      <c r="F65" s="54">
        <v>0</v>
      </c>
      <c r="G65" s="54">
        <v>407705</v>
      </c>
      <c r="H65" s="54">
        <v>1277670</v>
      </c>
      <c r="I65" s="54">
        <v>287025</v>
      </c>
      <c r="J65" s="54">
        <v>45290</v>
      </c>
      <c r="K65" s="55">
        <v>198833</v>
      </c>
      <c r="L65" s="55">
        <v>26034</v>
      </c>
      <c r="M65" s="55">
        <v>597920</v>
      </c>
      <c r="N65" s="55">
        <v>87231</v>
      </c>
      <c r="O65" s="56">
        <v>7206660</v>
      </c>
      <c r="P65" s="55">
        <v>10650453</v>
      </c>
      <c r="Q65" s="57">
        <f t="shared" si="2"/>
        <v>17857113</v>
      </c>
      <c r="R65" s="55">
        <f t="shared" si="3"/>
        <v>41756001</v>
      </c>
    </row>
    <row r="66" spans="1:18" ht="15" customHeight="1" thickBot="1" x14ac:dyDescent="0.3">
      <c r="A66" s="5">
        <v>60</v>
      </c>
      <c r="B66" s="53" t="s">
        <v>78</v>
      </c>
      <c r="C66" s="54">
        <v>1628873</v>
      </c>
      <c r="D66" s="54">
        <v>637320</v>
      </c>
      <c r="E66" s="54">
        <v>80056</v>
      </c>
      <c r="F66" s="54">
        <v>92643</v>
      </c>
      <c r="G66" s="54">
        <v>47149</v>
      </c>
      <c r="H66" s="54">
        <v>147698</v>
      </c>
      <c r="I66" s="54">
        <v>33286</v>
      </c>
      <c r="J66" s="54">
        <v>5240</v>
      </c>
      <c r="K66" s="55">
        <v>23003</v>
      </c>
      <c r="L66" s="55">
        <v>3015</v>
      </c>
      <c r="M66" s="55">
        <v>11294</v>
      </c>
      <c r="N66" s="55">
        <v>10105</v>
      </c>
      <c r="O66" s="56">
        <v>1156053</v>
      </c>
      <c r="P66" s="55">
        <v>157479</v>
      </c>
      <c r="Q66" s="57">
        <f t="shared" si="2"/>
        <v>1313532</v>
      </c>
      <c r="R66" s="55">
        <f t="shared" si="3"/>
        <v>4033214</v>
      </c>
    </row>
    <row r="67" spans="1:18" ht="15" customHeight="1" thickBot="1" x14ac:dyDescent="0.3">
      <c r="A67" s="5">
        <v>61</v>
      </c>
      <c r="B67" s="53" t="s">
        <v>79</v>
      </c>
      <c r="C67" s="54">
        <v>2121606</v>
      </c>
      <c r="D67" s="54">
        <v>829683</v>
      </c>
      <c r="E67" s="54">
        <v>0</v>
      </c>
      <c r="F67" s="54">
        <v>0</v>
      </c>
      <c r="G67" s="54">
        <v>61392</v>
      </c>
      <c r="H67" s="54">
        <v>192393</v>
      </c>
      <c r="I67" s="54">
        <v>43213</v>
      </c>
      <c r="J67" s="54">
        <v>6819</v>
      </c>
      <c r="K67" s="55">
        <v>29940</v>
      </c>
      <c r="L67" s="55">
        <v>3920</v>
      </c>
      <c r="M67" s="55">
        <v>41725</v>
      </c>
      <c r="N67" s="55">
        <v>13134</v>
      </c>
      <c r="O67" s="56">
        <v>959112</v>
      </c>
      <c r="P67" s="55">
        <v>641208</v>
      </c>
      <c r="Q67" s="57">
        <f t="shared" si="2"/>
        <v>1600320</v>
      </c>
      <c r="R67" s="55">
        <f t="shared" si="3"/>
        <v>4944145</v>
      </c>
    </row>
    <row r="68" spans="1:18" ht="15" customHeight="1" thickBot="1" x14ac:dyDescent="0.3">
      <c r="A68" s="5">
        <v>62</v>
      </c>
      <c r="B68" s="53" t="s">
        <v>80</v>
      </c>
      <c r="C68" s="54">
        <v>2310206</v>
      </c>
      <c r="D68" s="54">
        <v>904377</v>
      </c>
      <c r="E68" s="54">
        <v>127853</v>
      </c>
      <c r="F68" s="54">
        <v>0</v>
      </c>
      <c r="G68" s="54">
        <v>66893</v>
      </c>
      <c r="H68" s="54">
        <v>209456</v>
      </c>
      <c r="I68" s="54">
        <v>47368</v>
      </c>
      <c r="J68" s="54">
        <v>7440</v>
      </c>
      <c r="K68" s="55">
        <v>32648</v>
      </c>
      <c r="L68" s="55">
        <v>4284</v>
      </c>
      <c r="M68" s="55">
        <v>57053</v>
      </c>
      <c r="N68" s="55">
        <v>14366</v>
      </c>
      <c r="O68" s="56">
        <v>1694901</v>
      </c>
      <c r="P68" s="55">
        <v>800625</v>
      </c>
      <c r="Q68" s="57">
        <f t="shared" si="2"/>
        <v>2495526</v>
      </c>
      <c r="R68" s="55">
        <f t="shared" si="3"/>
        <v>6277470</v>
      </c>
    </row>
    <row r="69" spans="1:18" ht="15" customHeight="1" thickBot="1" x14ac:dyDescent="0.3">
      <c r="A69" s="5">
        <v>63</v>
      </c>
      <c r="B69" s="53" t="s">
        <v>81</v>
      </c>
      <c r="C69" s="54">
        <v>2403655</v>
      </c>
      <c r="D69" s="54">
        <v>940265</v>
      </c>
      <c r="E69" s="54">
        <v>134758</v>
      </c>
      <c r="F69" s="54">
        <v>0</v>
      </c>
      <c r="G69" s="54">
        <v>69566</v>
      </c>
      <c r="H69" s="54">
        <v>217959</v>
      </c>
      <c r="I69" s="54">
        <v>49052</v>
      </c>
      <c r="J69" s="54">
        <v>7731</v>
      </c>
      <c r="K69" s="55">
        <v>33933</v>
      </c>
      <c r="L69" s="55">
        <v>4446</v>
      </c>
      <c r="M69" s="55">
        <v>61748</v>
      </c>
      <c r="N69" s="55">
        <v>14900</v>
      </c>
      <c r="O69" s="56">
        <v>1351560</v>
      </c>
      <c r="P69" s="55">
        <v>908568</v>
      </c>
      <c r="Q69" s="57">
        <f t="shared" si="2"/>
        <v>2260128</v>
      </c>
      <c r="R69" s="55">
        <f t="shared" si="3"/>
        <v>6198141</v>
      </c>
    </row>
    <row r="70" spans="1:18" ht="15" customHeight="1" thickBot="1" x14ac:dyDescent="0.3">
      <c r="A70" s="5">
        <v>64</v>
      </c>
      <c r="B70" s="53" t="s">
        <v>82</v>
      </c>
      <c r="C70" s="54">
        <v>1752420</v>
      </c>
      <c r="D70" s="54">
        <v>685775</v>
      </c>
      <c r="E70" s="54">
        <v>88657</v>
      </c>
      <c r="F70" s="54">
        <v>0</v>
      </c>
      <c r="G70" s="54">
        <v>50730</v>
      </c>
      <c r="H70" s="54">
        <v>158894</v>
      </c>
      <c r="I70" s="54">
        <v>35850</v>
      </c>
      <c r="J70" s="54">
        <v>5640</v>
      </c>
      <c r="K70" s="55">
        <v>24753</v>
      </c>
      <c r="L70" s="55">
        <v>3245</v>
      </c>
      <c r="M70" s="55">
        <v>19314</v>
      </c>
      <c r="N70" s="55">
        <v>10881</v>
      </c>
      <c r="O70" s="56">
        <v>639813</v>
      </c>
      <c r="P70" s="55">
        <v>274458</v>
      </c>
      <c r="Q70" s="57">
        <f t="shared" si="2"/>
        <v>914271</v>
      </c>
      <c r="R70" s="55">
        <f t="shared" si="3"/>
        <v>3750430</v>
      </c>
    </row>
    <row r="71" spans="1:18" ht="15" customHeight="1" thickBot="1" x14ac:dyDescent="0.3">
      <c r="A71" s="5">
        <v>65</v>
      </c>
      <c r="B71" s="53" t="s">
        <v>83</v>
      </c>
      <c r="C71" s="54">
        <v>1815541</v>
      </c>
      <c r="D71" s="54">
        <v>710227</v>
      </c>
      <c r="E71" s="54">
        <v>0</v>
      </c>
      <c r="F71" s="54">
        <v>0</v>
      </c>
      <c r="G71" s="54">
        <v>52547</v>
      </c>
      <c r="H71" s="54">
        <v>164629</v>
      </c>
      <c r="I71" s="54">
        <v>37057</v>
      </c>
      <c r="J71" s="54">
        <v>5840</v>
      </c>
      <c r="K71" s="55">
        <v>25632</v>
      </c>
      <c r="L71" s="55">
        <v>3358</v>
      </c>
      <c r="M71" s="55">
        <v>21862</v>
      </c>
      <c r="N71" s="55">
        <v>11255</v>
      </c>
      <c r="O71" s="56">
        <v>868662</v>
      </c>
      <c r="P71" s="55">
        <v>341742</v>
      </c>
      <c r="Q71" s="57">
        <f t="shared" si="2"/>
        <v>1210404</v>
      </c>
      <c r="R71" s="55">
        <f t="shared" ref="R71:R102" si="4">C71+D71+E71+F71+G71+H71+I71+J71+K71+L71+M71+N71+O71+P71</f>
        <v>4058352</v>
      </c>
    </row>
    <row r="72" spans="1:18" ht="15" customHeight="1" thickBot="1" x14ac:dyDescent="0.3">
      <c r="A72" s="5">
        <v>66</v>
      </c>
      <c r="B72" s="53" t="s">
        <v>84</v>
      </c>
      <c r="C72" s="54">
        <v>2188938</v>
      </c>
      <c r="D72" s="54">
        <v>856723</v>
      </c>
      <c r="E72" s="54">
        <v>120805</v>
      </c>
      <c r="F72" s="54">
        <v>0</v>
      </c>
      <c r="G72" s="54">
        <v>63373</v>
      </c>
      <c r="H72" s="54">
        <v>198469</v>
      </c>
      <c r="I72" s="54">
        <v>44821</v>
      </c>
      <c r="J72" s="54">
        <v>7046</v>
      </c>
      <c r="K72" s="55">
        <v>30925</v>
      </c>
      <c r="L72" s="55">
        <v>4056</v>
      </c>
      <c r="M72" s="55">
        <v>49138</v>
      </c>
      <c r="N72" s="55">
        <v>13598</v>
      </c>
      <c r="O72" s="56">
        <v>2076531</v>
      </c>
      <c r="P72" s="55">
        <v>680901</v>
      </c>
      <c r="Q72" s="57">
        <f t="shared" si="2"/>
        <v>2757432</v>
      </c>
      <c r="R72" s="55">
        <f t="shared" si="4"/>
        <v>6335324</v>
      </c>
    </row>
    <row r="73" spans="1:18" ht="15" customHeight="1" thickBot="1" x14ac:dyDescent="0.3">
      <c r="A73" s="5">
        <v>67</v>
      </c>
      <c r="B73" s="53" t="s">
        <v>85</v>
      </c>
      <c r="C73" s="54">
        <v>3164999</v>
      </c>
      <c r="D73" s="54">
        <v>1239380</v>
      </c>
      <c r="E73" s="54">
        <v>0</v>
      </c>
      <c r="F73" s="54">
        <v>0</v>
      </c>
      <c r="G73" s="54">
        <v>91662</v>
      </c>
      <c r="H73" s="54">
        <v>286938</v>
      </c>
      <c r="I73" s="54">
        <v>65021</v>
      </c>
      <c r="J73" s="54">
        <v>10199</v>
      </c>
      <c r="K73" s="55">
        <v>44747</v>
      </c>
      <c r="L73" s="55">
        <v>5875</v>
      </c>
      <c r="M73" s="55">
        <v>107904</v>
      </c>
      <c r="N73" s="55">
        <v>19706</v>
      </c>
      <c r="O73" s="56">
        <v>2473761</v>
      </c>
      <c r="P73" s="55">
        <v>1622061</v>
      </c>
      <c r="Q73" s="57">
        <f t="shared" si="2"/>
        <v>4095822</v>
      </c>
      <c r="R73" s="55">
        <f t="shared" si="4"/>
        <v>9132253</v>
      </c>
    </row>
    <row r="74" spans="1:18" ht="15" customHeight="1" thickBot="1" x14ac:dyDescent="0.3">
      <c r="A74" s="5">
        <v>68</v>
      </c>
      <c r="B74" s="53" t="s">
        <v>86</v>
      </c>
      <c r="C74" s="54">
        <v>2023170</v>
      </c>
      <c r="D74" s="54">
        <v>791787</v>
      </c>
      <c r="E74" s="54">
        <v>0</v>
      </c>
      <c r="F74" s="54">
        <v>0</v>
      </c>
      <c r="G74" s="54">
        <v>58571</v>
      </c>
      <c r="H74" s="54">
        <v>183442</v>
      </c>
      <c r="I74" s="54">
        <v>41408</v>
      </c>
      <c r="J74" s="54">
        <v>6512</v>
      </c>
      <c r="K74" s="55">
        <v>28581</v>
      </c>
      <c r="L74" s="55">
        <v>3748</v>
      </c>
      <c r="M74" s="55">
        <v>35351</v>
      </c>
      <c r="N74" s="55">
        <v>12565</v>
      </c>
      <c r="O74" s="56">
        <v>1077633</v>
      </c>
      <c r="P74" s="55">
        <v>517290</v>
      </c>
      <c r="Q74" s="57">
        <f t="shared" si="2"/>
        <v>1594923</v>
      </c>
      <c r="R74" s="55">
        <f t="shared" si="4"/>
        <v>4780058</v>
      </c>
    </row>
    <row r="75" spans="1:18" ht="15" customHeight="1" thickBot="1" x14ac:dyDescent="0.3">
      <c r="A75" s="5">
        <v>69</v>
      </c>
      <c r="B75" s="53" t="s">
        <v>87</v>
      </c>
      <c r="C75" s="54">
        <v>3014649</v>
      </c>
      <c r="D75" s="54">
        <v>1180940</v>
      </c>
      <c r="E75" s="54">
        <v>176849</v>
      </c>
      <c r="F75" s="54">
        <v>0</v>
      </c>
      <c r="G75" s="54">
        <v>87328</v>
      </c>
      <c r="H75" s="54">
        <v>273288</v>
      </c>
      <c r="I75" s="54">
        <v>62077</v>
      </c>
      <c r="J75" s="54">
        <v>9721</v>
      </c>
      <c r="K75" s="55">
        <v>42644</v>
      </c>
      <c r="L75" s="55">
        <v>5604</v>
      </c>
      <c r="M75" s="55">
        <v>108497</v>
      </c>
      <c r="N75" s="55">
        <v>18799</v>
      </c>
      <c r="O75" s="56">
        <v>6073698</v>
      </c>
      <c r="P75" s="55">
        <v>1446834</v>
      </c>
      <c r="Q75" s="57">
        <f t="shared" si="2"/>
        <v>7520532</v>
      </c>
      <c r="R75" s="55">
        <f t="shared" si="4"/>
        <v>12500928</v>
      </c>
    </row>
    <row r="76" spans="1:18" ht="15" customHeight="1" thickBot="1" x14ac:dyDescent="0.3">
      <c r="A76" s="5">
        <v>70</v>
      </c>
      <c r="B76" s="53" t="s">
        <v>88</v>
      </c>
      <c r="C76" s="54">
        <v>2156008</v>
      </c>
      <c r="D76" s="54">
        <v>844048</v>
      </c>
      <c r="E76" s="54">
        <v>120489</v>
      </c>
      <c r="F76" s="54">
        <v>0</v>
      </c>
      <c r="G76" s="54">
        <v>62430</v>
      </c>
      <c r="H76" s="54">
        <v>195473</v>
      </c>
      <c r="I76" s="54">
        <v>44217</v>
      </c>
      <c r="J76" s="54">
        <v>6944</v>
      </c>
      <c r="K76" s="55">
        <v>30471</v>
      </c>
      <c r="L76" s="55">
        <v>3998</v>
      </c>
      <c r="M76" s="55">
        <v>44260</v>
      </c>
      <c r="N76" s="55">
        <v>13408</v>
      </c>
      <c r="O76" s="56">
        <v>1372725</v>
      </c>
      <c r="P76" s="55">
        <v>640725</v>
      </c>
      <c r="Q76" s="57">
        <f t="shared" si="2"/>
        <v>2013450</v>
      </c>
      <c r="R76" s="55">
        <f t="shared" si="4"/>
        <v>5535196</v>
      </c>
    </row>
    <row r="77" spans="1:18" ht="15" customHeight="1" thickBot="1" x14ac:dyDescent="0.3">
      <c r="A77" s="5">
        <v>71</v>
      </c>
      <c r="B77" s="53" t="s">
        <v>89</v>
      </c>
      <c r="C77" s="54">
        <v>1784952</v>
      </c>
      <c r="D77" s="54">
        <v>698082</v>
      </c>
      <c r="E77" s="54">
        <v>91192</v>
      </c>
      <c r="F77" s="54">
        <v>0</v>
      </c>
      <c r="G77" s="54">
        <v>51653</v>
      </c>
      <c r="H77" s="54">
        <v>161863</v>
      </c>
      <c r="I77" s="54">
        <v>36373</v>
      </c>
      <c r="J77" s="54">
        <v>5738</v>
      </c>
      <c r="K77" s="55">
        <v>25192</v>
      </c>
      <c r="L77" s="55">
        <v>3299</v>
      </c>
      <c r="M77" s="55">
        <v>21455</v>
      </c>
      <c r="N77" s="55">
        <v>11053</v>
      </c>
      <c r="O77" s="56">
        <v>1207107</v>
      </c>
      <c r="P77" s="55">
        <v>314472</v>
      </c>
      <c r="Q77" s="57">
        <f t="shared" si="2"/>
        <v>1521579</v>
      </c>
      <c r="R77" s="55">
        <f t="shared" si="4"/>
        <v>4412431</v>
      </c>
    </row>
    <row r="78" spans="1:18" ht="15" customHeight="1" thickBot="1" x14ac:dyDescent="0.3">
      <c r="A78" s="5">
        <v>72</v>
      </c>
      <c r="B78" s="53" t="s">
        <v>8</v>
      </c>
      <c r="C78" s="54">
        <v>1774654</v>
      </c>
      <c r="D78" s="54">
        <v>694348</v>
      </c>
      <c r="E78" s="54">
        <v>90712</v>
      </c>
      <c r="F78" s="54">
        <v>0</v>
      </c>
      <c r="G78" s="54">
        <v>51368</v>
      </c>
      <c r="H78" s="54">
        <v>160916</v>
      </c>
      <c r="I78" s="54">
        <v>36262</v>
      </c>
      <c r="J78" s="54">
        <v>5710</v>
      </c>
      <c r="K78" s="55">
        <v>25061</v>
      </c>
      <c r="L78" s="55">
        <v>3284</v>
      </c>
      <c r="M78" s="55">
        <v>19479</v>
      </c>
      <c r="N78" s="55">
        <v>11009</v>
      </c>
      <c r="O78" s="56">
        <v>640137</v>
      </c>
      <c r="P78" s="55">
        <v>299628</v>
      </c>
      <c r="Q78" s="57">
        <f t="shared" si="2"/>
        <v>939765</v>
      </c>
      <c r="R78" s="55">
        <f t="shared" si="4"/>
        <v>3812568</v>
      </c>
    </row>
    <row r="79" spans="1:18" ht="15" customHeight="1" thickBot="1" x14ac:dyDescent="0.3">
      <c r="A79" s="5">
        <v>73</v>
      </c>
      <c r="B79" s="53" t="s">
        <v>90</v>
      </c>
      <c r="C79" s="54">
        <v>2448384</v>
      </c>
      <c r="D79" s="54">
        <v>957295</v>
      </c>
      <c r="E79" s="54">
        <v>137488</v>
      </c>
      <c r="F79" s="54">
        <v>0</v>
      </c>
      <c r="G79" s="54">
        <v>70839</v>
      </c>
      <c r="H79" s="54">
        <v>222036</v>
      </c>
      <c r="I79" s="54">
        <v>49809</v>
      </c>
      <c r="J79" s="54">
        <v>7867</v>
      </c>
      <c r="K79" s="55">
        <v>34542</v>
      </c>
      <c r="L79" s="55">
        <v>4520</v>
      </c>
      <c r="M79" s="55">
        <v>72493</v>
      </c>
      <c r="N79" s="55">
        <v>15145</v>
      </c>
      <c r="O79" s="56">
        <v>5836692</v>
      </c>
      <c r="P79" s="55">
        <v>944550</v>
      </c>
      <c r="Q79" s="57">
        <f t="shared" si="2"/>
        <v>6781242</v>
      </c>
      <c r="R79" s="55">
        <f t="shared" si="4"/>
        <v>10801660</v>
      </c>
    </row>
    <row r="80" spans="1:18" ht="15" customHeight="1" thickBot="1" x14ac:dyDescent="0.3">
      <c r="A80" s="5">
        <v>74</v>
      </c>
      <c r="B80" s="53" t="s">
        <v>91</v>
      </c>
      <c r="C80" s="54">
        <v>2106568</v>
      </c>
      <c r="D80" s="54">
        <v>824496</v>
      </c>
      <c r="E80" s="54">
        <v>0</v>
      </c>
      <c r="F80" s="54">
        <v>0</v>
      </c>
      <c r="G80" s="54">
        <v>60989</v>
      </c>
      <c r="H80" s="54">
        <v>191000</v>
      </c>
      <c r="I80" s="54">
        <v>43137</v>
      </c>
      <c r="J80" s="54">
        <v>6781</v>
      </c>
      <c r="K80" s="55">
        <v>29762</v>
      </c>
      <c r="L80" s="55">
        <v>3903</v>
      </c>
      <c r="M80" s="55">
        <v>43093</v>
      </c>
      <c r="N80" s="55">
        <v>13088</v>
      </c>
      <c r="O80" s="56">
        <v>902724</v>
      </c>
      <c r="P80" s="55">
        <v>608940</v>
      </c>
      <c r="Q80" s="57">
        <f t="shared" si="2"/>
        <v>1511664</v>
      </c>
      <c r="R80" s="55">
        <f t="shared" si="4"/>
        <v>4834481</v>
      </c>
    </row>
    <row r="81" spans="1:18" ht="15" customHeight="1" thickBot="1" x14ac:dyDescent="0.3">
      <c r="A81" s="5">
        <v>75</v>
      </c>
      <c r="B81" s="53" t="s">
        <v>92</v>
      </c>
      <c r="C81" s="54">
        <v>2645060</v>
      </c>
      <c r="D81" s="54">
        <v>1035275</v>
      </c>
      <c r="E81" s="54">
        <v>151088</v>
      </c>
      <c r="F81" s="54">
        <v>0</v>
      </c>
      <c r="G81" s="54">
        <v>76580</v>
      </c>
      <c r="H81" s="54">
        <v>239822</v>
      </c>
      <c r="I81" s="54">
        <v>54171</v>
      </c>
      <c r="J81" s="54">
        <v>8516</v>
      </c>
      <c r="K81" s="55">
        <v>37371</v>
      </c>
      <c r="L81" s="55">
        <v>4902</v>
      </c>
      <c r="M81" s="55">
        <v>83325</v>
      </c>
      <c r="N81" s="55">
        <v>16435</v>
      </c>
      <c r="O81" s="56">
        <v>4441869</v>
      </c>
      <c r="P81" s="55">
        <v>1116711</v>
      </c>
      <c r="Q81" s="57">
        <f t="shared" si="2"/>
        <v>5558580</v>
      </c>
      <c r="R81" s="55">
        <f t="shared" si="4"/>
        <v>9911125</v>
      </c>
    </row>
    <row r="82" spans="1:18" ht="15" customHeight="1" thickBot="1" x14ac:dyDescent="0.3">
      <c r="A82" s="5">
        <v>76</v>
      </c>
      <c r="B82" s="53" t="s">
        <v>93</v>
      </c>
      <c r="C82" s="54">
        <v>4545115</v>
      </c>
      <c r="D82" s="54">
        <v>1780878</v>
      </c>
      <c r="E82" s="54">
        <v>285141</v>
      </c>
      <c r="F82" s="54">
        <v>0</v>
      </c>
      <c r="G82" s="54">
        <v>131681</v>
      </c>
      <c r="H82" s="54">
        <v>412012</v>
      </c>
      <c r="I82" s="54">
        <v>93725</v>
      </c>
      <c r="J82" s="54">
        <v>14662</v>
      </c>
      <c r="K82" s="55">
        <v>64313</v>
      </c>
      <c r="L82" s="55">
        <v>8456</v>
      </c>
      <c r="M82" s="55">
        <v>207720</v>
      </c>
      <c r="N82" s="55">
        <v>28371</v>
      </c>
      <c r="O82" s="56">
        <v>4366761</v>
      </c>
      <c r="P82" s="55">
        <v>2894475</v>
      </c>
      <c r="Q82" s="57">
        <f t="shared" si="2"/>
        <v>7261236</v>
      </c>
      <c r="R82" s="55">
        <f t="shared" si="4"/>
        <v>14833310</v>
      </c>
    </row>
    <row r="83" spans="1:18" ht="15" customHeight="1" thickBot="1" x14ac:dyDescent="0.3">
      <c r="A83" s="5">
        <v>77</v>
      </c>
      <c r="B83" s="53" t="s">
        <v>94</v>
      </c>
      <c r="C83" s="54">
        <v>1923551</v>
      </c>
      <c r="D83" s="54">
        <v>752826</v>
      </c>
      <c r="E83" s="54">
        <v>0</v>
      </c>
      <c r="F83" s="54">
        <v>0</v>
      </c>
      <c r="G83" s="54">
        <v>55689</v>
      </c>
      <c r="H83" s="54">
        <v>174407</v>
      </c>
      <c r="I83" s="54">
        <v>39377</v>
      </c>
      <c r="J83" s="54">
        <v>6192</v>
      </c>
      <c r="K83" s="55">
        <v>27175</v>
      </c>
      <c r="L83" s="55">
        <v>3564</v>
      </c>
      <c r="M83" s="55">
        <v>32400</v>
      </c>
      <c r="N83" s="55">
        <v>11949</v>
      </c>
      <c r="O83" s="56">
        <v>1646229</v>
      </c>
      <c r="P83" s="55">
        <v>432906</v>
      </c>
      <c r="Q83" s="57">
        <f t="shared" si="2"/>
        <v>2079135</v>
      </c>
      <c r="R83" s="55">
        <f t="shared" si="4"/>
        <v>5106265</v>
      </c>
    </row>
    <row r="84" spans="1:18" ht="15" customHeight="1" thickBot="1" x14ac:dyDescent="0.3">
      <c r="A84" s="5">
        <v>78</v>
      </c>
      <c r="B84" s="53" t="s">
        <v>95</v>
      </c>
      <c r="C84" s="54">
        <v>2112091</v>
      </c>
      <c r="D84" s="54">
        <v>827027</v>
      </c>
      <c r="E84" s="54">
        <v>114310</v>
      </c>
      <c r="F84" s="54">
        <v>0</v>
      </c>
      <c r="G84" s="54">
        <v>61166</v>
      </c>
      <c r="H84" s="54">
        <v>191484</v>
      </c>
      <c r="I84" s="54">
        <v>43374</v>
      </c>
      <c r="J84" s="54">
        <v>6805</v>
      </c>
      <c r="K84" s="55">
        <v>29859</v>
      </c>
      <c r="L84" s="55">
        <v>3920</v>
      </c>
      <c r="M84" s="55">
        <v>43767</v>
      </c>
      <c r="N84" s="55">
        <v>13148</v>
      </c>
      <c r="O84" s="56">
        <v>1256685</v>
      </c>
      <c r="P84" s="55">
        <v>604581</v>
      </c>
      <c r="Q84" s="57">
        <f t="shared" si="2"/>
        <v>1861266</v>
      </c>
      <c r="R84" s="55">
        <f t="shared" si="4"/>
        <v>5308217</v>
      </c>
    </row>
    <row r="85" spans="1:18" ht="15" customHeight="1" thickBot="1" x14ac:dyDescent="0.3">
      <c r="A85" s="5">
        <v>79</v>
      </c>
      <c r="B85" s="53" t="s">
        <v>96</v>
      </c>
      <c r="C85" s="54">
        <v>9082991</v>
      </c>
      <c r="D85" s="54">
        <v>3556542</v>
      </c>
      <c r="E85" s="54">
        <v>610696</v>
      </c>
      <c r="F85" s="54">
        <v>0</v>
      </c>
      <c r="G85" s="54">
        <v>263041</v>
      </c>
      <c r="H85" s="54">
        <v>823474</v>
      </c>
      <c r="I85" s="54">
        <v>186509</v>
      </c>
      <c r="J85" s="54">
        <v>29264</v>
      </c>
      <c r="K85" s="55">
        <v>128404</v>
      </c>
      <c r="L85" s="55">
        <v>16858</v>
      </c>
      <c r="M85" s="55">
        <v>489374</v>
      </c>
      <c r="N85" s="55">
        <v>56534</v>
      </c>
      <c r="O85" s="56">
        <v>20441850</v>
      </c>
      <c r="P85" s="55">
        <v>7270797</v>
      </c>
      <c r="Q85" s="57">
        <f t="shared" si="2"/>
        <v>27712647</v>
      </c>
      <c r="R85" s="55">
        <f t="shared" si="4"/>
        <v>42956334</v>
      </c>
    </row>
    <row r="86" spans="1:18" ht="15" customHeight="1" thickBot="1" x14ac:dyDescent="0.3">
      <c r="A86" s="5">
        <v>80</v>
      </c>
      <c r="B86" s="53" t="s">
        <v>97</v>
      </c>
      <c r="C86" s="54">
        <v>3320656</v>
      </c>
      <c r="D86" s="54">
        <v>1299479</v>
      </c>
      <c r="E86" s="54">
        <v>199636</v>
      </c>
      <c r="F86" s="54">
        <v>0</v>
      </c>
      <c r="G86" s="54">
        <v>96130</v>
      </c>
      <c r="H86" s="54">
        <v>301089</v>
      </c>
      <c r="I86" s="54">
        <v>67931</v>
      </c>
      <c r="J86" s="54">
        <v>10687</v>
      </c>
      <c r="K86" s="55">
        <v>46905</v>
      </c>
      <c r="L86" s="55">
        <v>6150</v>
      </c>
      <c r="M86" s="55">
        <v>122693</v>
      </c>
      <c r="N86" s="55">
        <v>20617</v>
      </c>
      <c r="O86" s="56">
        <v>2668671</v>
      </c>
      <c r="P86" s="55">
        <v>1778088</v>
      </c>
      <c r="Q86" s="57">
        <f t="shared" si="2"/>
        <v>4446759</v>
      </c>
      <c r="R86" s="55">
        <f t="shared" si="4"/>
        <v>9938732</v>
      </c>
    </row>
    <row r="87" spans="1:18" ht="15" customHeight="1" thickBot="1" x14ac:dyDescent="0.3">
      <c r="A87" s="5">
        <v>81</v>
      </c>
      <c r="B87" s="53" t="s">
        <v>98</v>
      </c>
      <c r="C87" s="54">
        <v>2039315</v>
      </c>
      <c r="D87" s="54">
        <v>798093</v>
      </c>
      <c r="E87" s="54">
        <v>108681</v>
      </c>
      <c r="F87" s="54">
        <v>0</v>
      </c>
      <c r="G87" s="54">
        <v>59038</v>
      </c>
      <c r="H87" s="54">
        <v>184905</v>
      </c>
      <c r="I87" s="54">
        <v>41733</v>
      </c>
      <c r="J87" s="54">
        <v>6564</v>
      </c>
      <c r="K87" s="55">
        <v>28808</v>
      </c>
      <c r="L87" s="55">
        <v>3777</v>
      </c>
      <c r="M87" s="55">
        <v>41588</v>
      </c>
      <c r="N87" s="55">
        <v>12664</v>
      </c>
      <c r="O87" s="56">
        <v>2796621</v>
      </c>
      <c r="P87" s="55">
        <v>541332</v>
      </c>
      <c r="Q87" s="57">
        <f t="shared" si="2"/>
        <v>3337953</v>
      </c>
      <c r="R87" s="55">
        <f t="shared" si="4"/>
        <v>6663119</v>
      </c>
    </row>
    <row r="88" spans="1:18" ht="15" customHeight="1" thickBot="1" x14ac:dyDescent="0.3">
      <c r="A88" s="5">
        <v>82</v>
      </c>
      <c r="B88" s="53" t="s">
        <v>99</v>
      </c>
      <c r="C88" s="54">
        <v>2071535</v>
      </c>
      <c r="D88" s="54">
        <v>811435</v>
      </c>
      <c r="E88" s="54">
        <v>111370</v>
      </c>
      <c r="F88" s="54">
        <v>0</v>
      </c>
      <c r="G88" s="54">
        <v>60005</v>
      </c>
      <c r="H88" s="54">
        <v>187794</v>
      </c>
      <c r="I88" s="54">
        <v>42638</v>
      </c>
      <c r="J88" s="54">
        <v>6678</v>
      </c>
      <c r="K88" s="55">
        <v>29300</v>
      </c>
      <c r="L88" s="55">
        <v>3850</v>
      </c>
      <c r="M88" s="55">
        <v>38177</v>
      </c>
      <c r="N88" s="55">
        <v>12914</v>
      </c>
      <c r="O88" s="56">
        <v>1015938</v>
      </c>
      <c r="P88" s="55">
        <v>566664</v>
      </c>
      <c r="Q88" s="57">
        <f>SUM(O87:P87)</f>
        <v>3337953</v>
      </c>
      <c r="R88" s="55">
        <f t="shared" si="4"/>
        <v>4958298</v>
      </c>
    </row>
    <row r="89" spans="1:18" ht="15" customHeight="1" thickBot="1" x14ac:dyDescent="0.3">
      <c r="A89" s="5">
        <v>83</v>
      </c>
      <c r="B89" s="53" t="s">
        <v>100</v>
      </c>
      <c r="C89" s="54">
        <v>1862098</v>
      </c>
      <c r="D89" s="54">
        <v>728474</v>
      </c>
      <c r="E89" s="54">
        <v>0</v>
      </c>
      <c r="F89" s="54">
        <v>0</v>
      </c>
      <c r="G89" s="54">
        <v>53895</v>
      </c>
      <c r="H89" s="54">
        <v>168849</v>
      </c>
      <c r="I89" s="54">
        <v>38019</v>
      </c>
      <c r="J89" s="54">
        <v>5989</v>
      </c>
      <c r="K89" s="55">
        <v>26291</v>
      </c>
      <c r="L89" s="55">
        <v>3445</v>
      </c>
      <c r="M89" s="55">
        <v>19780</v>
      </c>
      <c r="N89" s="55">
        <v>11545</v>
      </c>
      <c r="O89" s="56">
        <v>507444</v>
      </c>
      <c r="P89" s="55">
        <v>308988</v>
      </c>
      <c r="Q89" s="57">
        <f>SUM(O90:P90)</f>
        <v>4924611</v>
      </c>
      <c r="R89" s="55">
        <f t="shared" si="4"/>
        <v>3734817</v>
      </c>
    </row>
    <row r="90" spans="1:18" ht="15" customHeight="1" thickBot="1" x14ac:dyDescent="0.3">
      <c r="A90" s="5">
        <v>84</v>
      </c>
      <c r="B90" s="53" t="s">
        <v>101</v>
      </c>
      <c r="C90" s="54">
        <v>2684376</v>
      </c>
      <c r="D90" s="54">
        <v>1051860</v>
      </c>
      <c r="E90" s="54">
        <v>153584</v>
      </c>
      <c r="F90" s="54">
        <v>0</v>
      </c>
      <c r="G90" s="54">
        <v>77775</v>
      </c>
      <c r="H90" s="54">
        <v>243333</v>
      </c>
      <c r="I90" s="54">
        <v>55375</v>
      </c>
      <c r="J90" s="54">
        <v>8660</v>
      </c>
      <c r="K90" s="55">
        <v>37987</v>
      </c>
      <c r="L90" s="55">
        <v>4995</v>
      </c>
      <c r="M90" s="55">
        <v>82862</v>
      </c>
      <c r="N90" s="55">
        <v>16760</v>
      </c>
      <c r="O90" s="56">
        <v>3789183</v>
      </c>
      <c r="P90" s="55">
        <v>1135428</v>
      </c>
      <c r="Q90" s="57">
        <f t="shared" ref="Q90:Q95" si="5">SUM(O90:P90)</f>
        <v>4924611</v>
      </c>
      <c r="R90" s="55">
        <f t="shared" si="4"/>
        <v>9342178</v>
      </c>
    </row>
    <row r="91" spans="1:18" ht="15" customHeight="1" thickBot="1" x14ac:dyDescent="0.3">
      <c r="A91" s="5">
        <v>85</v>
      </c>
      <c r="B91" s="53" t="s">
        <v>102</v>
      </c>
      <c r="C91" s="54">
        <v>4313649</v>
      </c>
      <c r="D91" s="54">
        <v>1688233</v>
      </c>
      <c r="E91" s="54">
        <v>268002</v>
      </c>
      <c r="F91" s="54">
        <v>0</v>
      </c>
      <c r="G91" s="54">
        <v>124883</v>
      </c>
      <c r="H91" s="54">
        <v>391117</v>
      </c>
      <c r="I91" s="54">
        <v>88302</v>
      </c>
      <c r="J91" s="54">
        <v>13886</v>
      </c>
      <c r="K91" s="55">
        <v>60939</v>
      </c>
      <c r="L91" s="55">
        <v>7992</v>
      </c>
      <c r="M91" s="55">
        <v>205601</v>
      </c>
      <c r="N91" s="55">
        <v>26793</v>
      </c>
      <c r="O91" s="56">
        <v>9845550</v>
      </c>
      <c r="P91" s="55">
        <v>2691333</v>
      </c>
      <c r="Q91" s="57">
        <f t="shared" si="5"/>
        <v>12536883</v>
      </c>
      <c r="R91" s="55">
        <f t="shared" si="4"/>
        <v>19726280</v>
      </c>
    </row>
    <row r="92" spans="1:18" ht="15" customHeight="1" thickBot="1" x14ac:dyDescent="0.3">
      <c r="A92" s="5">
        <v>86</v>
      </c>
      <c r="B92" s="53" t="s">
        <v>103</v>
      </c>
      <c r="C92" s="54">
        <v>1832475</v>
      </c>
      <c r="D92" s="54">
        <v>717236</v>
      </c>
      <c r="E92" s="54">
        <v>94226</v>
      </c>
      <c r="F92" s="54">
        <v>0</v>
      </c>
      <c r="G92" s="54">
        <v>53055</v>
      </c>
      <c r="H92" s="54">
        <v>166148</v>
      </c>
      <c r="I92" s="54">
        <v>37532</v>
      </c>
      <c r="J92" s="54">
        <v>5900</v>
      </c>
      <c r="K92" s="55">
        <v>25891</v>
      </c>
      <c r="L92" s="55">
        <v>3396</v>
      </c>
      <c r="M92" s="55">
        <v>26350</v>
      </c>
      <c r="N92" s="55">
        <v>11386</v>
      </c>
      <c r="O92" s="56">
        <v>801828</v>
      </c>
      <c r="P92" s="55">
        <v>344163</v>
      </c>
      <c r="Q92" s="57">
        <f t="shared" si="5"/>
        <v>1145991</v>
      </c>
      <c r="R92" s="55">
        <f t="shared" si="4"/>
        <v>4119586</v>
      </c>
    </row>
    <row r="93" spans="1:18" ht="15" customHeight="1" thickBot="1" x14ac:dyDescent="0.3">
      <c r="A93" s="5">
        <v>87</v>
      </c>
      <c r="B93" s="53" t="s">
        <v>104</v>
      </c>
      <c r="C93" s="54">
        <v>2398140</v>
      </c>
      <c r="D93" s="54">
        <v>938451</v>
      </c>
      <c r="E93" s="54">
        <v>133826</v>
      </c>
      <c r="F93" s="54">
        <v>0</v>
      </c>
      <c r="G93" s="54">
        <v>69422</v>
      </c>
      <c r="H93" s="54">
        <v>217443</v>
      </c>
      <c r="I93" s="54">
        <v>49054</v>
      </c>
      <c r="J93" s="54">
        <v>7718</v>
      </c>
      <c r="K93" s="55">
        <v>33874</v>
      </c>
      <c r="L93" s="55">
        <v>4441</v>
      </c>
      <c r="M93" s="55">
        <v>67752</v>
      </c>
      <c r="N93" s="55">
        <v>14888</v>
      </c>
      <c r="O93" s="56">
        <v>1815630</v>
      </c>
      <c r="P93" s="55">
        <v>881622</v>
      </c>
      <c r="Q93" s="57">
        <f t="shared" si="5"/>
        <v>2697252</v>
      </c>
      <c r="R93" s="55">
        <f t="shared" si="4"/>
        <v>6632261</v>
      </c>
    </row>
    <row r="94" spans="1:18" ht="15" customHeight="1" thickBot="1" x14ac:dyDescent="0.3">
      <c r="A94" s="5">
        <v>88</v>
      </c>
      <c r="B94" s="53" t="s">
        <v>105</v>
      </c>
      <c r="C94" s="54">
        <v>1791537</v>
      </c>
      <c r="D94" s="54">
        <v>701169</v>
      </c>
      <c r="E94" s="54">
        <v>91363</v>
      </c>
      <c r="F94" s="54">
        <v>0</v>
      </c>
      <c r="G94" s="54">
        <v>51867</v>
      </c>
      <c r="H94" s="54">
        <v>162437</v>
      </c>
      <c r="I94" s="54">
        <v>36679</v>
      </c>
      <c r="J94" s="54">
        <v>5768</v>
      </c>
      <c r="K94" s="55">
        <v>25310</v>
      </c>
      <c r="L94" s="55">
        <v>3321</v>
      </c>
      <c r="M94" s="55">
        <v>22257</v>
      </c>
      <c r="N94" s="55">
        <v>11129</v>
      </c>
      <c r="O94" s="56">
        <v>677511</v>
      </c>
      <c r="P94" s="55">
        <v>309309</v>
      </c>
      <c r="Q94" s="57">
        <f t="shared" si="5"/>
        <v>986820</v>
      </c>
      <c r="R94" s="55">
        <f t="shared" si="4"/>
        <v>3889657</v>
      </c>
    </row>
    <row r="95" spans="1:18" ht="15" customHeight="1" thickBot="1" x14ac:dyDescent="0.3">
      <c r="A95" s="5">
        <v>89</v>
      </c>
      <c r="B95" s="53" t="s">
        <v>106</v>
      </c>
      <c r="C95" s="54">
        <v>8405106</v>
      </c>
      <c r="D95" s="54">
        <v>3295341</v>
      </c>
      <c r="E95" s="54">
        <v>572494</v>
      </c>
      <c r="F95" s="54">
        <v>0</v>
      </c>
      <c r="G95" s="54">
        <v>243608</v>
      </c>
      <c r="H95" s="54">
        <v>761826</v>
      </c>
      <c r="I95" s="54">
        <v>174001</v>
      </c>
      <c r="J95" s="54">
        <v>27145</v>
      </c>
      <c r="K95" s="55">
        <v>119034</v>
      </c>
      <c r="L95" s="55">
        <v>15672</v>
      </c>
      <c r="M95" s="55">
        <v>420405</v>
      </c>
      <c r="N95" s="55">
        <v>52602</v>
      </c>
      <c r="O95" s="56">
        <v>7207545</v>
      </c>
      <c r="P95" s="55">
        <v>6533907</v>
      </c>
      <c r="Q95" s="57">
        <f t="shared" si="5"/>
        <v>13741452</v>
      </c>
      <c r="R95" s="55">
        <f t="shared" si="4"/>
        <v>27828686</v>
      </c>
    </row>
    <row r="96" spans="1:18" ht="15" customHeight="1" thickBot="1" x14ac:dyDescent="0.3">
      <c r="A96" s="5">
        <v>90</v>
      </c>
      <c r="B96" s="53" t="s">
        <v>107</v>
      </c>
      <c r="C96" s="54">
        <v>2760270</v>
      </c>
      <c r="D96" s="54">
        <v>1080966</v>
      </c>
      <c r="E96" s="54">
        <v>159041</v>
      </c>
      <c r="F96" s="54">
        <v>43</v>
      </c>
      <c r="G96" s="54">
        <v>79943</v>
      </c>
      <c r="H96" s="54">
        <v>250242</v>
      </c>
      <c r="I96" s="54">
        <v>56730</v>
      </c>
      <c r="J96" s="54">
        <v>8896</v>
      </c>
      <c r="K96" s="55">
        <v>39029</v>
      </c>
      <c r="L96" s="55">
        <v>5125</v>
      </c>
      <c r="M96" s="55">
        <v>92229</v>
      </c>
      <c r="N96" s="55">
        <v>17191</v>
      </c>
      <c r="O96" s="56">
        <v>2120400</v>
      </c>
      <c r="P96" s="55">
        <v>1210617</v>
      </c>
      <c r="Q96" s="57">
        <f>SUM(O95:P95)</f>
        <v>13741452</v>
      </c>
      <c r="R96" s="55">
        <f t="shared" si="4"/>
        <v>7880722</v>
      </c>
    </row>
    <row r="97" spans="1:18" ht="15" customHeight="1" thickBot="1" x14ac:dyDescent="0.3">
      <c r="A97" s="5">
        <v>91</v>
      </c>
      <c r="B97" s="53" t="s">
        <v>108</v>
      </c>
      <c r="C97" s="54">
        <v>3630617</v>
      </c>
      <c r="D97" s="54">
        <v>1421137</v>
      </c>
      <c r="E97" s="54">
        <v>0</v>
      </c>
      <c r="F97" s="54">
        <v>0</v>
      </c>
      <c r="G97" s="54">
        <v>105120</v>
      </c>
      <c r="H97" s="54">
        <v>329178</v>
      </c>
      <c r="I97" s="54">
        <v>74394</v>
      </c>
      <c r="J97" s="54">
        <v>11690</v>
      </c>
      <c r="K97" s="55">
        <v>51301</v>
      </c>
      <c r="L97" s="55">
        <v>6730</v>
      </c>
      <c r="M97" s="55">
        <v>143062</v>
      </c>
      <c r="N97" s="55">
        <v>22566</v>
      </c>
      <c r="O97" s="56">
        <v>5017344</v>
      </c>
      <c r="P97" s="55">
        <v>2049156</v>
      </c>
      <c r="Q97" s="57">
        <f>SUM(O98:P98)</f>
        <v>8661600</v>
      </c>
      <c r="R97" s="55">
        <f t="shared" si="4"/>
        <v>12862295</v>
      </c>
    </row>
    <row r="98" spans="1:18" ht="15" customHeight="1" thickBot="1" x14ac:dyDescent="0.3">
      <c r="A98" s="5">
        <v>92</v>
      </c>
      <c r="B98" s="53" t="s">
        <v>109</v>
      </c>
      <c r="C98" s="54">
        <v>2816951</v>
      </c>
      <c r="D98" s="54">
        <v>1101917</v>
      </c>
      <c r="E98" s="54">
        <v>162896</v>
      </c>
      <c r="F98" s="54">
        <v>0</v>
      </c>
      <c r="G98" s="54">
        <v>81526</v>
      </c>
      <c r="H98" s="54">
        <v>255437</v>
      </c>
      <c r="I98" s="54">
        <v>57479</v>
      </c>
      <c r="J98" s="54">
        <v>9059</v>
      </c>
      <c r="K98" s="55">
        <v>39767</v>
      </c>
      <c r="L98" s="55">
        <v>5210</v>
      </c>
      <c r="M98" s="55">
        <v>104394</v>
      </c>
      <c r="N98" s="55">
        <v>17460</v>
      </c>
      <c r="O98" s="56">
        <v>7388862</v>
      </c>
      <c r="P98" s="55">
        <v>1272738</v>
      </c>
      <c r="Q98" s="57">
        <f>SUM(O97:P97)</f>
        <v>7066500</v>
      </c>
      <c r="R98" s="55">
        <f t="shared" si="4"/>
        <v>13313696</v>
      </c>
    </row>
    <row r="99" spans="1:18" ht="15" customHeight="1" thickBot="1" x14ac:dyDescent="0.3">
      <c r="A99" s="5">
        <v>93</v>
      </c>
      <c r="B99" s="53" t="s">
        <v>110</v>
      </c>
      <c r="C99" s="54">
        <v>4548850</v>
      </c>
      <c r="D99" s="54">
        <v>1781740</v>
      </c>
      <c r="E99" s="54">
        <v>0</v>
      </c>
      <c r="F99" s="54">
        <v>0</v>
      </c>
      <c r="G99" s="54">
        <v>131761</v>
      </c>
      <c r="H99" s="54">
        <v>412378</v>
      </c>
      <c r="I99" s="54">
        <v>93601</v>
      </c>
      <c r="J99" s="54">
        <v>14665</v>
      </c>
      <c r="K99" s="55">
        <v>64335</v>
      </c>
      <c r="L99" s="55">
        <v>8453</v>
      </c>
      <c r="M99" s="55">
        <v>182108</v>
      </c>
      <c r="N99" s="55">
        <v>28352</v>
      </c>
      <c r="O99" s="56">
        <v>2000145</v>
      </c>
      <c r="P99" s="55">
        <v>2972085</v>
      </c>
      <c r="Q99" s="57">
        <f>SUM(O100:P100)</f>
        <v>5392008</v>
      </c>
      <c r="R99" s="55">
        <f t="shared" si="4"/>
        <v>12238473</v>
      </c>
    </row>
    <row r="100" spans="1:18" ht="15" customHeight="1" thickBot="1" x14ac:dyDescent="0.3">
      <c r="A100" s="5">
        <v>94</v>
      </c>
      <c r="B100" s="53" t="s">
        <v>111</v>
      </c>
      <c r="C100" s="54">
        <v>2381392</v>
      </c>
      <c r="D100" s="54">
        <v>931253</v>
      </c>
      <c r="E100" s="54">
        <v>0</v>
      </c>
      <c r="F100" s="54">
        <v>0</v>
      </c>
      <c r="G100" s="54">
        <v>68907</v>
      </c>
      <c r="H100" s="54">
        <v>215953</v>
      </c>
      <c r="I100" s="54">
        <v>48496</v>
      </c>
      <c r="J100" s="54">
        <v>7654</v>
      </c>
      <c r="K100" s="55">
        <v>33604</v>
      </c>
      <c r="L100" s="55">
        <v>4400</v>
      </c>
      <c r="M100" s="55">
        <v>66660</v>
      </c>
      <c r="N100" s="55">
        <v>14741</v>
      </c>
      <c r="O100" s="56">
        <v>4513614</v>
      </c>
      <c r="P100" s="55">
        <v>878394</v>
      </c>
      <c r="Q100" s="57">
        <f t="shared" ref="Q100:Q112" si="6">SUM(O100:P100)</f>
        <v>5392008</v>
      </c>
      <c r="R100" s="55">
        <f t="shared" si="4"/>
        <v>9165068</v>
      </c>
    </row>
    <row r="101" spans="1:18" ht="15" customHeight="1" thickBot="1" x14ac:dyDescent="0.3">
      <c r="A101" s="5">
        <v>95</v>
      </c>
      <c r="B101" s="60" t="s">
        <v>112</v>
      </c>
      <c r="C101" s="54">
        <v>2428989</v>
      </c>
      <c r="D101" s="54">
        <v>950683</v>
      </c>
      <c r="E101" s="54">
        <v>138523</v>
      </c>
      <c r="F101" s="54">
        <v>0</v>
      </c>
      <c r="G101" s="54">
        <v>70324</v>
      </c>
      <c r="H101" s="54">
        <v>220233</v>
      </c>
      <c r="I101" s="54">
        <v>49738</v>
      </c>
      <c r="J101" s="54">
        <v>7820</v>
      </c>
      <c r="K101" s="55">
        <v>34317</v>
      </c>
      <c r="L101" s="55">
        <v>4501</v>
      </c>
      <c r="M101" s="55">
        <v>60538</v>
      </c>
      <c r="N101" s="55">
        <v>15090</v>
      </c>
      <c r="O101" s="56">
        <v>896895</v>
      </c>
      <c r="P101" s="55">
        <v>918087</v>
      </c>
      <c r="Q101" s="57">
        <f t="shared" si="6"/>
        <v>1814982</v>
      </c>
      <c r="R101" s="55">
        <f t="shared" si="4"/>
        <v>5795738</v>
      </c>
    </row>
    <row r="102" spans="1:18" ht="15" customHeight="1" thickBot="1" x14ac:dyDescent="0.3">
      <c r="A102" s="5">
        <v>96</v>
      </c>
      <c r="B102" s="60" t="s">
        <v>113</v>
      </c>
      <c r="C102" s="54">
        <v>15537187</v>
      </c>
      <c r="D102" s="54">
        <v>6087650</v>
      </c>
      <c r="E102" s="54">
        <v>1124778</v>
      </c>
      <c r="F102" s="54">
        <v>-969</v>
      </c>
      <c r="G102" s="54">
        <v>450135</v>
      </c>
      <c r="H102" s="54">
        <v>1408444</v>
      </c>
      <c r="I102" s="54">
        <v>320338</v>
      </c>
      <c r="J102" s="54">
        <v>50120</v>
      </c>
      <c r="K102" s="55">
        <v>219843</v>
      </c>
      <c r="L102" s="55">
        <v>28904</v>
      </c>
      <c r="M102" s="55">
        <v>921115</v>
      </c>
      <c r="N102" s="55">
        <v>96971</v>
      </c>
      <c r="O102" s="56">
        <v>24573357</v>
      </c>
      <c r="P102" s="55">
        <v>13016505</v>
      </c>
      <c r="Q102" s="57">
        <f t="shared" si="6"/>
        <v>37589862</v>
      </c>
      <c r="R102" s="55">
        <f t="shared" si="4"/>
        <v>63834378</v>
      </c>
    </row>
    <row r="103" spans="1:18" ht="15" customHeight="1" thickBot="1" x14ac:dyDescent="0.3">
      <c r="A103" s="5">
        <v>97</v>
      </c>
      <c r="B103" s="53" t="s">
        <v>114</v>
      </c>
      <c r="C103" s="54">
        <v>2094713</v>
      </c>
      <c r="D103" s="54">
        <v>819781</v>
      </c>
      <c r="E103" s="54">
        <v>112782</v>
      </c>
      <c r="F103" s="54">
        <v>0</v>
      </c>
      <c r="G103" s="54">
        <v>60642</v>
      </c>
      <c r="H103" s="54">
        <v>189929</v>
      </c>
      <c r="I103" s="54">
        <v>42870</v>
      </c>
      <c r="J103" s="54">
        <v>6743</v>
      </c>
      <c r="K103" s="55">
        <v>29591</v>
      </c>
      <c r="L103" s="55">
        <v>3881</v>
      </c>
      <c r="M103" s="55">
        <v>44809</v>
      </c>
      <c r="N103" s="55">
        <v>13009</v>
      </c>
      <c r="O103" s="56">
        <v>2876211</v>
      </c>
      <c r="P103" s="55">
        <v>594417</v>
      </c>
      <c r="Q103" s="57">
        <f t="shared" si="6"/>
        <v>3470628</v>
      </c>
      <c r="R103" s="55">
        <f t="shared" ref="R103:R112" si="7">C103+D103+E103+F103+G103+H103+I103+J103+K103+L103+M103+N103+O103+P103</f>
        <v>6889378</v>
      </c>
    </row>
    <row r="104" spans="1:18" ht="15" customHeight="1" thickBot="1" x14ac:dyDescent="0.3">
      <c r="A104" s="5">
        <v>98</v>
      </c>
      <c r="B104" s="53" t="s">
        <v>115</v>
      </c>
      <c r="C104" s="54">
        <v>4083106</v>
      </c>
      <c r="D104" s="54">
        <v>1599113</v>
      </c>
      <c r="E104" s="54">
        <v>251671</v>
      </c>
      <c r="F104" s="54">
        <v>-2068</v>
      </c>
      <c r="G104" s="54">
        <v>118261</v>
      </c>
      <c r="H104" s="54">
        <v>370164</v>
      </c>
      <c r="I104" s="54">
        <v>83952</v>
      </c>
      <c r="J104" s="54">
        <v>13160</v>
      </c>
      <c r="K104" s="55">
        <v>57738</v>
      </c>
      <c r="L104" s="55">
        <v>7584</v>
      </c>
      <c r="M104" s="55">
        <v>178126</v>
      </c>
      <c r="N104" s="55">
        <v>25436</v>
      </c>
      <c r="O104" s="56">
        <v>8599599</v>
      </c>
      <c r="P104" s="55">
        <v>2476092</v>
      </c>
      <c r="Q104" s="57">
        <f t="shared" si="6"/>
        <v>11075691</v>
      </c>
      <c r="R104" s="55">
        <f t="shared" si="7"/>
        <v>17861934</v>
      </c>
    </row>
    <row r="105" spans="1:18" ht="15" customHeight="1" thickBot="1" x14ac:dyDescent="0.3">
      <c r="A105" s="5">
        <v>99</v>
      </c>
      <c r="B105" s="53" t="s">
        <v>116</v>
      </c>
      <c r="C105" s="54">
        <v>2187777</v>
      </c>
      <c r="D105" s="54">
        <v>856352</v>
      </c>
      <c r="E105" s="54">
        <v>118899</v>
      </c>
      <c r="F105" s="54">
        <v>0</v>
      </c>
      <c r="G105" s="54">
        <v>63343</v>
      </c>
      <c r="H105" s="54">
        <v>198360</v>
      </c>
      <c r="I105" s="54">
        <v>44824</v>
      </c>
      <c r="J105" s="54">
        <v>7044</v>
      </c>
      <c r="K105" s="55">
        <v>30914</v>
      </c>
      <c r="L105" s="55">
        <v>4056</v>
      </c>
      <c r="M105" s="55">
        <v>53418</v>
      </c>
      <c r="N105" s="55">
        <v>13597</v>
      </c>
      <c r="O105" s="56">
        <v>3499836</v>
      </c>
      <c r="P105" s="55">
        <v>676221</v>
      </c>
      <c r="Q105" s="57">
        <f t="shared" si="6"/>
        <v>4176057</v>
      </c>
      <c r="R105" s="55">
        <f t="shared" si="7"/>
        <v>7754641</v>
      </c>
    </row>
    <row r="106" spans="1:18" ht="15" customHeight="1" thickBot="1" x14ac:dyDescent="0.3">
      <c r="A106" s="5">
        <v>100</v>
      </c>
      <c r="B106" s="53" t="s">
        <v>117</v>
      </c>
      <c r="C106" s="54">
        <v>2155195</v>
      </c>
      <c r="D106" s="54">
        <v>843063</v>
      </c>
      <c r="E106" s="54">
        <v>0</v>
      </c>
      <c r="F106" s="54">
        <v>0</v>
      </c>
      <c r="G106" s="54">
        <v>62375</v>
      </c>
      <c r="H106" s="54">
        <v>195429</v>
      </c>
      <c r="I106" s="54">
        <v>43979</v>
      </c>
      <c r="J106" s="54">
        <v>6932</v>
      </c>
      <c r="K106" s="55">
        <v>30425</v>
      </c>
      <c r="L106" s="55">
        <v>3986</v>
      </c>
      <c r="M106" s="55">
        <v>44569</v>
      </c>
      <c r="N106" s="55">
        <v>13358</v>
      </c>
      <c r="O106" s="56">
        <v>786486</v>
      </c>
      <c r="P106" s="55">
        <v>653310</v>
      </c>
      <c r="Q106" s="57">
        <f t="shared" si="6"/>
        <v>1439796</v>
      </c>
      <c r="R106" s="55">
        <f t="shared" si="7"/>
        <v>4839107</v>
      </c>
    </row>
    <row r="107" spans="1:18" ht="15" customHeight="1" thickBot="1" x14ac:dyDescent="0.3">
      <c r="A107" s="5">
        <v>101</v>
      </c>
      <c r="B107" s="53" t="s">
        <v>118</v>
      </c>
      <c r="C107" s="54">
        <v>13079689</v>
      </c>
      <c r="D107" s="54">
        <v>5100668</v>
      </c>
      <c r="E107" s="54">
        <v>1023890</v>
      </c>
      <c r="F107" s="54">
        <v>221585</v>
      </c>
      <c r="G107" s="54">
        <v>377807</v>
      </c>
      <c r="H107" s="54">
        <v>1186750</v>
      </c>
      <c r="I107" s="54">
        <v>261631</v>
      </c>
      <c r="J107" s="54">
        <v>41822</v>
      </c>
      <c r="K107" s="55">
        <v>183853</v>
      </c>
      <c r="L107" s="55">
        <v>23921</v>
      </c>
      <c r="M107" s="55">
        <v>652569</v>
      </c>
      <c r="N107" s="55">
        <v>79999</v>
      </c>
      <c r="O107" s="56">
        <v>6131601</v>
      </c>
      <c r="P107" s="55">
        <v>11156934</v>
      </c>
      <c r="Q107" s="57">
        <f t="shared" si="6"/>
        <v>17288535</v>
      </c>
      <c r="R107" s="55">
        <f t="shared" si="7"/>
        <v>39522719</v>
      </c>
    </row>
    <row r="108" spans="1:18" ht="15" customHeight="1" thickBot="1" x14ac:dyDescent="0.3">
      <c r="A108" s="5">
        <v>102</v>
      </c>
      <c r="B108" s="53" t="s">
        <v>119</v>
      </c>
      <c r="C108" s="54">
        <v>16620931</v>
      </c>
      <c r="D108" s="54">
        <v>6507981</v>
      </c>
      <c r="E108" s="54">
        <v>1291917</v>
      </c>
      <c r="F108" s="54">
        <v>0</v>
      </c>
      <c r="G108" s="54">
        <v>481332</v>
      </c>
      <c r="H108" s="54">
        <v>1506877</v>
      </c>
      <c r="I108" s="54">
        <v>341250</v>
      </c>
      <c r="J108" s="54">
        <v>53549</v>
      </c>
      <c r="K108" s="55">
        <v>234960</v>
      </c>
      <c r="L108" s="55">
        <v>30847</v>
      </c>
      <c r="M108" s="55">
        <v>946435</v>
      </c>
      <c r="N108" s="55">
        <v>103444</v>
      </c>
      <c r="O108" s="56">
        <v>25374333</v>
      </c>
      <c r="P108" s="55">
        <v>13789053</v>
      </c>
      <c r="Q108" s="57">
        <f t="shared" si="6"/>
        <v>39163386</v>
      </c>
      <c r="R108" s="55">
        <f t="shared" si="7"/>
        <v>67282909</v>
      </c>
    </row>
    <row r="109" spans="1:18" ht="15" customHeight="1" thickBot="1" x14ac:dyDescent="0.3">
      <c r="A109" s="5">
        <v>103</v>
      </c>
      <c r="B109" s="53" t="s">
        <v>120</v>
      </c>
      <c r="C109" s="54">
        <v>2060640</v>
      </c>
      <c r="D109" s="54">
        <v>806825</v>
      </c>
      <c r="E109" s="54">
        <v>110107</v>
      </c>
      <c r="F109" s="54">
        <v>0</v>
      </c>
      <c r="G109" s="54">
        <v>59673</v>
      </c>
      <c r="H109" s="54">
        <v>186821</v>
      </c>
      <c r="I109" s="54">
        <v>42299</v>
      </c>
      <c r="J109" s="54">
        <v>6638</v>
      </c>
      <c r="K109" s="55">
        <v>29129</v>
      </c>
      <c r="L109" s="55">
        <v>3823</v>
      </c>
      <c r="M109" s="55">
        <v>41549</v>
      </c>
      <c r="N109" s="55">
        <v>12823</v>
      </c>
      <c r="O109" s="56">
        <v>1337577</v>
      </c>
      <c r="P109" s="55">
        <v>556821</v>
      </c>
      <c r="Q109" s="57">
        <f t="shared" si="6"/>
        <v>1894398</v>
      </c>
      <c r="R109" s="55">
        <f t="shared" si="7"/>
        <v>5254725</v>
      </c>
    </row>
    <row r="110" spans="1:18" ht="15" customHeight="1" thickBot="1" x14ac:dyDescent="0.3">
      <c r="A110" s="5">
        <v>104</v>
      </c>
      <c r="B110" s="53" t="s">
        <v>121</v>
      </c>
      <c r="C110" s="54">
        <v>4271135</v>
      </c>
      <c r="D110" s="54">
        <v>1671601</v>
      </c>
      <c r="E110" s="54">
        <v>264240</v>
      </c>
      <c r="F110" s="54">
        <v>0</v>
      </c>
      <c r="G110" s="54">
        <v>123653</v>
      </c>
      <c r="H110" s="54">
        <v>387262</v>
      </c>
      <c r="I110" s="54">
        <v>87434</v>
      </c>
      <c r="J110" s="54">
        <v>13748</v>
      </c>
      <c r="K110" s="55">
        <v>60339</v>
      </c>
      <c r="L110" s="55">
        <v>7914</v>
      </c>
      <c r="M110" s="55">
        <v>209127</v>
      </c>
      <c r="N110" s="55">
        <v>26530</v>
      </c>
      <c r="O110" s="56">
        <v>12655500</v>
      </c>
      <c r="P110" s="55">
        <v>2638089</v>
      </c>
      <c r="Q110" s="57">
        <f t="shared" si="6"/>
        <v>15293589</v>
      </c>
      <c r="R110" s="55">
        <f t="shared" si="7"/>
        <v>22416572</v>
      </c>
    </row>
    <row r="111" spans="1:18" ht="15" customHeight="1" thickBot="1" x14ac:dyDescent="0.3">
      <c r="A111" s="5">
        <v>105</v>
      </c>
      <c r="B111" s="53" t="s">
        <v>122</v>
      </c>
      <c r="C111" s="54">
        <v>2023253</v>
      </c>
      <c r="D111" s="54">
        <v>791693</v>
      </c>
      <c r="E111" s="54">
        <v>0</v>
      </c>
      <c r="F111" s="54">
        <v>0</v>
      </c>
      <c r="G111" s="54">
        <v>58568</v>
      </c>
      <c r="H111" s="54">
        <v>183454</v>
      </c>
      <c r="I111" s="54">
        <v>41367</v>
      </c>
      <c r="J111" s="54">
        <v>6510</v>
      </c>
      <c r="K111" s="55">
        <v>28576</v>
      </c>
      <c r="L111" s="55">
        <v>3746</v>
      </c>
      <c r="M111" s="55">
        <v>34411</v>
      </c>
      <c r="N111" s="55">
        <v>12557</v>
      </c>
      <c r="O111" s="56">
        <v>750690</v>
      </c>
      <c r="P111" s="55">
        <v>531330</v>
      </c>
      <c r="Q111" s="57">
        <f t="shared" si="6"/>
        <v>1282020</v>
      </c>
      <c r="R111" s="55">
        <f t="shared" si="7"/>
        <v>4466155</v>
      </c>
    </row>
    <row r="112" spans="1:18" ht="15" customHeight="1" thickBot="1" x14ac:dyDescent="0.3">
      <c r="A112" s="5">
        <v>106</v>
      </c>
      <c r="B112" s="53" t="s">
        <v>123</v>
      </c>
      <c r="C112" s="54">
        <v>1859757</v>
      </c>
      <c r="D112" s="54">
        <v>727945</v>
      </c>
      <c r="E112" s="54">
        <v>99949</v>
      </c>
      <c r="F112" s="54">
        <v>0</v>
      </c>
      <c r="G112" s="54">
        <v>53846</v>
      </c>
      <c r="H112" s="54">
        <v>168621</v>
      </c>
      <c r="I112" s="54">
        <v>38101</v>
      </c>
      <c r="J112" s="54">
        <v>5989</v>
      </c>
      <c r="K112" s="55">
        <v>26280</v>
      </c>
      <c r="L112" s="55">
        <v>3450</v>
      </c>
      <c r="M112" s="55">
        <v>25085</v>
      </c>
      <c r="N112" s="55">
        <v>11560</v>
      </c>
      <c r="O112" s="56">
        <v>664134</v>
      </c>
      <c r="P112" s="55">
        <v>357393</v>
      </c>
      <c r="Q112" s="57">
        <f t="shared" si="6"/>
        <v>1021527</v>
      </c>
      <c r="R112" s="55">
        <f t="shared" si="7"/>
        <v>4042110</v>
      </c>
    </row>
    <row r="113" spans="1:18" ht="15" customHeight="1" thickBot="1" x14ac:dyDescent="0.3">
      <c r="C113" s="11"/>
      <c r="D113" s="11"/>
      <c r="E113" s="11"/>
      <c r="F113" s="11"/>
      <c r="G113" s="11"/>
      <c r="H113" s="11"/>
      <c r="I113" s="11"/>
      <c r="J113" s="11"/>
      <c r="K113" s="11"/>
      <c r="L113" s="11"/>
      <c r="M113" s="11"/>
      <c r="N113" s="11"/>
      <c r="O113" s="12"/>
      <c r="P113" s="12"/>
      <c r="Q113" s="12"/>
      <c r="R113" s="11"/>
    </row>
    <row r="114" spans="1:18" ht="15" customHeight="1" thickBot="1" x14ac:dyDescent="0.3">
      <c r="A114" s="79" t="s">
        <v>0</v>
      </c>
      <c r="B114" s="79"/>
      <c r="C114" s="43">
        <f t="shared" ref="C114:J114" si="8">SUM(C7:C112)</f>
        <v>573677021</v>
      </c>
      <c r="D114" s="43">
        <f t="shared" si="8"/>
        <v>224397911</v>
      </c>
      <c r="E114" s="43">
        <f t="shared" si="8"/>
        <v>20252650</v>
      </c>
      <c r="F114" s="43">
        <f t="shared" si="8"/>
        <v>40432312</v>
      </c>
      <c r="G114" s="43">
        <f>SUM(G7:G112)</f>
        <v>16602663</v>
      </c>
      <c r="H114" s="43">
        <f t="shared" si="8"/>
        <v>52020541</v>
      </c>
      <c r="I114" s="43">
        <f t="shared" si="8"/>
        <v>11702590</v>
      </c>
      <c r="J114" s="43">
        <f t="shared" si="8"/>
        <v>1844789</v>
      </c>
      <c r="K114" s="43">
        <f t="shared" ref="K114:R114" si="9">SUM(K7:K113)</f>
        <v>8098250</v>
      </c>
      <c r="L114" s="43">
        <f t="shared" si="9"/>
        <v>1060809</v>
      </c>
      <c r="M114" s="43">
        <f t="shared" si="9"/>
        <v>22676464</v>
      </c>
      <c r="N114" s="43">
        <f t="shared" si="9"/>
        <v>3554997</v>
      </c>
      <c r="O114" s="43">
        <f t="shared" si="9"/>
        <v>482002410</v>
      </c>
      <c r="P114" s="43">
        <f t="shared" si="9"/>
        <v>374479125</v>
      </c>
      <c r="Q114" s="43">
        <f t="shared" si="9"/>
        <v>901769148</v>
      </c>
      <c r="R114" s="43">
        <f t="shared" si="9"/>
        <v>1832802532</v>
      </c>
    </row>
    <row r="116" spans="1:18" x14ac:dyDescent="0.25">
      <c r="R116" s="15"/>
    </row>
    <row r="117" spans="1:18" x14ac:dyDescent="0.25">
      <c r="A117" s="2"/>
      <c r="B117" s="2"/>
      <c r="C117" s="2"/>
      <c r="D117" s="2"/>
      <c r="E117" s="2"/>
      <c r="F117" s="2"/>
      <c r="G117" s="2"/>
      <c r="H117" s="16"/>
      <c r="I117" s="2"/>
      <c r="J117" s="2"/>
      <c r="K117" s="2"/>
      <c r="L117" s="2"/>
      <c r="M117" s="2"/>
      <c r="N117" s="2"/>
      <c r="O117" s="2"/>
      <c r="P117" s="2"/>
      <c r="Q117" s="2"/>
      <c r="R117" s="2"/>
    </row>
    <row r="118" spans="1:18" x14ac:dyDescent="0.25">
      <c r="A118" s="2" t="s">
        <v>210</v>
      </c>
      <c r="B118" s="16"/>
      <c r="C118" s="16"/>
      <c r="D118" s="16"/>
      <c r="E118" s="16"/>
      <c r="F118" s="16"/>
      <c r="G118" s="16"/>
      <c r="H118" s="16"/>
      <c r="I118" s="16"/>
      <c r="J118" s="16"/>
      <c r="K118" s="16"/>
      <c r="L118" s="16"/>
      <c r="M118" s="16"/>
      <c r="N118" s="16"/>
      <c r="O118" s="17"/>
      <c r="P118" s="17"/>
      <c r="Q118" s="16"/>
      <c r="R118" s="16"/>
    </row>
    <row r="119" spans="1:18" x14ac:dyDescent="0.25">
      <c r="A119" s="2"/>
      <c r="B119" s="16"/>
      <c r="C119" s="16"/>
      <c r="D119" s="16"/>
      <c r="E119" s="16"/>
      <c r="F119" s="16"/>
      <c r="G119" s="16"/>
      <c r="H119" s="16"/>
      <c r="I119" s="16"/>
      <c r="J119" s="16"/>
      <c r="K119" s="16"/>
      <c r="L119" s="16"/>
      <c r="M119" s="16"/>
      <c r="N119" s="16"/>
      <c r="O119" s="17"/>
      <c r="P119" s="17"/>
      <c r="Q119" s="16"/>
      <c r="R119" s="16"/>
    </row>
    <row r="120" spans="1:18" x14ac:dyDescent="0.25">
      <c r="A120" s="2"/>
      <c r="B120" s="16"/>
      <c r="C120" s="16"/>
      <c r="D120" s="16"/>
      <c r="E120" s="16"/>
      <c r="F120" s="16"/>
      <c r="G120" s="16"/>
      <c r="H120" s="16"/>
      <c r="I120" s="16"/>
      <c r="J120" s="16"/>
      <c r="K120" s="16"/>
      <c r="L120" s="16"/>
      <c r="M120" s="16"/>
      <c r="N120" s="16"/>
      <c r="O120" s="17"/>
      <c r="P120" s="17"/>
      <c r="Q120" s="16"/>
      <c r="R120" s="16"/>
    </row>
    <row r="121" spans="1:18" x14ac:dyDescent="0.25">
      <c r="A121" s="2"/>
      <c r="B121" s="16"/>
      <c r="C121" s="16"/>
      <c r="D121" s="16"/>
      <c r="E121" s="16"/>
      <c r="F121" s="16"/>
      <c r="G121" s="16"/>
      <c r="H121" s="16"/>
      <c r="I121" s="16"/>
      <c r="J121" s="16"/>
      <c r="K121" s="16"/>
      <c r="L121" s="16"/>
      <c r="M121" s="16"/>
      <c r="N121" s="16"/>
      <c r="O121" s="17"/>
      <c r="P121" s="17"/>
      <c r="Q121" s="16"/>
      <c r="R121" s="16"/>
    </row>
    <row r="122" spans="1:18" x14ac:dyDescent="0.25">
      <c r="A122" s="2" t="s">
        <v>143</v>
      </c>
      <c r="B122" s="16"/>
      <c r="C122" s="16"/>
      <c r="D122" s="16"/>
      <c r="E122" s="16"/>
      <c r="F122" s="16"/>
      <c r="G122" s="16"/>
      <c r="H122" s="16"/>
      <c r="I122" s="16"/>
      <c r="J122" s="16"/>
      <c r="K122" s="16"/>
      <c r="L122" s="16"/>
      <c r="M122" s="16"/>
      <c r="N122" s="16"/>
      <c r="O122" s="17"/>
      <c r="P122" s="17"/>
      <c r="Q122" s="16"/>
      <c r="R122" s="16"/>
    </row>
    <row r="123" spans="1:18" x14ac:dyDescent="0.25">
      <c r="A123" s="2" t="s">
        <v>144</v>
      </c>
      <c r="B123" s="16"/>
      <c r="C123" s="16"/>
      <c r="D123" s="16"/>
      <c r="E123" s="16"/>
      <c r="F123" s="16"/>
      <c r="G123" s="16"/>
      <c r="H123" s="16"/>
      <c r="I123" s="16"/>
      <c r="J123" s="16"/>
      <c r="K123" s="16"/>
      <c r="L123" s="16"/>
      <c r="M123" s="16"/>
      <c r="N123" s="16"/>
      <c r="O123" s="17"/>
      <c r="P123" s="17"/>
      <c r="Q123" s="16"/>
      <c r="R123" s="16"/>
    </row>
    <row r="124" spans="1:18" x14ac:dyDescent="0.25">
      <c r="A124" s="2" t="s">
        <v>124</v>
      </c>
      <c r="B124" s="16"/>
      <c r="C124" s="16"/>
      <c r="D124" s="16"/>
      <c r="E124" s="16"/>
      <c r="F124" s="16"/>
      <c r="G124" s="16"/>
      <c r="H124" s="16"/>
      <c r="I124" s="16"/>
      <c r="J124" s="16"/>
      <c r="K124" s="16"/>
      <c r="L124" s="16"/>
      <c r="M124" s="16"/>
      <c r="N124" s="16"/>
      <c r="O124" s="17"/>
      <c r="P124" s="17"/>
      <c r="Q124" s="16"/>
      <c r="R124" s="16"/>
    </row>
    <row r="125" spans="1:18" x14ac:dyDescent="0.25">
      <c r="A125" s="2"/>
      <c r="B125" s="16"/>
      <c r="C125" s="16"/>
      <c r="D125" s="16"/>
      <c r="E125" s="16"/>
      <c r="F125" s="16"/>
      <c r="G125" s="16"/>
      <c r="H125" s="16"/>
      <c r="I125" s="16"/>
      <c r="J125" s="16"/>
      <c r="K125" s="16"/>
      <c r="L125" s="16"/>
      <c r="M125" s="16"/>
      <c r="N125" s="16"/>
      <c r="O125" s="17"/>
      <c r="P125" s="17"/>
      <c r="Q125" s="16"/>
      <c r="R125" s="16"/>
    </row>
    <row r="126" spans="1:18" x14ac:dyDescent="0.25">
      <c r="A126" s="2"/>
      <c r="B126" s="16"/>
      <c r="C126" s="16"/>
      <c r="D126" s="16"/>
      <c r="E126" s="16"/>
      <c r="F126" s="16"/>
      <c r="G126" s="16"/>
      <c r="H126" s="16"/>
      <c r="I126" s="16"/>
      <c r="J126" s="16"/>
      <c r="K126" s="16"/>
      <c r="L126" s="16"/>
      <c r="M126" s="16"/>
      <c r="N126" s="16"/>
      <c r="O126" s="17"/>
      <c r="P126" s="17"/>
      <c r="Q126" s="16"/>
      <c r="R126" s="16"/>
    </row>
    <row r="127" spans="1:18" x14ac:dyDescent="0.25">
      <c r="A127" s="2"/>
      <c r="B127" s="16"/>
      <c r="C127" s="16"/>
      <c r="D127" s="16"/>
      <c r="E127" s="16"/>
      <c r="F127" s="16"/>
      <c r="G127" s="16"/>
      <c r="H127" s="16"/>
      <c r="I127" s="16"/>
      <c r="J127" s="16"/>
      <c r="K127" s="16"/>
      <c r="L127" s="16"/>
      <c r="M127" s="16"/>
      <c r="N127" s="16"/>
      <c r="O127" s="17"/>
      <c r="P127" s="17"/>
      <c r="Q127" s="16"/>
      <c r="R127" s="16"/>
    </row>
    <row r="128" spans="1:18" x14ac:dyDescent="0.25">
      <c r="A128" s="2"/>
      <c r="B128" s="16"/>
      <c r="C128" s="16"/>
      <c r="D128" s="16"/>
      <c r="E128" s="16"/>
      <c r="F128" s="16"/>
      <c r="G128" s="16"/>
      <c r="H128" s="16"/>
      <c r="I128" s="16"/>
      <c r="J128" s="16"/>
      <c r="K128" s="16"/>
      <c r="L128" s="16"/>
      <c r="M128" s="16"/>
      <c r="N128" s="16"/>
      <c r="O128" s="17"/>
      <c r="P128" s="17"/>
      <c r="Q128" s="16"/>
      <c r="R128" s="16"/>
    </row>
    <row r="132" spans="4:18" x14ac:dyDescent="0.25">
      <c r="G132" s="18"/>
      <c r="K132" s="18"/>
      <c r="L132" s="18"/>
      <c r="M132" s="18"/>
      <c r="N132" s="18"/>
      <c r="R132" s="18"/>
    </row>
    <row r="133" spans="4:18" x14ac:dyDescent="0.25">
      <c r="E133" s="18"/>
      <c r="G133" s="18"/>
      <c r="J133" s="18"/>
      <c r="K133" s="18"/>
      <c r="L133" s="18"/>
    </row>
    <row r="134" spans="4:18" x14ac:dyDescent="0.25">
      <c r="D134" s="18"/>
    </row>
  </sheetData>
  <mergeCells count="9">
    <mergeCell ref="A114:B114"/>
    <mergeCell ref="A1:R1"/>
    <mergeCell ref="A2:R2"/>
    <mergeCell ref="A3:R3"/>
    <mergeCell ref="A4:R4"/>
    <mergeCell ref="A5:B5"/>
    <mergeCell ref="G5:G6"/>
    <mergeCell ref="M5:M6"/>
    <mergeCell ref="L5:L6"/>
  </mergeCells>
  <pageMargins left="0.19685039370078741" right="0.19685039370078741" top="0.47244094488188981" bottom="0.27559055118110237" header="0.23622047244094491" footer="0.19685039370078741"/>
  <pageSetup paperSize="5" scale="55" orientation="landscape" r:id="rId1"/>
  <headerFooter>
    <oddHeader>&amp;C&amp;"Arial,Negrita"&amp;12ANEXO 1. DISTRIBUCIÓN DE PARTICIPACIONES Y FONDOS DE APORTACIONES FEDERALES DEL RAMO 33 PAGADOS A LOS MUNICIPIOS DEL ESTADO DE YUCATÁN  DEL 1 DE ENERO AL 31 DE MARZO DE 2021
(IMPORTE EN PESOS)</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topLeftCell="A75" zoomScaleNormal="100" workbookViewId="0">
      <selection activeCell="C9" sqref="C9"/>
    </sheetView>
  </sheetViews>
  <sheetFormatPr baseColWidth="10" defaultRowHeight="15.75" x14ac:dyDescent="0.25"/>
  <cols>
    <col min="1" max="1" width="82.5703125" style="1" customWidth="1"/>
    <col min="2" max="2" width="24.28515625" style="1" customWidth="1"/>
    <col min="3" max="4" width="11.42578125" style="1"/>
    <col min="5" max="5" width="11.42578125" style="1" customWidth="1"/>
    <col min="6" max="16384" width="11.42578125" style="1"/>
  </cols>
  <sheetData>
    <row r="1" spans="1:8" ht="24.95" customHeight="1" x14ac:dyDescent="0.3">
      <c r="A1" s="63" t="s">
        <v>125</v>
      </c>
      <c r="B1" s="64"/>
    </row>
    <row r="2" spans="1:8" ht="24.95" customHeight="1" x14ac:dyDescent="0.3">
      <c r="A2" s="63" t="s">
        <v>126</v>
      </c>
      <c r="B2" s="64"/>
      <c r="D2" s="19"/>
      <c r="E2" s="19"/>
      <c r="F2" s="19"/>
      <c r="G2" s="19"/>
      <c r="H2" s="19"/>
    </row>
    <row r="3" spans="1:8" x14ac:dyDescent="0.25">
      <c r="A3" s="65"/>
      <c r="B3" s="65"/>
    </row>
    <row r="4" spans="1:8" ht="7.5" customHeight="1" x14ac:dyDescent="0.25">
      <c r="A4" s="65"/>
      <c r="B4" s="65"/>
    </row>
    <row r="5" spans="1:8" ht="7.5" customHeight="1" x14ac:dyDescent="0.25">
      <c r="A5" s="19"/>
      <c r="B5" s="19"/>
    </row>
    <row r="6" spans="1:8" ht="13.5" customHeight="1" x14ac:dyDescent="0.25">
      <c r="A6" s="20"/>
      <c r="B6" s="21"/>
    </row>
    <row r="7" spans="1:8" ht="13.5" customHeight="1" x14ac:dyDescent="0.25">
      <c r="A7" s="20"/>
      <c r="B7" s="21"/>
    </row>
    <row r="8" spans="1:8" ht="13.5" customHeight="1" x14ac:dyDescent="0.25">
      <c r="A8" s="20"/>
      <c r="B8" s="21"/>
    </row>
    <row r="9" spans="1:8" ht="13.5" customHeight="1" x14ac:dyDescent="0.25">
      <c r="A9" s="20"/>
      <c r="B9" s="21"/>
    </row>
    <row r="10" spans="1:8" ht="13.5" customHeight="1" x14ac:dyDescent="0.25">
      <c r="A10" s="20"/>
      <c r="B10" s="21"/>
    </row>
    <row r="11" spans="1:8" ht="13.5" customHeight="1" x14ac:dyDescent="0.25">
      <c r="A11" s="20"/>
      <c r="B11" s="21"/>
    </row>
    <row r="12" spans="1:8" ht="13.5" customHeight="1" x14ac:dyDescent="0.25">
      <c r="A12" s="21"/>
      <c r="B12" s="21"/>
    </row>
    <row r="13" spans="1:8" ht="13.5" customHeight="1" x14ac:dyDescent="0.25">
      <c r="A13" s="21"/>
      <c r="B13" s="21"/>
    </row>
    <row r="14" spans="1:8" ht="13.5" customHeight="1" thickBot="1" x14ac:dyDescent="0.3">
      <c r="A14" s="21"/>
      <c r="B14" s="21"/>
    </row>
    <row r="15" spans="1:8" ht="24.95" customHeight="1" thickBot="1" x14ac:dyDescent="0.3">
      <c r="A15" s="66" t="s">
        <v>127</v>
      </c>
      <c r="B15" s="66" t="s">
        <v>128</v>
      </c>
    </row>
    <row r="16" spans="1:8" ht="15.95" customHeight="1" x14ac:dyDescent="0.25">
      <c r="A16" s="22"/>
      <c r="B16" s="23"/>
    </row>
    <row r="17" spans="1:2" ht="15.95" customHeight="1" x14ac:dyDescent="0.25">
      <c r="A17" s="24" t="s">
        <v>129</v>
      </c>
      <c r="B17" s="25">
        <f>'OPCIÓN 1 (TODO)'!C114</f>
        <v>573677021</v>
      </c>
    </row>
    <row r="18" spans="1:2" ht="15.95" customHeight="1" x14ac:dyDescent="0.25">
      <c r="A18" s="26"/>
      <c r="B18" s="27"/>
    </row>
    <row r="19" spans="1:2" ht="15.95" customHeight="1" x14ac:dyDescent="0.25">
      <c r="A19" s="28" t="s">
        <v>130</v>
      </c>
      <c r="B19" s="25">
        <f>'OPCIÓN 1 (TODO)'!D114</f>
        <v>224397911</v>
      </c>
    </row>
    <row r="20" spans="1:2" ht="15.95" customHeight="1" x14ac:dyDescent="0.25">
      <c r="A20" s="28"/>
      <c r="B20" s="25"/>
    </row>
    <row r="21" spans="1:2" ht="15.95" customHeight="1" x14ac:dyDescent="0.25">
      <c r="A21" s="28" t="s">
        <v>131</v>
      </c>
      <c r="B21" s="25">
        <f>'OPCIÓN 1 (TODO)'!E114</f>
        <v>20252650</v>
      </c>
    </row>
    <row r="22" spans="1:2" ht="15.95" customHeight="1" x14ac:dyDescent="0.25">
      <c r="A22" s="28"/>
      <c r="B22" s="25"/>
    </row>
    <row r="23" spans="1:2" ht="15.95" customHeight="1" x14ac:dyDescent="0.25">
      <c r="A23" s="28" t="s">
        <v>132</v>
      </c>
      <c r="B23" s="25">
        <f>'OPCIÓN 1 (TODO)'!F114</f>
        <v>40432312</v>
      </c>
    </row>
    <row r="24" spans="1:2" ht="15.95" customHeight="1" x14ac:dyDescent="0.25">
      <c r="A24" s="28"/>
      <c r="B24" s="27"/>
    </row>
    <row r="25" spans="1:2" ht="15.95" customHeight="1" x14ac:dyDescent="0.25">
      <c r="A25" s="28" t="s">
        <v>133</v>
      </c>
      <c r="B25" s="25">
        <f>'OPCIÓN 1 (TODO)'!G114</f>
        <v>16602663</v>
      </c>
    </row>
    <row r="26" spans="1:2" ht="15.95" customHeight="1" x14ac:dyDescent="0.25">
      <c r="A26" s="28"/>
      <c r="B26" s="25"/>
    </row>
    <row r="27" spans="1:2" ht="15.95" customHeight="1" x14ac:dyDescent="0.25">
      <c r="A27" s="24" t="s">
        <v>134</v>
      </c>
      <c r="B27" s="25">
        <f>'OPCIÓN 1 (TODO)'!H114</f>
        <v>52020541</v>
      </c>
    </row>
    <row r="28" spans="1:2" ht="15.95" customHeight="1" x14ac:dyDescent="0.25">
      <c r="A28" s="24"/>
      <c r="B28" s="25"/>
    </row>
    <row r="29" spans="1:2" ht="15.95" customHeight="1" x14ac:dyDescent="0.25">
      <c r="A29" s="29" t="s">
        <v>135</v>
      </c>
      <c r="B29" s="25">
        <f>'OPCIÓN 1 (TODO)'!I114</f>
        <v>11702590</v>
      </c>
    </row>
    <row r="30" spans="1:2" ht="15.75" customHeight="1" x14ac:dyDescent="0.25">
      <c r="A30" s="29"/>
      <c r="B30" s="25"/>
    </row>
    <row r="31" spans="1:2" ht="17.25" customHeight="1" x14ac:dyDescent="0.25">
      <c r="A31" s="24" t="s">
        <v>136</v>
      </c>
      <c r="B31" s="25">
        <f>'OPCIÓN 1 (TODO)'!J114</f>
        <v>1844789</v>
      </c>
    </row>
    <row r="32" spans="1:2" ht="15.95" customHeight="1" x14ac:dyDescent="0.25">
      <c r="A32" s="24"/>
      <c r="B32" s="27"/>
    </row>
    <row r="33" spans="1:2" ht="15.95" customHeight="1" x14ac:dyDescent="0.25">
      <c r="A33" s="29" t="s">
        <v>137</v>
      </c>
      <c r="B33" s="25">
        <f>'OPCIÓN 1 (TODO)'!K114</f>
        <v>8098250</v>
      </c>
    </row>
    <row r="34" spans="1:2" ht="15.95" customHeight="1" x14ac:dyDescent="0.25">
      <c r="A34" s="29"/>
      <c r="B34" s="25"/>
    </row>
    <row r="35" spans="1:2" ht="15.95" customHeight="1" x14ac:dyDescent="0.25">
      <c r="A35" s="29" t="s">
        <v>147</v>
      </c>
      <c r="B35" s="25">
        <f>'OPCIÓN 1 (TODO)'!L114</f>
        <v>1060809</v>
      </c>
    </row>
    <row r="36" spans="1:2" ht="15.95" customHeight="1" x14ac:dyDescent="0.25">
      <c r="A36" s="29"/>
      <c r="B36" s="25"/>
    </row>
    <row r="37" spans="1:2" ht="15.95" customHeight="1" x14ac:dyDescent="0.25">
      <c r="A37" s="29" t="s">
        <v>138</v>
      </c>
      <c r="B37" s="25">
        <f>'OPCIÓN 1 (TODO)'!M114</f>
        <v>22676464</v>
      </c>
    </row>
    <row r="38" spans="1:2" ht="15.95" customHeight="1" x14ac:dyDescent="0.25">
      <c r="A38" s="29"/>
      <c r="B38" s="25"/>
    </row>
    <row r="39" spans="1:2" ht="15.95" customHeight="1" x14ac:dyDescent="0.25">
      <c r="A39" s="29" t="s">
        <v>209</v>
      </c>
      <c r="B39" s="25">
        <f>'OPCIÓN 1 (TODO)'!N114</f>
        <v>3554997</v>
      </c>
    </row>
    <row r="40" spans="1:2" ht="15.95" customHeight="1" thickBot="1" x14ac:dyDescent="0.3">
      <c r="A40" s="8"/>
      <c r="B40" s="30"/>
    </row>
    <row r="41" spans="1:2" ht="24" customHeight="1" thickBot="1" x14ac:dyDescent="0.3">
      <c r="A41" s="67" t="s">
        <v>139</v>
      </c>
      <c r="B41" s="43">
        <f>SUM(B17:B40)</f>
        <v>976320997</v>
      </c>
    </row>
    <row r="42" spans="1:2" ht="15.95" customHeight="1" x14ac:dyDescent="0.25">
      <c r="A42" s="31"/>
      <c r="B42" s="32"/>
    </row>
    <row r="43" spans="1:2" ht="15.95" customHeight="1" x14ac:dyDescent="0.25">
      <c r="A43" s="22"/>
      <c r="B43" s="33"/>
    </row>
    <row r="44" spans="1:2" ht="15.95" customHeight="1" x14ac:dyDescent="0.25">
      <c r="A44" s="22"/>
      <c r="B44" s="33"/>
    </row>
    <row r="45" spans="1:2" ht="15.95" customHeight="1" x14ac:dyDescent="0.25">
      <c r="A45" s="22"/>
      <c r="B45" s="33"/>
    </row>
    <row r="46" spans="1:2" ht="15.95" customHeight="1" x14ac:dyDescent="0.25">
      <c r="A46" s="22"/>
      <c r="B46" s="33"/>
    </row>
    <row r="47" spans="1:2" ht="69.75" customHeight="1" thickBot="1" x14ac:dyDescent="0.3">
      <c r="A47" s="22"/>
      <c r="B47" s="33"/>
    </row>
    <row r="48" spans="1:2" ht="129.75" hidden="1" customHeight="1" x14ac:dyDescent="0.25">
      <c r="A48" s="22"/>
      <c r="B48" s="33"/>
    </row>
    <row r="49" spans="1:6" ht="34.5" customHeight="1" thickBot="1" x14ac:dyDescent="0.3">
      <c r="A49" s="34" t="s">
        <v>140</v>
      </c>
      <c r="B49" s="35">
        <f>'OPCIÓN 1 (TODO)'!O114</f>
        <v>482002410</v>
      </c>
    </row>
    <row r="50" spans="1:6" ht="15.95" customHeight="1" x14ac:dyDescent="0.25">
      <c r="A50" s="26"/>
      <c r="B50" s="36"/>
    </row>
    <row r="51" spans="1:6" x14ac:dyDescent="0.25">
      <c r="A51" s="29" t="s">
        <v>141</v>
      </c>
      <c r="B51" s="25">
        <f>'OPCIÓN 1 (TODO)'!P114</f>
        <v>374479125</v>
      </c>
    </row>
    <row r="52" spans="1:6" ht="15.95" customHeight="1" thickBot="1" x14ac:dyDescent="0.3">
      <c r="A52" s="8"/>
      <c r="B52" s="36"/>
    </row>
    <row r="53" spans="1:6" ht="24" customHeight="1" thickBot="1" x14ac:dyDescent="0.3">
      <c r="A53" s="68" t="s">
        <v>139</v>
      </c>
      <c r="B53" s="43">
        <f>SUM(B49:B51)</f>
        <v>856481535</v>
      </c>
    </row>
    <row r="54" spans="1:6" ht="15.95" customHeight="1" x14ac:dyDescent="0.25">
      <c r="A54" s="9"/>
      <c r="B54" s="37"/>
    </row>
    <row r="55" spans="1:6" ht="21" customHeight="1" x14ac:dyDescent="0.25">
      <c r="A55" s="10"/>
      <c r="B55" s="38"/>
    </row>
    <row r="56" spans="1:6" ht="42" customHeight="1" x14ac:dyDescent="0.25">
      <c r="A56" s="10"/>
      <c r="B56" s="38"/>
      <c r="F56" s="39"/>
    </row>
    <row r="57" spans="1:6" ht="15.95" customHeight="1" x14ac:dyDescent="0.25">
      <c r="A57" s="10"/>
      <c r="B57" s="38"/>
      <c r="C57" s="40"/>
    </row>
    <row r="58" spans="1:6" ht="13.5" customHeight="1" x14ac:dyDescent="0.25">
      <c r="A58" s="10"/>
      <c r="B58" s="38"/>
    </row>
    <row r="59" spans="1:6" ht="15.95" hidden="1" customHeight="1" x14ac:dyDescent="0.25">
      <c r="A59" s="10"/>
      <c r="B59" s="38"/>
    </row>
    <row r="60" spans="1:6" ht="15.95" hidden="1" customHeight="1" x14ac:dyDescent="0.25">
      <c r="A60" s="10"/>
      <c r="B60" s="38"/>
    </row>
    <row r="61" spans="1:6" ht="15.75" hidden="1" customHeight="1" x14ac:dyDescent="0.25">
      <c r="A61" s="10"/>
      <c r="B61" s="38"/>
    </row>
    <row r="62" spans="1:6" ht="15.75" hidden="1" customHeight="1" x14ac:dyDescent="0.25">
      <c r="A62" s="10"/>
      <c r="B62" s="38"/>
    </row>
    <row r="63" spans="1:6" ht="31.5" hidden="1" customHeight="1" x14ac:dyDescent="0.25">
      <c r="A63" s="10"/>
      <c r="B63" s="38"/>
    </row>
    <row r="64" spans="1:6" ht="13.5" hidden="1" customHeight="1" x14ac:dyDescent="0.25">
      <c r="A64" s="10"/>
      <c r="B64" s="38"/>
    </row>
    <row r="65" spans="1:2" ht="15" hidden="1" customHeight="1" x14ac:dyDescent="0.25">
      <c r="A65" s="10"/>
      <c r="B65" s="38"/>
    </row>
    <row r="66" spans="1:2" ht="15" hidden="1" customHeight="1" x14ac:dyDescent="0.25">
      <c r="A66" s="10"/>
      <c r="B66" s="38"/>
    </row>
    <row r="67" spans="1:2" ht="15" hidden="1" customHeight="1" x14ac:dyDescent="0.25">
      <c r="A67" s="10"/>
      <c r="B67" s="38"/>
    </row>
    <row r="68" spans="1:2" ht="15" hidden="1" customHeight="1" x14ac:dyDescent="0.25">
      <c r="A68" s="10"/>
      <c r="B68" s="38"/>
    </row>
    <row r="69" spans="1:2" ht="15" hidden="1" customHeight="1" x14ac:dyDescent="0.25">
      <c r="A69" s="10"/>
      <c r="B69" s="38"/>
    </row>
    <row r="70" spans="1:2" ht="15" hidden="1" customHeight="1" x14ac:dyDescent="0.25">
      <c r="A70" s="10"/>
      <c r="B70" s="38"/>
    </row>
    <row r="71" spans="1:2" ht="15" hidden="1" customHeight="1" x14ac:dyDescent="0.25">
      <c r="A71" s="10"/>
      <c r="B71" s="38"/>
    </row>
    <row r="72" spans="1:2" ht="17.25" customHeight="1" x14ac:dyDescent="0.25">
      <c r="A72" s="10"/>
      <c r="B72" s="38"/>
    </row>
    <row r="73" spans="1:2" ht="15.75" customHeight="1" thickBot="1" x14ac:dyDescent="0.3">
      <c r="A73" s="41"/>
      <c r="B73" s="38"/>
    </row>
    <row r="74" spans="1:2" ht="24" customHeight="1" thickBot="1" x14ac:dyDescent="0.3">
      <c r="A74" s="67" t="s">
        <v>142</v>
      </c>
      <c r="B74" s="43">
        <f>+B41+B53</f>
        <v>1832802532</v>
      </c>
    </row>
    <row r="77" spans="1:2" x14ac:dyDescent="0.25">
      <c r="B77" s="18"/>
    </row>
    <row r="78" spans="1:2" x14ac:dyDescent="0.25">
      <c r="B78" s="15"/>
    </row>
    <row r="82" spans="2:2" x14ac:dyDescent="0.25">
      <c r="B82" s="42"/>
    </row>
  </sheetData>
  <pageMargins left="0.82677165354330717" right="0.19685039370078741" top="0.27559055118110237" bottom="0.35433070866141736" header="0.23622047244094491" footer="0.19685039370078741"/>
  <pageSetup scale="7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topLeftCell="A94" workbookViewId="0">
      <selection activeCell="A2" sqref="A2:N2"/>
    </sheetView>
  </sheetViews>
  <sheetFormatPr baseColWidth="10" defaultRowHeight="15.75" x14ac:dyDescent="0.25"/>
  <cols>
    <col min="1" max="1" width="27.140625" style="1" customWidth="1"/>
    <col min="2" max="2" width="17.28515625" style="1" bestFit="1" customWidth="1"/>
    <col min="3" max="4" width="16.5703125" style="1" customWidth="1"/>
    <col min="5" max="5" width="20.5703125" style="1" customWidth="1"/>
    <col min="6" max="11" width="16.5703125" style="1" customWidth="1"/>
    <col min="12" max="12" width="23.140625" style="1" customWidth="1"/>
    <col min="13" max="13" width="20.5703125" style="1" customWidth="1"/>
    <col min="14" max="14" width="20.140625" style="1" customWidth="1"/>
    <col min="15" max="16384" width="11.42578125" style="1"/>
  </cols>
  <sheetData>
    <row r="1" spans="1:14" ht="19.5" x14ac:dyDescent="0.3">
      <c r="A1" s="80" t="s">
        <v>211</v>
      </c>
      <c r="B1" s="81"/>
      <c r="C1" s="81"/>
      <c r="D1" s="81"/>
      <c r="E1" s="81"/>
      <c r="F1" s="81"/>
      <c r="G1" s="81"/>
      <c r="H1" s="81"/>
      <c r="I1" s="81"/>
      <c r="J1" s="81"/>
      <c r="K1" s="81"/>
      <c r="L1" s="81"/>
      <c r="M1" s="81"/>
      <c r="N1" s="82"/>
    </row>
    <row r="2" spans="1:14" ht="19.5" x14ac:dyDescent="0.3">
      <c r="A2" s="86" t="s">
        <v>212</v>
      </c>
      <c r="B2" s="87"/>
      <c r="C2" s="87"/>
      <c r="D2" s="87"/>
      <c r="E2" s="87"/>
      <c r="F2" s="87"/>
      <c r="G2" s="87"/>
      <c r="H2" s="87"/>
      <c r="I2" s="87"/>
      <c r="J2" s="87"/>
      <c r="K2" s="87"/>
      <c r="L2" s="87"/>
      <c r="M2" s="87"/>
      <c r="N2" s="88"/>
    </row>
    <row r="3" spans="1:14" ht="19.5" x14ac:dyDescent="0.3">
      <c r="A3" s="86" t="s">
        <v>152</v>
      </c>
      <c r="B3" s="87"/>
      <c r="C3" s="87"/>
      <c r="D3" s="87"/>
      <c r="E3" s="87"/>
      <c r="F3" s="87"/>
      <c r="G3" s="87"/>
      <c r="H3" s="87"/>
      <c r="I3" s="87"/>
      <c r="J3" s="87"/>
      <c r="K3" s="87"/>
      <c r="L3" s="87"/>
      <c r="M3" s="87"/>
      <c r="N3" s="88"/>
    </row>
    <row r="4" spans="1:14" ht="19.5" x14ac:dyDescent="0.3">
      <c r="A4" s="86" t="s">
        <v>153</v>
      </c>
      <c r="B4" s="87"/>
      <c r="C4" s="87"/>
      <c r="D4" s="87"/>
      <c r="E4" s="87"/>
      <c r="F4" s="87"/>
      <c r="G4" s="87"/>
      <c r="H4" s="87"/>
      <c r="I4" s="87"/>
      <c r="J4" s="87"/>
      <c r="K4" s="87"/>
      <c r="L4" s="87"/>
      <c r="M4" s="87"/>
      <c r="N4" s="88"/>
    </row>
    <row r="5" spans="1:14" ht="20.25" thickBot="1" x14ac:dyDescent="0.35">
      <c r="A5" s="89" t="s">
        <v>213</v>
      </c>
      <c r="B5" s="90"/>
      <c r="C5" s="90"/>
      <c r="D5" s="90"/>
      <c r="E5" s="90"/>
      <c r="F5" s="90"/>
      <c r="G5" s="90"/>
      <c r="H5" s="90"/>
      <c r="I5" s="90"/>
      <c r="J5" s="90"/>
      <c r="K5" s="90"/>
      <c r="L5" s="90"/>
      <c r="M5" s="90"/>
      <c r="N5" s="91"/>
    </row>
    <row r="6" spans="1:14" ht="79.5" thickBot="1" x14ac:dyDescent="0.3">
      <c r="A6" s="72" t="s">
        <v>1</v>
      </c>
      <c r="B6" s="72" t="s">
        <v>145</v>
      </c>
      <c r="C6" s="72" t="s">
        <v>155</v>
      </c>
      <c r="D6" s="72" t="s">
        <v>156</v>
      </c>
      <c r="E6" s="72" t="s">
        <v>3</v>
      </c>
      <c r="F6" s="72" t="s">
        <v>157</v>
      </c>
      <c r="G6" s="72" t="s">
        <v>159</v>
      </c>
      <c r="H6" s="72" t="s">
        <v>160</v>
      </c>
      <c r="I6" s="72" t="s">
        <v>161</v>
      </c>
      <c r="J6" s="72" t="s">
        <v>162</v>
      </c>
      <c r="K6" s="72" t="s">
        <v>163</v>
      </c>
      <c r="L6" s="72" t="s">
        <v>164</v>
      </c>
      <c r="M6" s="72" t="s">
        <v>148</v>
      </c>
      <c r="N6" s="72" t="s">
        <v>165</v>
      </c>
    </row>
    <row r="7" spans="1:14" ht="16.5" thickBot="1" x14ac:dyDescent="0.3">
      <c r="A7" s="5" t="s">
        <v>166</v>
      </c>
      <c r="B7" s="4">
        <v>732136</v>
      </c>
      <c r="C7" s="4">
        <v>314002</v>
      </c>
      <c r="D7" s="5">
        <v>0</v>
      </c>
      <c r="E7" s="4">
        <v>22380</v>
      </c>
      <c r="F7" s="4">
        <v>64080</v>
      </c>
      <c r="G7" s="4">
        <v>2805</v>
      </c>
      <c r="H7" s="5">
        <v>0</v>
      </c>
      <c r="I7" s="4">
        <v>27187</v>
      </c>
      <c r="J7" s="4">
        <v>25239</v>
      </c>
      <c r="K7" s="4">
        <v>11785</v>
      </c>
      <c r="L7" s="4">
        <v>1873</v>
      </c>
      <c r="M7" s="4">
        <v>6612</v>
      </c>
      <c r="N7" s="4">
        <f t="shared" ref="N7:N70" si="0">SUM(B7:M7)</f>
        <v>1208099</v>
      </c>
    </row>
    <row r="8" spans="1:14" ht="16.5" thickBot="1" x14ac:dyDescent="0.3">
      <c r="A8" s="5" t="s">
        <v>20</v>
      </c>
      <c r="B8" s="4">
        <v>1209421</v>
      </c>
      <c r="C8" s="4">
        <v>518703</v>
      </c>
      <c r="D8" s="5">
        <v>0</v>
      </c>
      <c r="E8" s="4">
        <v>36970</v>
      </c>
      <c r="F8" s="4">
        <v>105855</v>
      </c>
      <c r="G8" s="4">
        <v>4633</v>
      </c>
      <c r="H8" s="5">
        <v>0</v>
      </c>
      <c r="I8" s="4">
        <v>58608</v>
      </c>
      <c r="J8" s="4">
        <v>41693</v>
      </c>
      <c r="K8" s="4">
        <v>19468</v>
      </c>
      <c r="L8" s="4">
        <v>3093</v>
      </c>
      <c r="M8" s="4">
        <v>10923</v>
      </c>
      <c r="N8" s="4">
        <f t="shared" si="0"/>
        <v>2009367</v>
      </c>
    </row>
    <row r="9" spans="1:14" ht="16.5" thickBot="1" x14ac:dyDescent="0.3">
      <c r="A9" s="5" t="s">
        <v>21</v>
      </c>
      <c r="B9" s="4">
        <v>975784</v>
      </c>
      <c r="C9" s="4">
        <v>418499</v>
      </c>
      <c r="D9" s="4">
        <v>43348</v>
      </c>
      <c r="E9" s="4">
        <v>29828</v>
      </c>
      <c r="F9" s="4">
        <v>85406</v>
      </c>
      <c r="G9" s="4">
        <v>3738</v>
      </c>
      <c r="H9" s="5">
        <v>0</v>
      </c>
      <c r="I9" s="4">
        <v>44572</v>
      </c>
      <c r="J9" s="4">
        <v>33638</v>
      </c>
      <c r="K9" s="4">
        <v>15708</v>
      </c>
      <c r="L9" s="4">
        <v>2496</v>
      </c>
      <c r="M9" s="4">
        <v>8813</v>
      </c>
      <c r="N9" s="4">
        <f t="shared" si="0"/>
        <v>1661830</v>
      </c>
    </row>
    <row r="10" spans="1:14" ht="16.5" thickBot="1" x14ac:dyDescent="0.3">
      <c r="A10" s="5" t="s">
        <v>22</v>
      </c>
      <c r="B10" s="4">
        <v>697491</v>
      </c>
      <c r="C10" s="4">
        <v>299144</v>
      </c>
      <c r="D10" s="5">
        <v>0</v>
      </c>
      <c r="E10" s="4">
        <v>21321</v>
      </c>
      <c r="F10" s="4">
        <v>61048</v>
      </c>
      <c r="G10" s="4">
        <v>2672</v>
      </c>
      <c r="H10" s="5">
        <v>0</v>
      </c>
      <c r="I10" s="4">
        <v>21611</v>
      </c>
      <c r="J10" s="4">
        <v>24045</v>
      </c>
      <c r="K10" s="4">
        <v>11228</v>
      </c>
      <c r="L10" s="4">
        <v>1784</v>
      </c>
      <c r="M10" s="4">
        <v>6299</v>
      </c>
      <c r="N10" s="4">
        <f t="shared" si="0"/>
        <v>1146643</v>
      </c>
    </row>
    <row r="11" spans="1:14" ht="16.5" thickBot="1" x14ac:dyDescent="0.3">
      <c r="A11" s="5" t="s">
        <v>167</v>
      </c>
      <c r="B11" s="4">
        <v>510326</v>
      </c>
      <c r="C11" s="4">
        <v>218871</v>
      </c>
      <c r="D11" s="4">
        <v>19211</v>
      </c>
      <c r="E11" s="4">
        <v>15600</v>
      </c>
      <c r="F11" s="4">
        <v>44666</v>
      </c>
      <c r="G11" s="4">
        <v>1955</v>
      </c>
      <c r="H11" s="5">
        <v>0</v>
      </c>
      <c r="I11" s="4">
        <v>8264</v>
      </c>
      <c r="J11" s="4">
        <v>17593</v>
      </c>
      <c r="K11" s="4">
        <v>8215</v>
      </c>
      <c r="L11" s="4">
        <v>1305</v>
      </c>
      <c r="M11" s="4">
        <v>4609</v>
      </c>
      <c r="N11" s="4">
        <f t="shared" si="0"/>
        <v>850615</v>
      </c>
    </row>
    <row r="12" spans="1:14" ht="16.5" thickBot="1" x14ac:dyDescent="0.3">
      <c r="A12" s="5" t="s">
        <v>24</v>
      </c>
      <c r="B12" s="4">
        <v>849739</v>
      </c>
      <c r="C12" s="4">
        <v>364440</v>
      </c>
      <c r="D12" s="4">
        <v>36880</v>
      </c>
      <c r="E12" s="4">
        <v>25975</v>
      </c>
      <c r="F12" s="4">
        <v>74374</v>
      </c>
      <c r="G12" s="4">
        <v>3255</v>
      </c>
      <c r="H12" s="5">
        <v>0</v>
      </c>
      <c r="I12" s="4">
        <v>33519</v>
      </c>
      <c r="J12" s="4">
        <v>29293</v>
      </c>
      <c r="K12" s="4">
        <v>13679</v>
      </c>
      <c r="L12" s="4">
        <v>2173</v>
      </c>
      <c r="M12" s="4">
        <v>7674</v>
      </c>
      <c r="N12" s="4">
        <f t="shared" si="0"/>
        <v>1441001</v>
      </c>
    </row>
    <row r="13" spans="1:14" ht="16.5" thickBot="1" x14ac:dyDescent="0.3">
      <c r="A13" s="5" t="s">
        <v>168</v>
      </c>
      <c r="B13" s="4">
        <v>761807</v>
      </c>
      <c r="C13" s="4">
        <v>326728</v>
      </c>
      <c r="D13" s="4">
        <v>32149</v>
      </c>
      <c r="E13" s="4">
        <v>23287</v>
      </c>
      <c r="F13" s="4">
        <v>66677</v>
      </c>
      <c r="G13" s="4">
        <v>2919</v>
      </c>
      <c r="H13" s="5">
        <v>0</v>
      </c>
      <c r="I13" s="4">
        <v>25889</v>
      </c>
      <c r="J13" s="4">
        <v>26262</v>
      </c>
      <c r="K13" s="4">
        <v>12263</v>
      </c>
      <c r="L13" s="4">
        <v>1949</v>
      </c>
      <c r="M13" s="4">
        <v>6880</v>
      </c>
      <c r="N13" s="4">
        <f t="shared" si="0"/>
        <v>1286810</v>
      </c>
    </row>
    <row r="14" spans="1:14" ht="16.5" thickBot="1" x14ac:dyDescent="0.3">
      <c r="A14" s="5" t="s">
        <v>26</v>
      </c>
      <c r="B14" s="4">
        <v>604113</v>
      </c>
      <c r="C14" s="4">
        <v>259095</v>
      </c>
      <c r="D14" s="4">
        <v>24007</v>
      </c>
      <c r="E14" s="4">
        <v>18467</v>
      </c>
      <c r="F14" s="4">
        <v>52875</v>
      </c>
      <c r="G14" s="4">
        <v>2314</v>
      </c>
      <c r="H14" s="5">
        <v>0</v>
      </c>
      <c r="I14" s="4">
        <v>16615</v>
      </c>
      <c r="J14" s="4">
        <v>20826</v>
      </c>
      <c r="K14" s="4">
        <v>9725</v>
      </c>
      <c r="L14" s="4">
        <v>1545</v>
      </c>
      <c r="M14" s="4">
        <v>5456</v>
      </c>
      <c r="N14" s="4">
        <f t="shared" si="0"/>
        <v>1015038</v>
      </c>
    </row>
    <row r="15" spans="1:14" ht="16.5" thickBot="1" x14ac:dyDescent="0.3">
      <c r="A15" s="5" t="s">
        <v>27</v>
      </c>
      <c r="B15" s="4">
        <v>633037</v>
      </c>
      <c r="C15" s="4">
        <v>271500</v>
      </c>
      <c r="D15" s="4">
        <v>25614</v>
      </c>
      <c r="E15" s="4">
        <v>19351</v>
      </c>
      <c r="F15" s="4">
        <v>55407</v>
      </c>
      <c r="G15" s="4">
        <v>2425</v>
      </c>
      <c r="H15" s="5">
        <v>0</v>
      </c>
      <c r="I15" s="4">
        <v>18049</v>
      </c>
      <c r="J15" s="4">
        <v>21823</v>
      </c>
      <c r="K15" s="4">
        <v>10190</v>
      </c>
      <c r="L15" s="4">
        <v>1619</v>
      </c>
      <c r="M15" s="4">
        <v>5717</v>
      </c>
      <c r="N15" s="4">
        <f t="shared" si="0"/>
        <v>1064732</v>
      </c>
    </row>
    <row r="16" spans="1:14" ht="16.5" thickBot="1" x14ac:dyDescent="0.3">
      <c r="A16" s="5" t="s">
        <v>28</v>
      </c>
      <c r="B16" s="4">
        <v>530311</v>
      </c>
      <c r="C16" s="4">
        <v>227443</v>
      </c>
      <c r="D16" s="4">
        <v>20198</v>
      </c>
      <c r="E16" s="4">
        <v>16211</v>
      </c>
      <c r="F16" s="4">
        <v>46416</v>
      </c>
      <c r="G16" s="4">
        <v>2032</v>
      </c>
      <c r="H16" s="5">
        <v>0</v>
      </c>
      <c r="I16" s="4">
        <v>11392</v>
      </c>
      <c r="J16" s="4">
        <v>18282</v>
      </c>
      <c r="K16" s="4">
        <v>8537</v>
      </c>
      <c r="L16" s="4">
        <v>1356</v>
      </c>
      <c r="M16" s="4">
        <v>4789</v>
      </c>
      <c r="N16" s="4">
        <f t="shared" si="0"/>
        <v>886967</v>
      </c>
    </row>
    <row r="17" spans="1:14" ht="16.5" thickBot="1" x14ac:dyDescent="0.3">
      <c r="A17" s="5" t="s">
        <v>169</v>
      </c>
      <c r="B17" s="4">
        <v>796567</v>
      </c>
      <c r="C17" s="4">
        <v>341636</v>
      </c>
      <c r="D17" s="4">
        <v>34382</v>
      </c>
      <c r="E17" s="4">
        <v>24350</v>
      </c>
      <c r="F17" s="4">
        <v>69720</v>
      </c>
      <c r="G17" s="4">
        <v>3052</v>
      </c>
      <c r="H17" s="5">
        <v>0</v>
      </c>
      <c r="I17" s="4">
        <v>28730</v>
      </c>
      <c r="J17" s="4">
        <v>27460</v>
      </c>
      <c r="K17" s="4">
        <v>12823</v>
      </c>
      <c r="L17" s="4">
        <v>2037</v>
      </c>
      <c r="M17" s="4">
        <v>7194</v>
      </c>
      <c r="N17" s="4">
        <f t="shared" si="0"/>
        <v>1347951</v>
      </c>
    </row>
    <row r="18" spans="1:14" ht="16.5" thickBot="1" x14ac:dyDescent="0.3">
      <c r="A18" s="5" t="s">
        <v>30</v>
      </c>
      <c r="B18" s="4">
        <v>600583</v>
      </c>
      <c r="C18" s="4">
        <v>257581</v>
      </c>
      <c r="D18" s="5">
        <v>0</v>
      </c>
      <c r="E18" s="4">
        <v>18359</v>
      </c>
      <c r="F18" s="4">
        <v>52566</v>
      </c>
      <c r="G18" s="4">
        <v>2301</v>
      </c>
      <c r="H18" s="5">
        <v>0</v>
      </c>
      <c r="I18" s="4">
        <v>15501</v>
      </c>
      <c r="J18" s="4">
        <v>20704</v>
      </c>
      <c r="K18" s="4">
        <v>9668</v>
      </c>
      <c r="L18" s="4">
        <v>1536</v>
      </c>
      <c r="M18" s="4">
        <v>5424</v>
      </c>
      <c r="N18" s="4">
        <f t="shared" si="0"/>
        <v>984223</v>
      </c>
    </row>
    <row r="19" spans="1:14" ht="16.5" thickBot="1" x14ac:dyDescent="0.3">
      <c r="A19" s="5" t="s">
        <v>31</v>
      </c>
      <c r="B19" s="4">
        <v>971008</v>
      </c>
      <c r="C19" s="4">
        <v>416451</v>
      </c>
      <c r="D19" s="4">
        <v>46243</v>
      </c>
      <c r="E19" s="4">
        <v>29682</v>
      </c>
      <c r="F19" s="4">
        <v>84988</v>
      </c>
      <c r="G19" s="4">
        <v>3720</v>
      </c>
      <c r="H19" s="5">
        <v>0</v>
      </c>
      <c r="I19" s="4">
        <v>35678</v>
      </c>
      <c r="J19" s="4">
        <v>33474</v>
      </c>
      <c r="K19" s="4">
        <v>15631</v>
      </c>
      <c r="L19" s="4">
        <v>2484</v>
      </c>
      <c r="M19" s="4">
        <v>8769</v>
      </c>
      <c r="N19" s="4">
        <f t="shared" si="0"/>
        <v>1648128</v>
      </c>
    </row>
    <row r="20" spans="1:14" ht="16.5" thickBot="1" x14ac:dyDescent="0.3">
      <c r="A20" s="5" t="s">
        <v>32</v>
      </c>
      <c r="B20" s="4">
        <v>480126</v>
      </c>
      <c r="C20" s="4">
        <v>205919</v>
      </c>
      <c r="D20" s="5">
        <v>0</v>
      </c>
      <c r="E20" s="4">
        <v>14677</v>
      </c>
      <c r="F20" s="4">
        <v>42023</v>
      </c>
      <c r="G20" s="4">
        <v>1839</v>
      </c>
      <c r="H20" s="5">
        <v>0</v>
      </c>
      <c r="I20" s="4">
        <v>6399</v>
      </c>
      <c r="J20" s="4">
        <v>16551</v>
      </c>
      <c r="K20" s="4">
        <v>7729</v>
      </c>
      <c r="L20" s="4">
        <v>1228</v>
      </c>
      <c r="M20" s="4">
        <v>4336</v>
      </c>
      <c r="N20" s="4">
        <f t="shared" si="0"/>
        <v>780827</v>
      </c>
    </row>
    <row r="21" spans="1:14" ht="16.5" thickBot="1" x14ac:dyDescent="0.3">
      <c r="A21" s="5" t="s">
        <v>170</v>
      </c>
      <c r="B21" s="4">
        <v>663352</v>
      </c>
      <c r="C21" s="4">
        <v>284502</v>
      </c>
      <c r="D21" s="4">
        <v>26993</v>
      </c>
      <c r="E21" s="4">
        <v>20278</v>
      </c>
      <c r="F21" s="4">
        <v>58060</v>
      </c>
      <c r="G21" s="4">
        <v>2541</v>
      </c>
      <c r="H21" s="4">
        <v>17178</v>
      </c>
      <c r="I21" s="4">
        <v>20889</v>
      </c>
      <c r="J21" s="4">
        <v>22868</v>
      </c>
      <c r="K21" s="4">
        <v>10678</v>
      </c>
      <c r="L21" s="4">
        <v>1697</v>
      </c>
      <c r="M21" s="4">
        <v>5991</v>
      </c>
      <c r="N21" s="4">
        <f t="shared" si="0"/>
        <v>1135027</v>
      </c>
    </row>
    <row r="22" spans="1:14" ht="16.5" thickBot="1" x14ac:dyDescent="0.3">
      <c r="A22" s="5" t="s">
        <v>171</v>
      </c>
      <c r="B22" s="4">
        <v>554315</v>
      </c>
      <c r="C22" s="4">
        <v>237737</v>
      </c>
      <c r="D22" s="4">
        <v>21436</v>
      </c>
      <c r="E22" s="4">
        <v>16945</v>
      </c>
      <c r="F22" s="4">
        <v>48517</v>
      </c>
      <c r="G22" s="4">
        <v>2124</v>
      </c>
      <c r="H22" s="5">
        <v>0</v>
      </c>
      <c r="I22" s="4">
        <v>12719</v>
      </c>
      <c r="J22" s="4">
        <v>19109</v>
      </c>
      <c r="K22" s="4">
        <v>8923</v>
      </c>
      <c r="L22" s="4">
        <v>1418</v>
      </c>
      <c r="M22" s="4">
        <v>5006</v>
      </c>
      <c r="N22" s="4">
        <f t="shared" si="0"/>
        <v>928249</v>
      </c>
    </row>
    <row r="23" spans="1:14" ht="16.5" thickBot="1" x14ac:dyDescent="0.3">
      <c r="A23" s="5" t="s">
        <v>35</v>
      </c>
      <c r="B23" s="4">
        <v>636159</v>
      </c>
      <c r="C23" s="4">
        <v>272839</v>
      </c>
      <c r="D23" s="4">
        <v>25561</v>
      </c>
      <c r="E23" s="4">
        <v>19447</v>
      </c>
      <c r="F23" s="4">
        <v>55680</v>
      </c>
      <c r="G23" s="4">
        <v>2437</v>
      </c>
      <c r="H23" s="5">
        <v>0</v>
      </c>
      <c r="I23" s="4">
        <v>20281</v>
      </c>
      <c r="J23" s="4">
        <v>21930</v>
      </c>
      <c r="K23" s="4">
        <v>10240</v>
      </c>
      <c r="L23" s="4">
        <v>1627</v>
      </c>
      <c r="M23" s="4">
        <v>5745</v>
      </c>
      <c r="N23" s="4">
        <f t="shared" si="0"/>
        <v>1071946</v>
      </c>
    </row>
    <row r="24" spans="1:14" ht="16.5" thickBot="1" x14ac:dyDescent="0.3">
      <c r="A24" s="5" t="s">
        <v>36</v>
      </c>
      <c r="B24" s="4">
        <v>561080</v>
      </c>
      <c r="C24" s="4">
        <v>240639</v>
      </c>
      <c r="D24" s="4">
        <v>21767</v>
      </c>
      <c r="E24" s="4">
        <v>17151</v>
      </c>
      <c r="F24" s="4">
        <v>49109</v>
      </c>
      <c r="G24" s="4">
        <v>2150</v>
      </c>
      <c r="H24" s="5">
        <v>0</v>
      </c>
      <c r="I24" s="4">
        <v>13191</v>
      </c>
      <c r="J24" s="4">
        <v>19342</v>
      </c>
      <c r="K24" s="4">
        <v>9032</v>
      </c>
      <c r="L24" s="4">
        <v>1435</v>
      </c>
      <c r="M24" s="4">
        <v>5067</v>
      </c>
      <c r="N24" s="4">
        <f t="shared" si="0"/>
        <v>939963</v>
      </c>
    </row>
    <row r="25" spans="1:14" ht="16.5" thickBot="1" x14ac:dyDescent="0.3">
      <c r="A25" s="5" t="s">
        <v>37</v>
      </c>
      <c r="B25" s="4">
        <v>2317142</v>
      </c>
      <c r="C25" s="4">
        <v>993788</v>
      </c>
      <c r="D25" s="4">
        <v>110682</v>
      </c>
      <c r="E25" s="4">
        <v>70832</v>
      </c>
      <c r="F25" s="4">
        <v>202809</v>
      </c>
      <c r="G25" s="4">
        <v>8877</v>
      </c>
      <c r="H25" s="5">
        <v>0</v>
      </c>
      <c r="I25" s="4">
        <v>172240</v>
      </c>
      <c r="J25" s="4">
        <v>79879</v>
      </c>
      <c r="K25" s="4">
        <v>37300</v>
      </c>
      <c r="L25" s="4">
        <v>5927</v>
      </c>
      <c r="M25" s="4">
        <v>20927</v>
      </c>
      <c r="N25" s="4">
        <f t="shared" si="0"/>
        <v>4020403</v>
      </c>
    </row>
    <row r="26" spans="1:14" ht="16.5" thickBot="1" x14ac:dyDescent="0.3">
      <c r="A26" s="5" t="s">
        <v>38</v>
      </c>
      <c r="B26" s="4">
        <v>628796</v>
      </c>
      <c r="C26" s="4">
        <v>269681</v>
      </c>
      <c r="D26" s="4">
        <v>26071</v>
      </c>
      <c r="E26" s="4">
        <v>19221</v>
      </c>
      <c r="F26" s="4">
        <v>55036</v>
      </c>
      <c r="G26" s="4">
        <v>2409</v>
      </c>
      <c r="H26" s="5">
        <v>0</v>
      </c>
      <c r="I26" s="4">
        <v>16151</v>
      </c>
      <c r="J26" s="4">
        <v>21677</v>
      </c>
      <c r="K26" s="4">
        <v>10122</v>
      </c>
      <c r="L26" s="4">
        <v>1608</v>
      </c>
      <c r="M26" s="4">
        <v>5679</v>
      </c>
      <c r="N26" s="4">
        <f t="shared" si="0"/>
        <v>1056451</v>
      </c>
    </row>
    <row r="27" spans="1:14" ht="16.5" thickBot="1" x14ac:dyDescent="0.3">
      <c r="A27" s="5" t="s">
        <v>172</v>
      </c>
      <c r="B27" s="4">
        <v>830050</v>
      </c>
      <c r="C27" s="4">
        <v>355996</v>
      </c>
      <c r="D27" s="4">
        <v>35443</v>
      </c>
      <c r="E27" s="4">
        <v>25374</v>
      </c>
      <c r="F27" s="4">
        <v>72650</v>
      </c>
      <c r="G27" s="4">
        <v>3180</v>
      </c>
      <c r="H27" s="5">
        <v>0</v>
      </c>
      <c r="I27" s="4">
        <v>36214</v>
      </c>
      <c r="J27" s="4">
        <v>28614</v>
      </c>
      <c r="K27" s="4">
        <v>13362</v>
      </c>
      <c r="L27" s="4">
        <v>2123</v>
      </c>
      <c r="M27" s="4">
        <v>7496</v>
      </c>
      <c r="N27" s="4">
        <f t="shared" si="0"/>
        <v>1410502</v>
      </c>
    </row>
    <row r="28" spans="1:14" ht="16.5" thickBot="1" x14ac:dyDescent="0.3">
      <c r="A28" s="5" t="s">
        <v>40</v>
      </c>
      <c r="B28" s="4">
        <v>616489</v>
      </c>
      <c r="C28" s="4">
        <v>264403</v>
      </c>
      <c r="D28" s="5">
        <v>0</v>
      </c>
      <c r="E28" s="4">
        <v>18845</v>
      </c>
      <c r="F28" s="4">
        <v>53958</v>
      </c>
      <c r="G28" s="4">
        <v>2362</v>
      </c>
      <c r="H28" s="5">
        <v>0</v>
      </c>
      <c r="I28" s="4">
        <v>19468</v>
      </c>
      <c r="J28" s="4">
        <v>21252</v>
      </c>
      <c r="K28" s="4">
        <v>9924</v>
      </c>
      <c r="L28" s="4">
        <v>1577</v>
      </c>
      <c r="M28" s="4">
        <v>5568</v>
      </c>
      <c r="N28" s="4">
        <f t="shared" si="0"/>
        <v>1013846</v>
      </c>
    </row>
    <row r="29" spans="1:14" ht="16.5" thickBot="1" x14ac:dyDescent="0.3">
      <c r="A29" s="5" t="s">
        <v>173</v>
      </c>
      <c r="B29" s="4">
        <v>636626</v>
      </c>
      <c r="C29" s="4">
        <v>273039</v>
      </c>
      <c r="D29" s="4">
        <v>25813</v>
      </c>
      <c r="E29" s="4">
        <v>19461</v>
      </c>
      <c r="F29" s="4">
        <v>55721</v>
      </c>
      <c r="G29" s="4">
        <v>2439</v>
      </c>
      <c r="H29" s="5">
        <v>0</v>
      </c>
      <c r="I29" s="4">
        <v>17390</v>
      </c>
      <c r="J29" s="4">
        <v>21947</v>
      </c>
      <c r="K29" s="4">
        <v>10248</v>
      </c>
      <c r="L29" s="4">
        <v>1628</v>
      </c>
      <c r="M29" s="4">
        <v>5750</v>
      </c>
      <c r="N29" s="4">
        <f t="shared" si="0"/>
        <v>1070062</v>
      </c>
    </row>
    <row r="30" spans="1:14" ht="16.5" thickBot="1" x14ac:dyDescent="0.3">
      <c r="A30" s="5" t="s">
        <v>42</v>
      </c>
      <c r="B30" s="4">
        <v>570140</v>
      </c>
      <c r="C30" s="4">
        <v>244525</v>
      </c>
      <c r="D30" s="4">
        <v>22212</v>
      </c>
      <c r="E30" s="4">
        <v>17428</v>
      </c>
      <c r="F30" s="4">
        <v>49902</v>
      </c>
      <c r="G30" s="4">
        <v>2184</v>
      </c>
      <c r="H30" s="5">
        <v>0</v>
      </c>
      <c r="I30" s="4">
        <v>14477</v>
      </c>
      <c r="J30" s="4">
        <v>19655</v>
      </c>
      <c r="K30" s="4">
        <v>9178</v>
      </c>
      <c r="L30" s="4">
        <v>1458</v>
      </c>
      <c r="M30" s="4">
        <v>5149</v>
      </c>
      <c r="N30" s="4">
        <f t="shared" si="0"/>
        <v>956308</v>
      </c>
    </row>
    <row r="31" spans="1:14" ht="16.5" thickBot="1" x14ac:dyDescent="0.3">
      <c r="A31" s="5" t="s">
        <v>43</v>
      </c>
      <c r="B31" s="4">
        <v>671413</v>
      </c>
      <c r="C31" s="4">
        <v>287959</v>
      </c>
      <c r="D31" s="4">
        <v>27464</v>
      </c>
      <c r="E31" s="4">
        <v>20524</v>
      </c>
      <c r="F31" s="4">
        <v>58766</v>
      </c>
      <c r="G31" s="4">
        <v>2572</v>
      </c>
      <c r="H31" s="5">
        <v>0</v>
      </c>
      <c r="I31" s="4">
        <v>20950</v>
      </c>
      <c r="J31" s="4">
        <v>23146</v>
      </c>
      <c r="K31" s="4">
        <v>10808</v>
      </c>
      <c r="L31" s="4">
        <v>1717</v>
      </c>
      <c r="M31" s="4">
        <v>6064</v>
      </c>
      <c r="N31" s="4">
        <f t="shared" si="0"/>
        <v>1131383</v>
      </c>
    </row>
    <row r="32" spans="1:14" ht="16.5" thickBot="1" x14ac:dyDescent="0.3">
      <c r="A32" s="5" t="s">
        <v>44</v>
      </c>
      <c r="B32" s="4">
        <v>596352</v>
      </c>
      <c r="C32" s="4">
        <v>255766</v>
      </c>
      <c r="D32" s="4">
        <v>25551</v>
      </c>
      <c r="E32" s="4">
        <v>18230</v>
      </c>
      <c r="F32" s="4">
        <v>52196</v>
      </c>
      <c r="G32" s="4">
        <v>2285</v>
      </c>
      <c r="H32" s="5">
        <v>0</v>
      </c>
      <c r="I32" s="4">
        <v>13607</v>
      </c>
      <c r="J32" s="4">
        <v>20558</v>
      </c>
      <c r="K32" s="4">
        <v>9600</v>
      </c>
      <c r="L32" s="4">
        <v>1525</v>
      </c>
      <c r="M32" s="4">
        <v>5386</v>
      </c>
      <c r="N32" s="4">
        <f t="shared" si="0"/>
        <v>1001056</v>
      </c>
    </row>
    <row r="33" spans="1:14" ht="16.5" thickBot="1" x14ac:dyDescent="0.3">
      <c r="A33" s="5" t="s">
        <v>174</v>
      </c>
      <c r="B33" s="4">
        <v>817697</v>
      </c>
      <c r="C33" s="4">
        <v>350698</v>
      </c>
      <c r="D33" s="4">
        <v>36793</v>
      </c>
      <c r="E33" s="4">
        <v>24996</v>
      </c>
      <c r="F33" s="4">
        <v>71569</v>
      </c>
      <c r="G33" s="4">
        <v>3133</v>
      </c>
      <c r="H33" s="5">
        <v>0</v>
      </c>
      <c r="I33" s="4">
        <v>27760</v>
      </c>
      <c r="J33" s="4">
        <v>28189</v>
      </c>
      <c r="K33" s="4">
        <v>13163</v>
      </c>
      <c r="L33" s="4">
        <v>2092</v>
      </c>
      <c r="M33" s="4">
        <v>7385</v>
      </c>
      <c r="N33" s="4">
        <f t="shared" si="0"/>
        <v>1383475</v>
      </c>
    </row>
    <row r="34" spans="1:14" ht="16.5" thickBot="1" x14ac:dyDescent="0.3">
      <c r="A34" s="5" t="s">
        <v>46</v>
      </c>
      <c r="B34" s="4">
        <v>538103</v>
      </c>
      <c r="C34" s="4">
        <v>230784</v>
      </c>
      <c r="D34" s="4">
        <v>20704</v>
      </c>
      <c r="E34" s="4">
        <v>16449</v>
      </c>
      <c r="F34" s="4">
        <v>47098</v>
      </c>
      <c r="G34" s="4">
        <v>2062</v>
      </c>
      <c r="H34" s="5">
        <v>0</v>
      </c>
      <c r="I34" s="4">
        <v>10067</v>
      </c>
      <c r="J34" s="4">
        <v>18550</v>
      </c>
      <c r="K34" s="4">
        <v>8662</v>
      </c>
      <c r="L34" s="4">
        <v>1376</v>
      </c>
      <c r="M34" s="4">
        <v>4860</v>
      </c>
      <c r="N34" s="4">
        <f t="shared" si="0"/>
        <v>898715</v>
      </c>
    </row>
    <row r="35" spans="1:14" ht="16.5" thickBot="1" x14ac:dyDescent="0.3">
      <c r="A35" s="5" t="s">
        <v>175</v>
      </c>
      <c r="B35" s="4">
        <v>707211</v>
      </c>
      <c r="C35" s="4">
        <v>303312</v>
      </c>
      <c r="D35" s="4">
        <v>29395</v>
      </c>
      <c r="E35" s="4">
        <v>21619</v>
      </c>
      <c r="F35" s="4">
        <v>61899</v>
      </c>
      <c r="G35" s="4">
        <v>2709</v>
      </c>
      <c r="H35" s="5">
        <v>0</v>
      </c>
      <c r="I35" s="4">
        <v>22127</v>
      </c>
      <c r="J35" s="4">
        <v>24380</v>
      </c>
      <c r="K35" s="4">
        <v>11384</v>
      </c>
      <c r="L35" s="4">
        <v>1809</v>
      </c>
      <c r="M35" s="4">
        <v>6387</v>
      </c>
      <c r="N35" s="4">
        <f t="shared" si="0"/>
        <v>1192232</v>
      </c>
    </row>
    <row r="36" spans="1:14" ht="16.5" thickBot="1" x14ac:dyDescent="0.3">
      <c r="A36" s="5" t="s">
        <v>176</v>
      </c>
      <c r="B36" s="4">
        <v>594647</v>
      </c>
      <c r="C36" s="4">
        <v>255035</v>
      </c>
      <c r="D36" s="4">
        <v>23490</v>
      </c>
      <c r="E36" s="4">
        <v>18178</v>
      </c>
      <c r="F36" s="4">
        <v>52047</v>
      </c>
      <c r="G36" s="4">
        <v>2278</v>
      </c>
      <c r="H36" s="5">
        <v>0</v>
      </c>
      <c r="I36" s="4">
        <v>16477</v>
      </c>
      <c r="J36" s="4">
        <v>20499</v>
      </c>
      <c r="K36" s="4">
        <v>9572</v>
      </c>
      <c r="L36" s="4">
        <v>1521</v>
      </c>
      <c r="M36" s="4">
        <v>5370</v>
      </c>
      <c r="N36" s="4">
        <f t="shared" si="0"/>
        <v>999114</v>
      </c>
    </row>
    <row r="37" spans="1:14" ht="16.5" thickBot="1" x14ac:dyDescent="0.3">
      <c r="A37" s="5" t="s">
        <v>49</v>
      </c>
      <c r="B37" s="4">
        <v>533746</v>
      </c>
      <c r="C37" s="4">
        <v>228916</v>
      </c>
      <c r="D37" s="4">
        <v>20411</v>
      </c>
      <c r="E37" s="4">
        <v>16316</v>
      </c>
      <c r="F37" s="4">
        <v>46716</v>
      </c>
      <c r="G37" s="4">
        <v>2045</v>
      </c>
      <c r="H37" s="5">
        <v>0</v>
      </c>
      <c r="I37" s="4">
        <v>11048</v>
      </c>
      <c r="J37" s="4">
        <v>18400</v>
      </c>
      <c r="K37" s="4">
        <v>8592</v>
      </c>
      <c r="L37" s="4">
        <v>1365</v>
      </c>
      <c r="M37" s="4">
        <v>4820</v>
      </c>
      <c r="N37" s="4">
        <f t="shared" si="0"/>
        <v>892375</v>
      </c>
    </row>
    <row r="38" spans="1:14" ht="16.5" thickBot="1" x14ac:dyDescent="0.3">
      <c r="A38" s="5" t="s">
        <v>50</v>
      </c>
      <c r="B38" s="4">
        <v>1225004</v>
      </c>
      <c r="C38" s="4">
        <v>525386</v>
      </c>
      <c r="D38" s="4">
        <v>55850</v>
      </c>
      <c r="E38" s="4">
        <v>37447</v>
      </c>
      <c r="F38" s="4">
        <v>107219</v>
      </c>
      <c r="G38" s="4">
        <v>4693</v>
      </c>
      <c r="H38" s="5">
        <v>0</v>
      </c>
      <c r="I38" s="4">
        <v>68125</v>
      </c>
      <c r="J38" s="4">
        <v>42230</v>
      </c>
      <c r="K38" s="4">
        <v>19719</v>
      </c>
      <c r="L38" s="4">
        <v>3133</v>
      </c>
      <c r="M38" s="4">
        <v>11063</v>
      </c>
      <c r="N38" s="4">
        <f t="shared" si="0"/>
        <v>2099869</v>
      </c>
    </row>
    <row r="39" spans="1:14" ht="16.5" thickBot="1" x14ac:dyDescent="0.3">
      <c r="A39" s="5" t="s">
        <v>177</v>
      </c>
      <c r="B39" s="4">
        <v>1425387</v>
      </c>
      <c r="C39" s="4">
        <v>611327</v>
      </c>
      <c r="D39" s="4">
        <v>66061</v>
      </c>
      <c r="E39" s="4">
        <v>43572</v>
      </c>
      <c r="F39" s="4">
        <v>124757</v>
      </c>
      <c r="G39" s="4">
        <v>5461</v>
      </c>
      <c r="H39" s="5">
        <v>0</v>
      </c>
      <c r="I39" s="4">
        <v>80920</v>
      </c>
      <c r="J39" s="4">
        <v>49138</v>
      </c>
      <c r="K39" s="4">
        <v>22945</v>
      </c>
      <c r="L39" s="4">
        <v>3646</v>
      </c>
      <c r="M39" s="4">
        <v>12873</v>
      </c>
      <c r="N39" s="4">
        <f t="shared" si="0"/>
        <v>2446087</v>
      </c>
    </row>
    <row r="40" spans="1:14" ht="16.5" thickBot="1" x14ac:dyDescent="0.3">
      <c r="A40" s="5" t="s">
        <v>178</v>
      </c>
      <c r="B40" s="4">
        <v>711644</v>
      </c>
      <c r="C40" s="4">
        <v>305213</v>
      </c>
      <c r="D40" s="4">
        <v>29443</v>
      </c>
      <c r="E40" s="4">
        <v>21754</v>
      </c>
      <c r="F40" s="4">
        <v>62287</v>
      </c>
      <c r="G40" s="4">
        <v>2726</v>
      </c>
      <c r="H40" s="5">
        <v>0</v>
      </c>
      <c r="I40" s="4">
        <v>25680</v>
      </c>
      <c r="J40" s="4">
        <v>24533</v>
      </c>
      <c r="K40" s="4">
        <v>11456</v>
      </c>
      <c r="L40" s="4">
        <v>1820</v>
      </c>
      <c r="M40" s="4">
        <v>6427</v>
      </c>
      <c r="N40" s="4">
        <f t="shared" si="0"/>
        <v>1202983</v>
      </c>
    </row>
    <row r="41" spans="1:14" ht="16.5" thickBot="1" x14ac:dyDescent="0.3">
      <c r="A41" s="5" t="s">
        <v>179</v>
      </c>
      <c r="B41" s="4">
        <v>705166</v>
      </c>
      <c r="C41" s="4">
        <v>302435</v>
      </c>
      <c r="D41" s="5">
        <v>0</v>
      </c>
      <c r="E41" s="4">
        <v>21556</v>
      </c>
      <c r="F41" s="4">
        <v>61720</v>
      </c>
      <c r="G41" s="4">
        <v>2702</v>
      </c>
      <c r="H41" s="5">
        <v>0</v>
      </c>
      <c r="I41" s="4">
        <v>24933</v>
      </c>
      <c r="J41" s="4">
        <v>24309</v>
      </c>
      <c r="K41" s="4">
        <v>11351</v>
      </c>
      <c r="L41" s="4">
        <v>1804</v>
      </c>
      <c r="M41" s="4">
        <v>6369</v>
      </c>
      <c r="N41" s="4">
        <f t="shared" si="0"/>
        <v>1162345</v>
      </c>
    </row>
    <row r="42" spans="1:14" ht="16.5" thickBot="1" x14ac:dyDescent="0.3">
      <c r="A42" s="5" t="s">
        <v>180</v>
      </c>
      <c r="B42" s="4">
        <v>788072</v>
      </c>
      <c r="C42" s="4">
        <v>337992</v>
      </c>
      <c r="D42" s="4">
        <v>33363</v>
      </c>
      <c r="E42" s="4">
        <v>24090</v>
      </c>
      <c r="F42" s="4">
        <v>68976</v>
      </c>
      <c r="G42" s="4">
        <v>3019</v>
      </c>
      <c r="H42" s="5">
        <v>0</v>
      </c>
      <c r="I42" s="4">
        <v>29940</v>
      </c>
      <c r="J42" s="4">
        <v>27167</v>
      </c>
      <c r="K42" s="4">
        <v>12686</v>
      </c>
      <c r="L42" s="4">
        <v>2016</v>
      </c>
      <c r="M42" s="4">
        <v>7117</v>
      </c>
      <c r="N42" s="4">
        <f t="shared" si="0"/>
        <v>1334438</v>
      </c>
    </row>
    <row r="43" spans="1:14" ht="16.5" thickBot="1" x14ac:dyDescent="0.3">
      <c r="A43" s="5" t="s">
        <v>181</v>
      </c>
      <c r="B43" s="4">
        <v>665799</v>
      </c>
      <c r="C43" s="4">
        <v>285551</v>
      </c>
      <c r="D43" s="5">
        <v>0</v>
      </c>
      <c r="E43" s="4">
        <v>20353</v>
      </c>
      <c r="F43" s="4">
        <v>58274</v>
      </c>
      <c r="G43" s="4">
        <v>2551</v>
      </c>
      <c r="H43" s="5">
        <v>0</v>
      </c>
      <c r="I43" s="4">
        <v>21328</v>
      </c>
      <c r="J43" s="4">
        <v>22952</v>
      </c>
      <c r="K43" s="4">
        <v>10718</v>
      </c>
      <c r="L43" s="4">
        <v>1703</v>
      </c>
      <c r="M43" s="4">
        <v>6013</v>
      </c>
      <c r="N43" s="4">
        <f t="shared" si="0"/>
        <v>1095242</v>
      </c>
    </row>
    <row r="44" spans="1:14" ht="16.5" thickBot="1" x14ac:dyDescent="0.3">
      <c r="A44" s="5" t="s">
        <v>182</v>
      </c>
      <c r="B44" s="4">
        <v>2046517</v>
      </c>
      <c r="C44" s="4">
        <v>877721</v>
      </c>
      <c r="D44" s="4">
        <v>99463</v>
      </c>
      <c r="E44" s="4">
        <v>62559</v>
      </c>
      <c r="F44" s="4">
        <v>179122</v>
      </c>
      <c r="G44" s="4">
        <v>7841</v>
      </c>
      <c r="H44" s="5">
        <v>0</v>
      </c>
      <c r="I44" s="4">
        <v>122153</v>
      </c>
      <c r="J44" s="4">
        <v>70550</v>
      </c>
      <c r="K44" s="4">
        <v>32943</v>
      </c>
      <c r="L44" s="4">
        <v>5235</v>
      </c>
      <c r="M44" s="4">
        <v>18483</v>
      </c>
      <c r="N44" s="4">
        <f t="shared" si="0"/>
        <v>3522587</v>
      </c>
    </row>
    <row r="45" spans="1:14" ht="16.5" thickBot="1" x14ac:dyDescent="0.3">
      <c r="A45" s="5" t="s">
        <v>57</v>
      </c>
      <c r="B45" s="4">
        <v>605982</v>
      </c>
      <c r="C45" s="4">
        <v>259897</v>
      </c>
      <c r="D45" s="4">
        <v>24292</v>
      </c>
      <c r="E45" s="4">
        <v>18524</v>
      </c>
      <c r="F45" s="4">
        <v>53039</v>
      </c>
      <c r="G45" s="4">
        <v>2322</v>
      </c>
      <c r="H45" s="5">
        <v>0</v>
      </c>
      <c r="I45" s="4">
        <v>15159</v>
      </c>
      <c r="J45" s="4">
        <v>20890</v>
      </c>
      <c r="K45" s="4">
        <v>9755</v>
      </c>
      <c r="L45" s="4">
        <v>1550</v>
      </c>
      <c r="M45" s="4">
        <v>5473</v>
      </c>
      <c r="N45" s="4">
        <f t="shared" si="0"/>
        <v>1016883</v>
      </c>
    </row>
    <row r="46" spans="1:14" ht="16.5" thickBot="1" x14ac:dyDescent="0.3">
      <c r="A46" s="5" t="s">
        <v>58</v>
      </c>
      <c r="B46" s="4">
        <v>1757781</v>
      </c>
      <c r="C46" s="4">
        <v>753886</v>
      </c>
      <c r="D46" s="4">
        <v>84383</v>
      </c>
      <c r="E46" s="4">
        <v>53733</v>
      </c>
      <c r="F46" s="4">
        <v>153850</v>
      </c>
      <c r="G46" s="4">
        <v>6734</v>
      </c>
      <c r="H46" s="5">
        <v>0</v>
      </c>
      <c r="I46" s="4">
        <v>100310</v>
      </c>
      <c r="J46" s="4">
        <v>60596</v>
      </c>
      <c r="K46" s="4">
        <v>28296</v>
      </c>
      <c r="L46" s="4">
        <v>4496</v>
      </c>
      <c r="M46" s="4">
        <v>15875</v>
      </c>
      <c r="N46" s="4">
        <f t="shared" si="0"/>
        <v>3019940</v>
      </c>
    </row>
    <row r="47" spans="1:14" ht="16.5" thickBot="1" x14ac:dyDescent="0.3">
      <c r="A47" s="5" t="s">
        <v>183</v>
      </c>
      <c r="B47" s="4">
        <v>5223235</v>
      </c>
      <c r="C47" s="4">
        <v>2240168</v>
      </c>
      <c r="D47" s="4">
        <v>270233</v>
      </c>
      <c r="E47" s="4">
        <v>159667</v>
      </c>
      <c r="F47" s="4">
        <v>457166</v>
      </c>
      <c r="G47" s="4">
        <v>20011</v>
      </c>
      <c r="H47" s="5">
        <v>0</v>
      </c>
      <c r="I47" s="4">
        <v>314878</v>
      </c>
      <c r="J47" s="4">
        <v>180062</v>
      </c>
      <c r="K47" s="4">
        <v>84080</v>
      </c>
      <c r="L47" s="4">
        <v>13360</v>
      </c>
      <c r="M47" s="4">
        <v>47173</v>
      </c>
      <c r="N47" s="4">
        <f t="shared" si="0"/>
        <v>9010033</v>
      </c>
    </row>
    <row r="48" spans="1:14" ht="16.5" thickBot="1" x14ac:dyDescent="0.3">
      <c r="A48" s="5" t="s">
        <v>60</v>
      </c>
      <c r="B48" s="4">
        <v>677673</v>
      </c>
      <c r="C48" s="4">
        <v>290644</v>
      </c>
      <c r="D48" s="4">
        <v>27706</v>
      </c>
      <c r="E48" s="4">
        <v>20716</v>
      </c>
      <c r="F48" s="4">
        <v>59314</v>
      </c>
      <c r="G48" s="4">
        <v>2596</v>
      </c>
      <c r="H48" s="5">
        <v>0</v>
      </c>
      <c r="I48" s="4">
        <v>22250</v>
      </c>
      <c r="J48" s="4">
        <v>23362</v>
      </c>
      <c r="K48" s="4">
        <v>10909</v>
      </c>
      <c r="L48" s="4">
        <v>1733</v>
      </c>
      <c r="M48" s="4">
        <v>6120</v>
      </c>
      <c r="N48" s="4">
        <f t="shared" si="0"/>
        <v>1143023</v>
      </c>
    </row>
    <row r="49" spans="1:14" ht="16.5" thickBot="1" x14ac:dyDescent="0.3">
      <c r="A49" s="5" t="s">
        <v>61</v>
      </c>
      <c r="B49" s="4">
        <v>559397</v>
      </c>
      <c r="C49" s="4">
        <v>239917</v>
      </c>
      <c r="D49" s="5">
        <v>0</v>
      </c>
      <c r="E49" s="4">
        <v>17100</v>
      </c>
      <c r="F49" s="4">
        <v>48961</v>
      </c>
      <c r="G49" s="4">
        <v>2143</v>
      </c>
      <c r="H49" s="5">
        <v>0</v>
      </c>
      <c r="I49" s="4">
        <v>13093</v>
      </c>
      <c r="J49" s="4">
        <v>19284</v>
      </c>
      <c r="K49" s="4">
        <v>9005</v>
      </c>
      <c r="L49" s="4">
        <v>1431</v>
      </c>
      <c r="M49" s="4">
        <v>5052</v>
      </c>
      <c r="N49" s="4">
        <f t="shared" si="0"/>
        <v>915383</v>
      </c>
    </row>
    <row r="50" spans="1:14" ht="16.5" thickBot="1" x14ac:dyDescent="0.3">
      <c r="A50" s="5" t="s">
        <v>62</v>
      </c>
      <c r="B50" s="4">
        <v>765025</v>
      </c>
      <c r="C50" s="4">
        <v>328108</v>
      </c>
      <c r="D50" s="4">
        <v>32211</v>
      </c>
      <c r="E50" s="4">
        <v>23386</v>
      </c>
      <c r="F50" s="4">
        <v>66959</v>
      </c>
      <c r="G50" s="4">
        <v>2931</v>
      </c>
      <c r="H50" s="5">
        <v>0</v>
      </c>
      <c r="I50" s="4">
        <v>28693</v>
      </c>
      <c r="J50" s="4">
        <v>26373</v>
      </c>
      <c r="K50" s="4">
        <v>12315</v>
      </c>
      <c r="L50" s="4">
        <v>1957</v>
      </c>
      <c r="M50" s="4">
        <v>6909</v>
      </c>
      <c r="N50" s="4">
        <f t="shared" si="0"/>
        <v>1294867</v>
      </c>
    </row>
    <row r="51" spans="1:14" ht="16.5" thickBot="1" x14ac:dyDescent="0.3">
      <c r="A51" s="5" t="s">
        <v>184</v>
      </c>
      <c r="B51" s="4">
        <v>527173</v>
      </c>
      <c r="C51" s="4">
        <v>226097</v>
      </c>
      <c r="D51" s="4">
        <v>20085</v>
      </c>
      <c r="E51" s="4">
        <v>16115</v>
      </c>
      <c r="F51" s="4">
        <v>46141</v>
      </c>
      <c r="G51" s="4">
        <v>2020</v>
      </c>
      <c r="H51" s="4">
        <v>26827</v>
      </c>
      <c r="I51" s="4">
        <v>9713</v>
      </c>
      <c r="J51" s="4">
        <v>18173</v>
      </c>
      <c r="K51" s="4">
        <v>8486</v>
      </c>
      <c r="L51" s="4">
        <v>1348</v>
      </c>
      <c r="M51" s="4">
        <v>4761</v>
      </c>
      <c r="N51" s="4">
        <f t="shared" si="0"/>
        <v>906939</v>
      </c>
    </row>
    <row r="52" spans="1:14" ht="16.5" thickBot="1" x14ac:dyDescent="0.3">
      <c r="A52" s="5" t="s">
        <v>64</v>
      </c>
      <c r="B52" s="4">
        <v>563997</v>
      </c>
      <c r="C52" s="4">
        <v>241890</v>
      </c>
      <c r="D52" s="5">
        <v>0</v>
      </c>
      <c r="E52" s="4">
        <v>17241</v>
      </c>
      <c r="F52" s="4">
        <v>49364</v>
      </c>
      <c r="G52" s="4">
        <v>2161</v>
      </c>
      <c r="H52" s="5">
        <v>0</v>
      </c>
      <c r="I52" s="4">
        <v>13431</v>
      </c>
      <c r="J52" s="4">
        <v>19443</v>
      </c>
      <c r="K52" s="4">
        <v>9079</v>
      </c>
      <c r="L52" s="4">
        <v>1443</v>
      </c>
      <c r="M52" s="4">
        <v>5094</v>
      </c>
      <c r="N52" s="4">
        <f t="shared" si="0"/>
        <v>923143</v>
      </c>
    </row>
    <row r="53" spans="1:14" ht="16.5" thickBot="1" x14ac:dyDescent="0.3">
      <c r="A53" s="5" t="s">
        <v>185</v>
      </c>
      <c r="B53" s="4">
        <v>687668</v>
      </c>
      <c r="C53" s="4">
        <v>294930</v>
      </c>
      <c r="D53" s="4">
        <v>28237</v>
      </c>
      <c r="E53" s="4">
        <v>21021</v>
      </c>
      <c r="F53" s="4">
        <v>60188</v>
      </c>
      <c r="G53" s="4">
        <v>2635</v>
      </c>
      <c r="H53" s="5">
        <v>0</v>
      </c>
      <c r="I53" s="4">
        <v>23296</v>
      </c>
      <c r="J53" s="4">
        <v>23706</v>
      </c>
      <c r="K53" s="4">
        <v>11070</v>
      </c>
      <c r="L53" s="4">
        <v>1759</v>
      </c>
      <c r="M53" s="4">
        <v>6211</v>
      </c>
      <c r="N53" s="4">
        <f t="shared" si="0"/>
        <v>1160721</v>
      </c>
    </row>
    <row r="54" spans="1:14" ht="16.5" thickBot="1" x14ac:dyDescent="0.3">
      <c r="A54" s="5" t="s">
        <v>186</v>
      </c>
      <c r="B54" s="4">
        <v>1553616</v>
      </c>
      <c r="C54" s="4">
        <v>666323</v>
      </c>
      <c r="D54" s="4">
        <v>73313</v>
      </c>
      <c r="E54" s="4">
        <v>47492</v>
      </c>
      <c r="F54" s="4">
        <v>135981</v>
      </c>
      <c r="G54" s="4">
        <v>5952</v>
      </c>
      <c r="H54" s="4">
        <v>56105</v>
      </c>
      <c r="I54" s="4">
        <v>89969</v>
      </c>
      <c r="J54" s="4">
        <v>53558</v>
      </c>
      <c r="K54" s="4">
        <v>25009</v>
      </c>
      <c r="L54" s="4">
        <v>3974</v>
      </c>
      <c r="M54" s="4">
        <v>14031</v>
      </c>
      <c r="N54" s="4">
        <f t="shared" si="0"/>
        <v>2725323</v>
      </c>
    </row>
    <row r="55" spans="1:14" ht="16.5" thickBot="1" x14ac:dyDescent="0.3">
      <c r="A55" s="5" t="s">
        <v>187</v>
      </c>
      <c r="B55" s="4">
        <v>594119</v>
      </c>
      <c r="C55" s="4">
        <v>254809</v>
      </c>
      <c r="D55" s="4">
        <v>23379</v>
      </c>
      <c r="E55" s="4">
        <v>18161</v>
      </c>
      <c r="F55" s="4">
        <v>52000</v>
      </c>
      <c r="G55" s="4">
        <v>2276</v>
      </c>
      <c r="H55" s="5">
        <v>0</v>
      </c>
      <c r="I55" s="4">
        <v>18318</v>
      </c>
      <c r="J55" s="4">
        <v>20481</v>
      </c>
      <c r="K55" s="4">
        <v>9564</v>
      </c>
      <c r="L55" s="4">
        <v>1520</v>
      </c>
      <c r="M55" s="4">
        <v>5366</v>
      </c>
      <c r="N55" s="4">
        <f t="shared" si="0"/>
        <v>999993</v>
      </c>
    </row>
    <row r="56" spans="1:14" ht="16.5" thickBot="1" x14ac:dyDescent="0.3">
      <c r="A56" s="5" t="s">
        <v>188</v>
      </c>
      <c r="B56" s="4">
        <v>52913400</v>
      </c>
      <c r="C56" s="4">
        <v>22693772</v>
      </c>
      <c r="D56" s="5">
        <v>0</v>
      </c>
      <c r="E56" s="4">
        <v>1617493</v>
      </c>
      <c r="F56" s="4">
        <v>4631265</v>
      </c>
      <c r="G56" s="4">
        <v>202720</v>
      </c>
      <c r="H56" s="4">
        <v>6659283</v>
      </c>
      <c r="I56" s="4">
        <v>2652718</v>
      </c>
      <c r="J56" s="4">
        <v>1824095</v>
      </c>
      <c r="K56" s="4">
        <v>851765</v>
      </c>
      <c r="L56" s="4">
        <v>135342</v>
      </c>
      <c r="M56" s="4">
        <v>477879</v>
      </c>
      <c r="N56" s="4">
        <f t="shared" si="0"/>
        <v>94659732</v>
      </c>
    </row>
    <row r="57" spans="1:14" ht="16.5" thickBot="1" x14ac:dyDescent="0.3">
      <c r="A57" s="5" t="s">
        <v>189</v>
      </c>
      <c r="B57" s="4">
        <v>562795</v>
      </c>
      <c r="C57" s="4">
        <v>241374</v>
      </c>
      <c r="D57" s="5">
        <v>0</v>
      </c>
      <c r="E57" s="4">
        <v>17204</v>
      </c>
      <c r="F57" s="4">
        <v>49259</v>
      </c>
      <c r="G57" s="4">
        <v>2156</v>
      </c>
      <c r="H57" s="5">
        <v>0</v>
      </c>
      <c r="I57" s="4">
        <v>11691</v>
      </c>
      <c r="J57" s="4">
        <v>19401</v>
      </c>
      <c r="K57" s="4">
        <v>9060</v>
      </c>
      <c r="L57" s="4">
        <v>1440</v>
      </c>
      <c r="M57" s="4">
        <v>5083</v>
      </c>
      <c r="N57" s="4">
        <f t="shared" si="0"/>
        <v>919463</v>
      </c>
    </row>
    <row r="58" spans="1:14" ht="16.5" thickBot="1" x14ac:dyDescent="0.3">
      <c r="A58" s="5" t="s">
        <v>70</v>
      </c>
      <c r="B58" s="4">
        <v>2241054</v>
      </c>
      <c r="C58" s="4">
        <v>961155</v>
      </c>
      <c r="D58" s="4">
        <v>113076</v>
      </c>
      <c r="E58" s="4">
        <v>68506</v>
      </c>
      <c r="F58" s="4">
        <v>196149</v>
      </c>
      <c r="G58" s="4">
        <v>8586</v>
      </c>
      <c r="H58" s="5">
        <v>0</v>
      </c>
      <c r="I58" s="4">
        <v>129997</v>
      </c>
      <c r="J58" s="4">
        <v>77256</v>
      </c>
      <c r="K58" s="4">
        <v>36075</v>
      </c>
      <c r="L58" s="4">
        <v>5732</v>
      </c>
      <c r="M58" s="4">
        <v>20240</v>
      </c>
      <c r="N58" s="4">
        <f t="shared" si="0"/>
        <v>3857826</v>
      </c>
    </row>
    <row r="59" spans="1:14" ht="16.5" thickBot="1" x14ac:dyDescent="0.3">
      <c r="A59" s="5" t="s">
        <v>71</v>
      </c>
      <c r="B59" s="4">
        <v>1041907</v>
      </c>
      <c r="C59" s="4">
        <v>446859</v>
      </c>
      <c r="D59" s="4">
        <v>46767</v>
      </c>
      <c r="E59" s="4">
        <v>31850</v>
      </c>
      <c r="F59" s="4">
        <v>91193</v>
      </c>
      <c r="G59" s="4">
        <v>3992</v>
      </c>
      <c r="H59" s="5">
        <v>0</v>
      </c>
      <c r="I59" s="4">
        <v>47220</v>
      </c>
      <c r="J59" s="4">
        <v>35918</v>
      </c>
      <c r="K59" s="4">
        <v>16772</v>
      </c>
      <c r="L59" s="4">
        <v>2665</v>
      </c>
      <c r="M59" s="4">
        <v>9410</v>
      </c>
      <c r="N59" s="4">
        <f t="shared" si="0"/>
        <v>1774553</v>
      </c>
    </row>
    <row r="60" spans="1:14" ht="16.5" thickBot="1" x14ac:dyDescent="0.3">
      <c r="A60" s="5" t="s">
        <v>72</v>
      </c>
      <c r="B60" s="4">
        <v>543670</v>
      </c>
      <c r="C60" s="4">
        <v>233172</v>
      </c>
      <c r="D60" s="4">
        <v>20983</v>
      </c>
      <c r="E60" s="4">
        <v>16619</v>
      </c>
      <c r="F60" s="4">
        <v>47585</v>
      </c>
      <c r="G60" s="4">
        <v>2083</v>
      </c>
      <c r="H60" s="5">
        <v>0</v>
      </c>
      <c r="I60" s="4">
        <v>10894</v>
      </c>
      <c r="J60" s="4">
        <v>18742</v>
      </c>
      <c r="K60" s="4">
        <v>8752</v>
      </c>
      <c r="L60" s="4">
        <v>1391</v>
      </c>
      <c r="M60" s="4">
        <v>4910</v>
      </c>
      <c r="N60" s="4">
        <f t="shared" si="0"/>
        <v>908801</v>
      </c>
    </row>
    <row r="61" spans="1:14" ht="16.5" thickBot="1" x14ac:dyDescent="0.3">
      <c r="A61" s="5" t="s">
        <v>190</v>
      </c>
      <c r="B61" s="4">
        <v>745015</v>
      </c>
      <c r="C61" s="4">
        <v>319526</v>
      </c>
      <c r="D61" s="5">
        <v>0</v>
      </c>
      <c r="E61" s="4">
        <v>22774</v>
      </c>
      <c r="F61" s="4">
        <v>65208</v>
      </c>
      <c r="G61" s="4">
        <v>2854</v>
      </c>
      <c r="H61" s="5">
        <v>0</v>
      </c>
      <c r="I61" s="4">
        <v>27111</v>
      </c>
      <c r="J61" s="4">
        <v>25683</v>
      </c>
      <c r="K61" s="4">
        <v>11993</v>
      </c>
      <c r="L61" s="4">
        <v>1906</v>
      </c>
      <c r="M61" s="4">
        <v>6728</v>
      </c>
      <c r="N61" s="4">
        <f t="shared" si="0"/>
        <v>1228798</v>
      </c>
    </row>
    <row r="62" spans="1:14" ht="16.5" thickBot="1" x14ac:dyDescent="0.3">
      <c r="A62" s="5" t="s">
        <v>74</v>
      </c>
      <c r="B62" s="4">
        <v>2002306</v>
      </c>
      <c r="C62" s="4">
        <v>858759</v>
      </c>
      <c r="D62" s="5">
        <v>0</v>
      </c>
      <c r="E62" s="4">
        <v>61208</v>
      </c>
      <c r="F62" s="4">
        <v>175253</v>
      </c>
      <c r="G62" s="4">
        <v>7671</v>
      </c>
      <c r="H62" s="5">
        <v>0</v>
      </c>
      <c r="I62" s="4">
        <v>122043</v>
      </c>
      <c r="J62" s="4">
        <v>69026</v>
      </c>
      <c r="K62" s="4">
        <v>32232</v>
      </c>
      <c r="L62" s="4">
        <v>5122</v>
      </c>
      <c r="M62" s="4">
        <v>18083</v>
      </c>
      <c r="N62" s="4">
        <f t="shared" si="0"/>
        <v>3351703</v>
      </c>
    </row>
    <row r="63" spans="1:14" ht="16.5" thickBot="1" x14ac:dyDescent="0.3">
      <c r="A63" s="5" t="s">
        <v>191</v>
      </c>
      <c r="B63" s="4">
        <v>798142</v>
      </c>
      <c r="C63" s="4">
        <v>342311</v>
      </c>
      <c r="D63" s="4">
        <v>34625</v>
      </c>
      <c r="E63" s="4">
        <v>24398</v>
      </c>
      <c r="F63" s="4">
        <v>69858</v>
      </c>
      <c r="G63" s="4">
        <v>3058</v>
      </c>
      <c r="H63" s="5">
        <v>0</v>
      </c>
      <c r="I63" s="4">
        <v>29979</v>
      </c>
      <c r="J63" s="4">
        <v>27515</v>
      </c>
      <c r="K63" s="4">
        <v>12848</v>
      </c>
      <c r="L63" s="4">
        <v>2041</v>
      </c>
      <c r="M63" s="4">
        <v>7208</v>
      </c>
      <c r="N63" s="4">
        <f t="shared" si="0"/>
        <v>1351983</v>
      </c>
    </row>
    <row r="64" spans="1:14" ht="16.5" thickBot="1" x14ac:dyDescent="0.3">
      <c r="A64" s="5" t="s">
        <v>76</v>
      </c>
      <c r="B64" s="4">
        <v>1689727</v>
      </c>
      <c r="C64" s="4">
        <v>724699</v>
      </c>
      <c r="D64" s="4">
        <v>80691</v>
      </c>
      <c r="E64" s="4">
        <v>51653</v>
      </c>
      <c r="F64" s="4">
        <v>147894</v>
      </c>
      <c r="G64" s="4">
        <v>6474</v>
      </c>
      <c r="H64" s="5">
        <v>0</v>
      </c>
      <c r="I64" s="4">
        <v>100033</v>
      </c>
      <c r="J64" s="4">
        <v>58250</v>
      </c>
      <c r="K64" s="4">
        <v>27200</v>
      </c>
      <c r="L64" s="4">
        <v>4322</v>
      </c>
      <c r="M64" s="4">
        <v>15260</v>
      </c>
      <c r="N64" s="4">
        <f t="shared" si="0"/>
        <v>2906203</v>
      </c>
    </row>
    <row r="65" spans="1:14" ht="16.5" thickBot="1" x14ac:dyDescent="0.3">
      <c r="A65" s="5" t="s">
        <v>77</v>
      </c>
      <c r="B65" s="4">
        <v>3836630</v>
      </c>
      <c r="C65" s="4">
        <v>1645474</v>
      </c>
      <c r="D65" s="4">
        <v>271394</v>
      </c>
      <c r="E65" s="4">
        <v>117281</v>
      </c>
      <c r="F65" s="4">
        <v>335802</v>
      </c>
      <c r="G65" s="4">
        <v>14699</v>
      </c>
      <c r="H65" s="5">
        <v>0</v>
      </c>
      <c r="I65" s="4">
        <v>189768</v>
      </c>
      <c r="J65" s="4">
        <v>132261</v>
      </c>
      <c r="K65" s="4">
        <v>61760</v>
      </c>
      <c r="L65" s="4">
        <v>9813</v>
      </c>
      <c r="M65" s="4">
        <v>34650</v>
      </c>
      <c r="N65" s="4">
        <f t="shared" si="0"/>
        <v>6649532</v>
      </c>
    </row>
    <row r="66" spans="1:14" ht="16.5" thickBot="1" x14ac:dyDescent="0.3">
      <c r="A66" s="5" t="s">
        <v>78</v>
      </c>
      <c r="B66" s="4">
        <v>448813</v>
      </c>
      <c r="C66" s="4">
        <v>192489</v>
      </c>
      <c r="D66" s="4">
        <v>16067</v>
      </c>
      <c r="E66" s="4">
        <v>13720</v>
      </c>
      <c r="F66" s="4">
        <v>39283</v>
      </c>
      <c r="G66" s="4">
        <v>1719</v>
      </c>
      <c r="H66" s="4">
        <v>43986</v>
      </c>
      <c r="I66" s="4">
        <v>3820</v>
      </c>
      <c r="J66" s="4">
        <v>15472</v>
      </c>
      <c r="K66" s="4">
        <v>7225</v>
      </c>
      <c r="L66" s="4">
        <v>1148</v>
      </c>
      <c r="M66" s="4">
        <v>4053</v>
      </c>
      <c r="N66" s="4">
        <f t="shared" si="0"/>
        <v>787795</v>
      </c>
    </row>
    <row r="67" spans="1:14" ht="16.5" thickBot="1" x14ac:dyDescent="0.3">
      <c r="A67" s="5" t="s">
        <v>192</v>
      </c>
      <c r="B67" s="4">
        <v>577346</v>
      </c>
      <c r="C67" s="4">
        <v>247615</v>
      </c>
      <c r="D67" s="5">
        <v>0</v>
      </c>
      <c r="E67" s="4">
        <v>17649</v>
      </c>
      <c r="F67" s="4">
        <v>50532</v>
      </c>
      <c r="G67" s="4">
        <v>2212</v>
      </c>
      <c r="H67" s="5">
        <v>0</v>
      </c>
      <c r="I67" s="4">
        <v>13081</v>
      </c>
      <c r="J67" s="4">
        <v>19903</v>
      </c>
      <c r="K67" s="4">
        <v>9294</v>
      </c>
      <c r="L67" s="4">
        <v>1477</v>
      </c>
      <c r="M67" s="4">
        <v>5214</v>
      </c>
      <c r="N67" s="4">
        <f t="shared" si="0"/>
        <v>944323</v>
      </c>
    </row>
    <row r="68" spans="1:14" ht="16.5" thickBot="1" x14ac:dyDescent="0.3">
      <c r="A68" s="5" t="s">
        <v>80</v>
      </c>
      <c r="B68" s="4">
        <v>644596</v>
      </c>
      <c r="C68" s="4">
        <v>276458</v>
      </c>
      <c r="D68" s="4">
        <v>26084</v>
      </c>
      <c r="E68" s="4">
        <v>19704</v>
      </c>
      <c r="F68" s="4">
        <v>56419</v>
      </c>
      <c r="G68" s="4">
        <v>2470</v>
      </c>
      <c r="H68" s="5">
        <v>0</v>
      </c>
      <c r="I68" s="4">
        <v>19094</v>
      </c>
      <c r="J68" s="4">
        <v>22221</v>
      </c>
      <c r="K68" s="4">
        <v>10376</v>
      </c>
      <c r="L68" s="4">
        <v>1649</v>
      </c>
      <c r="M68" s="4">
        <v>5822</v>
      </c>
      <c r="N68" s="4">
        <f t="shared" si="0"/>
        <v>1084893</v>
      </c>
    </row>
    <row r="69" spans="1:14" ht="16.5" thickBot="1" x14ac:dyDescent="0.3">
      <c r="A69" s="5" t="s">
        <v>81</v>
      </c>
      <c r="B69" s="4">
        <v>658892</v>
      </c>
      <c r="C69" s="4">
        <v>282589</v>
      </c>
      <c r="D69" s="4">
        <v>26826</v>
      </c>
      <c r="E69" s="4">
        <v>20141</v>
      </c>
      <c r="F69" s="4">
        <v>57670</v>
      </c>
      <c r="G69" s="4">
        <v>2524</v>
      </c>
      <c r="H69" s="5">
        <v>0</v>
      </c>
      <c r="I69" s="4">
        <v>19770</v>
      </c>
      <c r="J69" s="4">
        <v>22714</v>
      </c>
      <c r="K69" s="4">
        <v>10606</v>
      </c>
      <c r="L69" s="4">
        <v>1685</v>
      </c>
      <c r="M69" s="4">
        <v>5951</v>
      </c>
      <c r="N69" s="4">
        <f t="shared" si="0"/>
        <v>1109368</v>
      </c>
    </row>
    <row r="70" spans="1:14" ht="16.5" thickBot="1" x14ac:dyDescent="0.3">
      <c r="A70" s="5" t="s">
        <v>82</v>
      </c>
      <c r="B70" s="4">
        <v>484814</v>
      </c>
      <c r="C70" s="4">
        <v>207929</v>
      </c>
      <c r="D70" s="4">
        <v>17898</v>
      </c>
      <c r="E70" s="4">
        <v>14820</v>
      </c>
      <c r="F70" s="4">
        <v>42434</v>
      </c>
      <c r="G70" s="4">
        <v>1857</v>
      </c>
      <c r="H70" s="5">
        <v>0</v>
      </c>
      <c r="I70" s="4">
        <v>6532</v>
      </c>
      <c r="J70" s="4">
        <v>16713</v>
      </c>
      <c r="K70" s="4">
        <v>7804</v>
      </c>
      <c r="L70" s="4">
        <v>1240</v>
      </c>
      <c r="M70" s="4">
        <v>4379</v>
      </c>
      <c r="N70" s="4">
        <f t="shared" si="0"/>
        <v>806420</v>
      </c>
    </row>
    <row r="71" spans="1:14" ht="16.5" thickBot="1" x14ac:dyDescent="0.3">
      <c r="A71" s="5" t="s">
        <v>83</v>
      </c>
      <c r="B71" s="4">
        <v>498026</v>
      </c>
      <c r="C71" s="4">
        <v>213596</v>
      </c>
      <c r="D71" s="5">
        <v>0</v>
      </c>
      <c r="E71" s="4">
        <v>15224</v>
      </c>
      <c r="F71" s="4">
        <v>43590</v>
      </c>
      <c r="G71" s="4">
        <v>1908</v>
      </c>
      <c r="H71" s="5">
        <v>0</v>
      </c>
      <c r="I71" s="4">
        <v>7051</v>
      </c>
      <c r="J71" s="4">
        <v>17169</v>
      </c>
      <c r="K71" s="4">
        <v>8017</v>
      </c>
      <c r="L71" s="4">
        <v>1274</v>
      </c>
      <c r="M71" s="4">
        <v>4498</v>
      </c>
      <c r="N71" s="4">
        <f t="shared" ref="N71:N112" si="1">SUM(B71:M71)</f>
        <v>810353</v>
      </c>
    </row>
    <row r="72" spans="1:14" ht="16.5" thickBot="1" x14ac:dyDescent="0.3">
      <c r="A72" s="5" t="s">
        <v>84</v>
      </c>
      <c r="B72" s="4">
        <v>607683</v>
      </c>
      <c r="C72" s="4">
        <v>260626</v>
      </c>
      <c r="D72" s="4">
        <v>24475</v>
      </c>
      <c r="E72" s="4">
        <v>18576</v>
      </c>
      <c r="F72" s="4">
        <v>53188</v>
      </c>
      <c r="G72" s="4">
        <v>2328</v>
      </c>
      <c r="H72" s="5">
        <v>0</v>
      </c>
      <c r="I72" s="4">
        <v>16306</v>
      </c>
      <c r="J72" s="4">
        <v>20949</v>
      </c>
      <c r="K72" s="4">
        <v>9782</v>
      </c>
      <c r="L72" s="4">
        <v>1554</v>
      </c>
      <c r="M72" s="4">
        <v>5488</v>
      </c>
      <c r="N72" s="4">
        <f t="shared" si="1"/>
        <v>1020955</v>
      </c>
    </row>
    <row r="73" spans="1:14" ht="16.5" thickBot="1" x14ac:dyDescent="0.3">
      <c r="A73" s="5" t="s">
        <v>193</v>
      </c>
      <c r="B73" s="4">
        <v>889526</v>
      </c>
      <c r="C73" s="4">
        <v>381504</v>
      </c>
      <c r="D73" s="5">
        <v>0</v>
      </c>
      <c r="E73" s="4">
        <v>27192</v>
      </c>
      <c r="F73" s="4">
        <v>77856</v>
      </c>
      <c r="G73" s="4">
        <v>3408</v>
      </c>
      <c r="H73" s="5">
        <v>0</v>
      </c>
      <c r="I73" s="4">
        <v>36032</v>
      </c>
      <c r="J73" s="4">
        <v>30665</v>
      </c>
      <c r="K73" s="4">
        <v>14319</v>
      </c>
      <c r="L73" s="4">
        <v>2275</v>
      </c>
      <c r="M73" s="4">
        <v>8034</v>
      </c>
      <c r="N73" s="4">
        <f t="shared" si="1"/>
        <v>1470811</v>
      </c>
    </row>
    <row r="74" spans="1:14" ht="16.5" thickBot="1" x14ac:dyDescent="0.3">
      <c r="A74" s="5" t="s">
        <v>194</v>
      </c>
      <c r="B74" s="4">
        <v>560713</v>
      </c>
      <c r="C74" s="4">
        <v>240482</v>
      </c>
      <c r="D74" s="5">
        <v>0</v>
      </c>
      <c r="E74" s="4">
        <v>17140</v>
      </c>
      <c r="F74" s="4">
        <v>49077</v>
      </c>
      <c r="G74" s="4">
        <v>2148</v>
      </c>
      <c r="H74" s="5">
        <v>0</v>
      </c>
      <c r="I74" s="4">
        <v>11769</v>
      </c>
      <c r="J74" s="4">
        <v>19330</v>
      </c>
      <c r="K74" s="4">
        <v>9026</v>
      </c>
      <c r="L74" s="4">
        <v>1434</v>
      </c>
      <c r="M74" s="4">
        <v>5064</v>
      </c>
      <c r="N74" s="4">
        <f t="shared" si="1"/>
        <v>916183</v>
      </c>
    </row>
    <row r="75" spans="1:14" ht="16.5" thickBot="1" x14ac:dyDescent="0.3">
      <c r="A75" s="5" t="s">
        <v>87</v>
      </c>
      <c r="B75" s="4">
        <v>854624</v>
      </c>
      <c r="C75" s="4">
        <v>366536</v>
      </c>
      <c r="D75" s="4">
        <v>36780</v>
      </c>
      <c r="E75" s="4">
        <v>26125</v>
      </c>
      <c r="F75" s="4">
        <v>74801</v>
      </c>
      <c r="G75" s="4">
        <v>3274</v>
      </c>
      <c r="H75" s="5">
        <v>0</v>
      </c>
      <c r="I75" s="4">
        <v>36834</v>
      </c>
      <c r="J75" s="4">
        <v>29462</v>
      </c>
      <c r="K75" s="4">
        <v>13757</v>
      </c>
      <c r="L75" s="4">
        <v>2186</v>
      </c>
      <c r="M75" s="4">
        <v>7718</v>
      </c>
      <c r="N75" s="4">
        <f t="shared" si="1"/>
        <v>1452097</v>
      </c>
    </row>
    <row r="76" spans="1:14" ht="16.5" thickBot="1" x14ac:dyDescent="0.3">
      <c r="A76" s="5" t="s">
        <v>195</v>
      </c>
      <c r="B76" s="4">
        <v>602163</v>
      </c>
      <c r="C76" s="4">
        <v>258259</v>
      </c>
      <c r="D76" s="4">
        <v>24608</v>
      </c>
      <c r="E76" s="4">
        <v>18407</v>
      </c>
      <c r="F76" s="4">
        <v>52705</v>
      </c>
      <c r="G76" s="4">
        <v>2307</v>
      </c>
      <c r="H76" s="5">
        <v>0</v>
      </c>
      <c r="I76" s="4">
        <v>14972</v>
      </c>
      <c r="J76" s="4">
        <v>20758</v>
      </c>
      <c r="K76" s="4">
        <v>9693</v>
      </c>
      <c r="L76" s="4">
        <v>1540</v>
      </c>
      <c r="M76" s="4">
        <v>5438</v>
      </c>
      <c r="N76" s="4">
        <f t="shared" si="1"/>
        <v>1010850</v>
      </c>
    </row>
    <row r="77" spans="1:14" ht="16.5" thickBot="1" x14ac:dyDescent="0.3">
      <c r="A77" s="5" t="s">
        <v>89</v>
      </c>
      <c r="B77" s="4">
        <v>486618</v>
      </c>
      <c r="C77" s="4">
        <v>208703</v>
      </c>
      <c r="D77" s="4">
        <v>18005</v>
      </c>
      <c r="E77" s="4">
        <v>14875</v>
      </c>
      <c r="F77" s="4">
        <v>42591</v>
      </c>
      <c r="G77" s="4">
        <v>1864</v>
      </c>
      <c r="H77" s="5">
        <v>0</v>
      </c>
      <c r="I77" s="4">
        <v>6704</v>
      </c>
      <c r="J77" s="4">
        <v>16775</v>
      </c>
      <c r="K77" s="4">
        <v>7833</v>
      </c>
      <c r="L77" s="4">
        <v>1245</v>
      </c>
      <c r="M77" s="4">
        <v>4395</v>
      </c>
      <c r="N77" s="4">
        <f t="shared" si="1"/>
        <v>809608</v>
      </c>
    </row>
    <row r="78" spans="1:14" ht="16.5" thickBot="1" x14ac:dyDescent="0.3">
      <c r="A78" s="5" t="s">
        <v>8</v>
      </c>
      <c r="B78" s="4">
        <v>488774</v>
      </c>
      <c r="C78" s="4">
        <v>209628</v>
      </c>
      <c r="D78" s="4">
        <v>18188</v>
      </c>
      <c r="E78" s="4">
        <v>14941</v>
      </c>
      <c r="F78" s="4">
        <v>42780</v>
      </c>
      <c r="G78" s="4">
        <v>1873</v>
      </c>
      <c r="H78" s="5">
        <v>0</v>
      </c>
      <c r="I78" s="4">
        <v>6422</v>
      </c>
      <c r="J78" s="4">
        <v>16850</v>
      </c>
      <c r="K78" s="4">
        <v>7868</v>
      </c>
      <c r="L78" s="4">
        <v>1250</v>
      </c>
      <c r="M78" s="4">
        <v>4414</v>
      </c>
      <c r="N78" s="4">
        <f t="shared" si="1"/>
        <v>812988</v>
      </c>
    </row>
    <row r="79" spans="1:14" ht="16.5" thickBot="1" x14ac:dyDescent="0.3">
      <c r="A79" s="5" t="s">
        <v>196</v>
      </c>
      <c r="B79" s="4">
        <v>663215</v>
      </c>
      <c r="C79" s="4">
        <v>284443</v>
      </c>
      <c r="D79" s="4">
        <v>26927</v>
      </c>
      <c r="E79" s="4">
        <v>20274</v>
      </c>
      <c r="F79" s="4">
        <v>58048</v>
      </c>
      <c r="G79" s="4">
        <v>2541</v>
      </c>
      <c r="H79" s="5">
        <v>0</v>
      </c>
      <c r="I79" s="4">
        <v>22559</v>
      </c>
      <c r="J79" s="4">
        <v>22863</v>
      </c>
      <c r="K79" s="4">
        <v>10676</v>
      </c>
      <c r="L79" s="4">
        <v>1696</v>
      </c>
      <c r="M79" s="4">
        <v>5990</v>
      </c>
      <c r="N79" s="4">
        <f t="shared" si="1"/>
        <v>1119232</v>
      </c>
    </row>
    <row r="80" spans="1:14" ht="16.5" thickBot="1" x14ac:dyDescent="0.3">
      <c r="A80" s="5" t="s">
        <v>91</v>
      </c>
      <c r="B80" s="4">
        <v>585019</v>
      </c>
      <c r="C80" s="4">
        <v>250906</v>
      </c>
      <c r="D80" s="5">
        <v>0</v>
      </c>
      <c r="E80" s="4">
        <v>17883</v>
      </c>
      <c r="F80" s="4">
        <v>51204</v>
      </c>
      <c r="G80" s="4">
        <v>2241</v>
      </c>
      <c r="H80" s="5">
        <v>0</v>
      </c>
      <c r="I80" s="4">
        <v>14359</v>
      </c>
      <c r="J80" s="4">
        <v>20167</v>
      </c>
      <c r="K80" s="4">
        <v>9417</v>
      </c>
      <c r="L80" s="4">
        <v>1496</v>
      </c>
      <c r="M80" s="4">
        <v>5283</v>
      </c>
      <c r="N80" s="4">
        <f t="shared" si="1"/>
        <v>957975</v>
      </c>
    </row>
    <row r="81" spans="1:14" ht="16.5" thickBot="1" x14ac:dyDescent="0.3">
      <c r="A81" s="5" t="s">
        <v>92</v>
      </c>
      <c r="B81" s="4">
        <v>734839</v>
      </c>
      <c r="C81" s="4">
        <v>315162</v>
      </c>
      <c r="D81" s="4">
        <v>30621</v>
      </c>
      <c r="E81" s="4">
        <v>22463</v>
      </c>
      <c r="F81" s="4">
        <v>64317</v>
      </c>
      <c r="G81" s="4">
        <v>2815</v>
      </c>
      <c r="H81" s="5">
        <v>0</v>
      </c>
      <c r="I81" s="4">
        <v>27403</v>
      </c>
      <c r="J81" s="4">
        <v>25332</v>
      </c>
      <c r="K81" s="4">
        <v>11829</v>
      </c>
      <c r="L81" s="4">
        <v>1880</v>
      </c>
      <c r="M81" s="4">
        <v>6637</v>
      </c>
      <c r="N81" s="4">
        <f t="shared" si="1"/>
        <v>1243298</v>
      </c>
    </row>
    <row r="82" spans="1:14" ht="16.5" thickBot="1" x14ac:dyDescent="0.3">
      <c r="A82" s="5" t="s">
        <v>93</v>
      </c>
      <c r="B82" s="4">
        <v>1295338</v>
      </c>
      <c r="C82" s="4">
        <v>555551</v>
      </c>
      <c r="D82" s="4">
        <v>59520</v>
      </c>
      <c r="E82" s="4">
        <v>39597</v>
      </c>
      <c r="F82" s="4">
        <v>113375</v>
      </c>
      <c r="G82" s="4">
        <v>4963</v>
      </c>
      <c r="H82" s="5">
        <v>0</v>
      </c>
      <c r="I82" s="4">
        <v>70012</v>
      </c>
      <c r="J82" s="4">
        <v>44654</v>
      </c>
      <c r="K82" s="4">
        <v>20851</v>
      </c>
      <c r="L82" s="4">
        <v>3313</v>
      </c>
      <c r="M82" s="4">
        <v>11699</v>
      </c>
      <c r="N82" s="4">
        <f t="shared" si="1"/>
        <v>2218873</v>
      </c>
    </row>
    <row r="83" spans="1:14" ht="16.5" thickBot="1" x14ac:dyDescent="0.3">
      <c r="A83" s="5" t="s">
        <v>94</v>
      </c>
      <c r="B83" s="4">
        <v>533551</v>
      </c>
      <c r="C83" s="4">
        <v>228832</v>
      </c>
      <c r="D83" s="5">
        <v>0</v>
      </c>
      <c r="E83" s="4">
        <v>16310</v>
      </c>
      <c r="F83" s="4">
        <v>46699</v>
      </c>
      <c r="G83" s="4">
        <v>2044</v>
      </c>
      <c r="H83" s="5">
        <v>0</v>
      </c>
      <c r="I83" s="4">
        <v>10869</v>
      </c>
      <c r="J83" s="4">
        <v>18393</v>
      </c>
      <c r="K83" s="4">
        <v>8589</v>
      </c>
      <c r="L83" s="4">
        <v>1365</v>
      </c>
      <c r="M83" s="4">
        <v>4819</v>
      </c>
      <c r="N83" s="4">
        <f t="shared" si="1"/>
        <v>871471</v>
      </c>
    </row>
    <row r="84" spans="1:14" ht="16.5" thickBot="1" x14ac:dyDescent="0.3">
      <c r="A84" s="5" t="s">
        <v>197</v>
      </c>
      <c r="B84" s="4">
        <v>592809</v>
      </c>
      <c r="C84" s="4">
        <v>254247</v>
      </c>
      <c r="D84" s="4">
        <v>23529</v>
      </c>
      <c r="E84" s="4">
        <v>18121</v>
      </c>
      <c r="F84" s="4">
        <v>51886</v>
      </c>
      <c r="G84" s="4">
        <v>2271</v>
      </c>
      <c r="H84" s="5">
        <v>0</v>
      </c>
      <c r="I84" s="4">
        <v>15036</v>
      </c>
      <c r="J84" s="4">
        <v>20436</v>
      </c>
      <c r="K84" s="4">
        <v>9543</v>
      </c>
      <c r="L84" s="4">
        <v>1516</v>
      </c>
      <c r="M84" s="4">
        <v>5354</v>
      </c>
      <c r="N84" s="4">
        <f t="shared" si="1"/>
        <v>994748</v>
      </c>
    </row>
    <row r="85" spans="1:14" ht="16.5" thickBot="1" x14ac:dyDescent="0.3">
      <c r="A85" s="5" t="s">
        <v>96</v>
      </c>
      <c r="B85" s="4">
        <v>2548288</v>
      </c>
      <c r="C85" s="4">
        <v>1092923</v>
      </c>
      <c r="D85" s="4">
        <v>124824</v>
      </c>
      <c r="E85" s="4">
        <v>77898</v>
      </c>
      <c r="F85" s="4">
        <v>223040</v>
      </c>
      <c r="G85" s="4">
        <v>9763</v>
      </c>
      <c r="H85" s="5">
        <v>0</v>
      </c>
      <c r="I85" s="4">
        <v>160500</v>
      </c>
      <c r="J85" s="4">
        <v>87848</v>
      </c>
      <c r="K85" s="4">
        <v>41021</v>
      </c>
      <c r="L85" s="4">
        <v>6518</v>
      </c>
      <c r="M85" s="4">
        <v>23014</v>
      </c>
      <c r="N85" s="4">
        <f t="shared" si="1"/>
        <v>4395637</v>
      </c>
    </row>
    <row r="86" spans="1:14" ht="16.5" thickBot="1" x14ac:dyDescent="0.3">
      <c r="A86" s="5" t="s">
        <v>97</v>
      </c>
      <c r="B86" s="4">
        <v>918725</v>
      </c>
      <c r="C86" s="4">
        <v>394028</v>
      </c>
      <c r="D86" s="4">
        <v>40212</v>
      </c>
      <c r="E86" s="4">
        <v>28084</v>
      </c>
      <c r="F86" s="4">
        <v>80412</v>
      </c>
      <c r="G86" s="4">
        <v>3520</v>
      </c>
      <c r="H86" s="5">
        <v>0</v>
      </c>
      <c r="I86" s="4">
        <v>39848</v>
      </c>
      <c r="J86" s="4">
        <v>31671</v>
      </c>
      <c r="K86" s="4">
        <v>14789</v>
      </c>
      <c r="L86" s="4">
        <v>2350</v>
      </c>
      <c r="M86" s="4">
        <v>8297</v>
      </c>
      <c r="N86" s="4">
        <f t="shared" si="1"/>
        <v>1561936</v>
      </c>
    </row>
    <row r="87" spans="1:14" ht="16.5" thickBot="1" x14ac:dyDescent="0.3">
      <c r="A87" s="5" t="s">
        <v>98</v>
      </c>
      <c r="B87" s="4">
        <v>564970</v>
      </c>
      <c r="C87" s="4">
        <v>242307</v>
      </c>
      <c r="D87" s="4">
        <v>21967</v>
      </c>
      <c r="E87" s="4">
        <v>17270</v>
      </c>
      <c r="F87" s="4">
        <v>49449</v>
      </c>
      <c r="G87" s="4">
        <v>2164</v>
      </c>
      <c r="H87" s="5">
        <v>0</v>
      </c>
      <c r="I87" s="4">
        <v>13791</v>
      </c>
      <c r="J87" s="4">
        <v>19476</v>
      </c>
      <c r="K87" s="4">
        <v>9095</v>
      </c>
      <c r="L87" s="4">
        <v>1445</v>
      </c>
      <c r="M87" s="4">
        <v>5102</v>
      </c>
      <c r="N87" s="4">
        <f t="shared" si="1"/>
        <v>947036</v>
      </c>
    </row>
    <row r="88" spans="1:14" ht="16.5" thickBot="1" x14ac:dyDescent="0.3">
      <c r="A88" s="5" t="s">
        <v>99</v>
      </c>
      <c r="B88" s="4">
        <v>586333</v>
      </c>
      <c r="C88" s="4">
        <v>251469</v>
      </c>
      <c r="D88" s="4">
        <v>23206</v>
      </c>
      <c r="E88" s="4">
        <v>17923</v>
      </c>
      <c r="F88" s="4">
        <v>51319</v>
      </c>
      <c r="G88" s="4">
        <v>2246</v>
      </c>
      <c r="H88" s="5">
        <v>0</v>
      </c>
      <c r="I88" s="4">
        <v>13494</v>
      </c>
      <c r="J88" s="4">
        <v>20213</v>
      </c>
      <c r="K88" s="4">
        <v>9438</v>
      </c>
      <c r="L88" s="4">
        <v>1500</v>
      </c>
      <c r="M88" s="4">
        <v>5295</v>
      </c>
      <c r="N88" s="4">
        <f t="shared" si="1"/>
        <v>982436</v>
      </c>
    </row>
    <row r="89" spans="1:14" ht="16.5" thickBot="1" x14ac:dyDescent="0.3">
      <c r="A89" s="5" t="s">
        <v>100</v>
      </c>
      <c r="B89" s="4">
        <v>511374</v>
      </c>
      <c r="C89" s="4">
        <v>219321</v>
      </c>
      <c r="D89" s="5">
        <v>0</v>
      </c>
      <c r="E89" s="4">
        <v>15632</v>
      </c>
      <c r="F89" s="4">
        <v>44758</v>
      </c>
      <c r="G89" s="4">
        <v>1959</v>
      </c>
      <c r="H89" s="5">
        <v>0</v>
      </c>
      <c r="I89" s="4">
        <v>6427</v>
      </c>
      <c r="J89" s="4">
        <v>17629</v>
      </c>
      <c r="K89" s="4">
        <v>8232</v>
      </c>
      <c r="L89" s="4">
        <v>1308</v>
      </c>
      <c r="M89" s="4">
        <v>4618</v>
      </c>
      <c r="N89" s="4">
        <f t="shared" si="1"/>
        <v>831258</v>
      </c>
    </row>
    <row r="90" spans="1:14" ht="16.5" thickBot="1" x14ac:dyDescent="0.3">
      <c r="A90" s="5" t="s">
        <v>101</v>
      </c>
      <c r="B90" s="4">
        <v>766069</v>
      </c>
      <c r="C90" s="4">
        <v>328556</v>
      </c>
      <c r="D90" s="4">
        <v>32262</v>
      </c>
      <c r="E90" s="4">
        <v>23418</v>
      </c>
      <c r="F90" s="4">
        <v>67050</v>
      </c>
      <c r="G90" s="4">
        <v>2935</v>
      </c>
      <c r="H90" s="5">
        <v>0</v>
      </c>
      <c r="I90" s="4">
        <v>28727</v>
      </c>
      <c r="J90" s="4">
        <v>26409</v>
      </c>
      <c r="K90" s="4">
        <v>12332</v>
      </c>
      <c r="L90" s="4">
        <v>1959</v>
      </c>
      <c r="M90" s="4">
        <v>6919</v>
      </c>
      <c r="N90" s="4">
        <f t="shared" si="1"/>
        <v>1296636</v>
      </c>
    </row>
    <row r="91" spans="1:14" ht="16.5" thickBot="1" x14ac:dyDescent="0.3">
      <c r="A91" s="5" t="s">
        <v>198</v>
      </c>
      <c r="B91" s="4">
        <v>1196252</v>
      </c>
      <c r="C91" s="4">
        <v>513055</v>
      </c>
      <c r="D91" s="4">
        <v>54115</v>
      </c>
      <c r="E91" s="4">
        <v>36568</v>
      </c>
      <c r="F91" s="4">
        <v>104702</v>
      </c>
      <c r="G91" s="4">
        <v>4583</v>
      </c>
      <c r="H91" s="5">
        <v>0</v>
      </c>
      <c r="I91" s="4">
        <v>66779</v>
      </c>
      <c r="J91" s="4">
        <v>41239</v>
      </c>
      <c r="K91" s="4">
        <v>19256</v>
      </c>
      <c r="L91" s="4">
        <v>3060</v>
      </c>
      <c r="M91" s="4">
        <v>10804</v>
      </c>
      <c r="N91" s="4">
        <f t="shared" si="1"/>
        <v>2050413</v>
      </c>
    </row>
    <row r="92" spans="1:14" ht="16.5" thickBot="1" x14ac:dyDescent="0.3">
      <c r="A92" s="5" t="s">
        <v>199</v>
      </c>
      <c r="B92" s="4">
        <v>509212</v>
      </c>
      <c r="C92" s="4">
        <v>218393</v>
      </c>
      <c r="D92" s="4">
        <v>19143</v>
      </c>
      <c r="E92" s="4">
        <v>15566</v>
      </c>
      <c r="F92" s="4">
        <v>44569</v>
      </c>
      <c r="G92" s="4">
        <v>1951</v>
      </c>
      <c r="H92" s="5">
        <v>0</v>
      </c>
      <c r="I92" s="4">
        <v>8990</v>
      </c>
      <c r="J92" s="4">
        <v>17554</v>
      </c>
      <c r="K92" s="4">
        <v>8197</v>
      </c>
      <c r="L92" s="4">
        <v>1302</v>
      </c>
      <c r="M92" s="4">
        <v>4599</v>
      </c>
      <c r="N92" s="4">
        <f t="shared" si="1"/>
        <v>849476</v>
      </c>
    </row>
    <row r="93" spans="1:14" ht="16.5" thickBot="1" x14ac:dyDescent="0.3">
      <c r="A93" s="5" t="s">
        <v>200</v>
      </c>
      <c r="B93" s="4">
        <v>663202</v>
      </c>
      <c r="C93" s="4">
        <v>284438</v>
      </c>
      <c r="D93" s="4">
        <v>26965</v>
      </c>
      <c r="E93" s="4">
        <v>20273</v>
      </c>
      <c r="F93" s="4">
        <v>58047</v>
      </c>
      <c r="G93" s="4">
        <v>2541</v>
      </c>
      <c r="H93" s="5">
        <v>0</v>
      </c>
      <c r="I93" s="4">
        <v>22138</v>
      </c>
      <c r="J93" s="4">
        <v>22863</v>
      </c>
      <c r="K93" s="4">
        <v>10676</v>
      </c>
      <c r="L93" s="4">
        <v>1696</v>
      </c>
      <c r="M93" s="4">
        <v>5990</v>
      </c>
      <c r="N93" s="4">
        <f t="shared" si="1"/>
        <v>1118829</v>
      </c>
    </row>
    <row r="94" spans="1:14" ht="16.5" thickBot="1" x14ac:dyDescent="0.3">
      <c r="A94" s="5" t="s">
        <v>105</v>
      </c>
      <c r="B94" s="4">
        <v>497110</v>
      </c>
      <c r="C94" s="4">
        <v>213203</v>
      </c>
      <c r="D94" s="4">
        <v>18524</v>
      </c>
      <c r="E94" s="4">
        <v>15196</v>
      </c>
      <c r="F94" s="4">
        <v>43510</v>
      </c>
      <c r="G94" s="4">
        <v>1905</v>
      </c>
      <c r="H94" s="5">
        <v>0</v>
      </c>
      <c r="I94" s="4">
        <v>7592</v>
      </c>
      <c r="J94" s="4">
        <v>17137</v>
      </c>
      <c r="K94" s="4">
        <v>8002</v>
      </c>
      <c r="L94" s="4">
        <v>1272</v>
      </c>
      <c r="M94" s="4">
        <v>4490</v>
      </c>
      <c r="N94" s="4">
        <f t="shared" si="1"/>
        <v>827941</v>
      </c>
    </row>
    <row r="95" spans="1:14" ht="16.5" thickBot="1" x14ac:dyDescent="0.3">
      <c r="A95" s="5" t="s">
        <v>106</v>
      </c>
      <c r="B95" s="4">
        <v>2429902</v>
      </c>
      <c r="C95" s="4">
        <v>1042149</v>
      </c>
      <c r="D95" s="4">
        <v>121005</v>
      </c>
      <c r="E95" s="4">
        <v>74279</v>
      </c>
      <c r="F95" s="4">
        <v>212678</v>
      </c>
      <c r="G95" s="4">
        <v>9309</v>
      </c>
      <c r="H95" s="5">
        <v>0</v>
      </c>
      <c r="I95" s="4">
        <v>142769</v>
      </c>
      <c r="J95" s="4">
        <v>83767</v>
      </c>
      <c r="K95" s="4">
        <v>39115</v>
      </c>
      <c r="L95" s="4">
        <v>6215</v>
      </c>
      <c r="M95" s="4">
        <v>21945</v>
      </c>
      <c r="N95" s="4">
        <f t="shared" si="1"/>
        <v>4183133</v>
      </c>
    </row>
    <row r="96" spans="1:14" ht="16.5" thickBot="1" x14ac:dyDescent="0.3">
      <c r="A96" s="5" t="s">
        <v>107</v>
      </c>
      <c r="B96" s="4">
        <v>777011</v>
      </c>
      <c r="C96" s="4">
        <v>333248</v>
      </c>
      <c r="D96" s="4">
        <v>32795</v>
      </c>
      <c r="E96" s="4">
        <v>23752</v>
      </c>
      <c r="F96" s="4">
        <v>68008</v>
      </c>
      <c r="G96" s="4">
        <v>2977</v>
      </c>
      <c r="H96" s="5">
        <v>0</v>
      </c>
      <c r="I96" s="4">
        <v>31066</v>
      </c>
      <c r="J96" s="4">
        <v>26786</v>
      </c>
      <c r="K96" s="4">
        <v>12508</v>
      </c>
      <c r="L96" s="4">
        <v>1987</v>
      </c>
      <c r="M96" s="4">
        <v>7017</v>
      </c>
      <c r="N96" s="4">
        <f t="shared" si="1"/>
        <v>1317155</v>
      </c>
    </row>
    <row r="97" spans="1:14" ht="16.5" thickBot="1" x14ac:dyDescent="0.3">
      <c r="A97" s="5" t="s">
        <v>108</v>
      </c>
      <c r="B97" s="4">
        <v>1010616</v>
      </c>
      <c r="C97" s="4">
        <v>433438</v>
      </c>
      <c r="D97" s="5">
        <v>0</v>
      </c>
      <c r="E97" s="4">
        <v>30893</v>
      </c>
      <c r="F97" s="4">
        <v>88455</v>
      </c>
      <c r="G97" s="4">
        <v>3872</v>
      </c>
      <c r="H97" s="5">
        <v>0</v>
      </c>
      <c r="I97" s="4">
        <v>46859</v>
      </c>
      <c r="J97" s="4">
        <v>34839</v>
      </c>
      <c r="K97" s="4">
        <v>16268</v>
      </c>
      <c r="L97" s="4">
        <v>2585</v>
      </c>
      <c r="M97" s="4">
        <v>9127</v>
      </c>
      <c r="N97" s="4">
        <f t="shared" si="1"/>
        <v>1676952</v>
      </c>
    </row>
    <row r="98" spans="1:14" ht="16.5" thickBot="1" x14ac:dyDescent="0.3">
      <c r="A98" s="5" t="s">
        <v>109</v>
      </c>
      <c r="B98" s="4">
        <v>771818</v>
      </c>
      <c r="C98" s="4">
        <v>331021</v>
      </c>
      <c r="D98" s="4">
        <v>32406</v>
      </c>
      <c r="E98" s="4">
        <v>23593</v>
      </c>
      <c r="F98" s="4">
        <v>67554</v>
      </c>
      <c r="G98" s="4">
        <v>2957</v>
      </c>
      <c r="H98" s="5">
        <v>0</v>
      </c>
      <c r="I98" s="4">
        <v>33343</v>
      </c>
      <c r="J98" s="4">
        <v>26607</v>
      </c>
      <c r="K98" s="4">
        <v>12424</v>
      </c>
      <c r="L98" s="4">
        <v>1974</v>
      </c>
      <c r="M98" s="4">
        <v>6971</v>
      </c>
      <c r="N98" s="4">
        <f t="shared" si="1"/>
        <v>1310668</v>
      </c>
    </row>
    <row r="99" spans="1:14" ht="16.5" thickBot="1" x14ac:dyDescent="0.3">
      <c r="A99" s="5" t="s">
        <v>110</v>
      </c>
      <c r="B99" s="4">
        <v>1286194</v>
      </c>
      <c r="C99" s="4">
        <v>551630</v>
      </c>
      <c r="D99" s="5">
        <v>0</v>
      </c>
      <c r="E99" s="4">
        <v>39317</v>
      </c>
      <c r="F99" s="4">
        <v>112575</v>
      </c>
      <c r="G99" s="4">
        <v>4928</v>
      </c>
      <c r="H99" s="5">
        <v>0</v>
      </c>
      <c r="I99" s="4">
        <v>60776</v>
      </c>
      <c r="J99" s="4">
        <v>44339</v>
      </c>
      <c r="K99" s="4">
        <v>20704</v>
      </c>
      <c r="L99" s="4">
        <v>3290</v>
      </c>
      <c r="M99" s="4">
        <v>11616</v>
      </c>
      <c r="N99" s="4">
        <f t="shared" si="1"/>
        <v>2135369</v>
      </c>
    </row>
    <row r="100" spans="1:14" ht="16.5" thickBot="1" x14ac:dyDescent="0.3">
      <c r="A100" s="5" t="s">
        <v>201</v>
      </c>
      <c r="B100" s="4">
        <v>647634</v>
      </c>
      <c r="C100" s="4">
        <v>277761</v>
      </c>
      <c r="D100" s="5">
        <v>0</v>
      </c>
      <c r="E100" s="4">
        <v>19797</v>
      </c>
      <c r="F100" s="4">
        <v>56684</v>
      </c>
      <c r="G100" s="4">
        <v>2481</v>
      </c>
      <c r="H100" s="5">
        <v>0</v>
      </c>
      <c r="I100" s="4">
        <v>20925</v>
      </c>
      <c r="J100" s="4">
        <v>22326</v>
      </c>
      <c r="K100" s="4">
        <v>10425</v>
      </c>
      <c r="L100" s="4">
        <v>1657</v>
      </c>
      <c r="M100" s="4">
        <v>5849</v>
      </c>
      <c r="N100" s="4">
        <f t="shared" si="1"/>
        <v>1065539</v>
      </c>
    </row>
    <row r="101" spans="1:14" ht="16.5" thickBot="1" x14ac:dyDescent="0.3">
      <c r="A101" s="5" t="s">
        <v>202</v>
      </c>
      <c r="B101" s="4">
        <v>674438</v>
      </c>
      <c r="C101" s="4">
        <v>289256</v>
      </c>
      <c r="D101" s="4">
        <v>28056</v>
      </c>
      <c r="E101" s="4">
        <v>20617</v>
      </c>
      <c r="F101" s="4">
        <v>59030</v>
      </c>
      <c r="G101" s="4">
        <v>2584</v>
      </c>
      <c r="H101" s="5">
        <v>0</v>
      </c>
      <c r="I101" s="4">
        <v>19977</v>
      </c>
      <c r="J101" s="4">
        <v>23250</v>
      </c>
      <c r="K101" s="4">
        <v>10857</v>
      </c>
      <c r="L101" s="4">
        <v>1725</v>
      </c>
      <c r="M101" s="4">
        <v>6091</v>
      </c>
      <c r="N101" s="4">
        <f t="shared" si="1"/>
        <v>1135881</v>
      </c>
    </row>
    <row r="102" spans="1:14" ht="16.5" thickBot="1" x14ac:dyDescent="0.3">
      <c r="A102" s="5" t="s">
        <v>203</v>
      </c>
      <c r="B102" s="4">
        <v>4425198</v>
      </c>
      <c r="C102" s="4">
        <v>1897902</v>
      </c>
      <c r="D102" s="4">
        <v>233132</v>
      </c>
      <c r="E102" s="4">
        <v>135272</v>
      </c>
      <c r="F102" s="4">
        <v>387317</v>
      </c>
      <c r="G102" s="4">
        <v>16954</v>
      </c>
      <c r="H102" s="5">
        <v>0</v>
      </c>
      <c r="I102" s="4">
        <v>306373</v>
      </c>
      <c r="J102" s="4">
        <v>152551</v>
      </c>
      <c r="K102" s="4">
        <v>71234</v>
      </c>
      <c r="L102" s="4">
        <v>11319</v>
      </c>
      <c r="M102" s="4">
        <v>39965</v>
      </c>
      <c r="N102" s="4">
        <f t="shared" si="1"/>
        <v>7677217</v>
      </c>
    </row>
    <row r="103" spans="1:14" ht="16.5" thickBot="1" x14ac:dyDescent="0.3">
      <c r="A103" s="5" t="s">
        <v>204</v>
      </c>
      <c r="B103" s="4">
        <v>580434</v>
      </c>
      <c r="C103" s="4">
        <v>248940</v>
      </c>
      <c r="D103" s="4">
        <v>22799</v>
      </c>
      <c r="E103" s="4">
        <v>17743</v>
      </c>
      <c r="F103" s="4">
        <v>50803</v>
      </c>
      <c r="G103" s="4">
        <v>2224</v>
      </c>
      <c r="H103" s="5">
        <v>0</v>
      </c>
      <c r="I103" s="4">
        <v>14834</v>
      </c>
      <c r="J103" s="4">
        <v>20009</v>
      </c>
      <c r="K103" s="4">
        <v>9343</v>
      </c>
      <c r="L103" s="4">
        <v>1485</v>
      </c>
      <c r="M103" s="4">
        <v>5242</v>
      </c>
      <c r="N103" s="4">
        <f t="shared" si="1"/>
        <v>973856</v>
      </c>
    </row>
    <row r="104" spans="1:14" ht="16.5" thickBot="1" x14ac:dyDescent="0.3">
      <c r="A104" s="5" t="s">
        <v>115</v>
      </c>
      <c r="B104" s="4">
        <v>1151143</v>
      </c>
      <c r="C104" s="4">
        <v>493708</v>
      </c>
      <c r="D104" s="4">
        <v>51877</v>
      </c>
      <c r="E104" s="4">
        <v>35189</v>
      </c>
      <c r="F104" s="4">
        <v>100754</v>
      </c>
      <c r="G104" s="4">
        <v>4410</v>
      </c>
      <c r="H104" s="5">
        <v>0</v>
      </c>
      <c r="I104" s="4">
        <v>59290</v>
      </c>
      <c r="J104" s="4">
        <v>39684</v>
      </c>
      <c r="K104" s="4">
        <v>18530</v>
      </c>
      <c r="L104" s="4">
        <v>2944</v>
      </c>
      <c r="M104" s="4">
        <v>10396</v>
      </c>
      <c r="N104" s="4">
        <f t="shared" si="1"/>
        <v>1967925</v>
      </c>
    </row>
    <row r="105" spans="1:14" ht="16.5" thickBot="1" x14ac:dyDescent="0.3">
      <c r="A105" s="5" t="s">
        <v>116</v>
      </c>
      <c r="B105" s="4">
        <v>608773</v>
      </c>
      <c r="C105" s="4">
        <v>261094</v>
      </c>
      <c r="D105" s="4">
        <v>24174</v>
      </c>
      <c r="E105" s="4">
        <v>18609</v>
      </c>
      <c r="F105" s="4">
        <v>53283</v>
      </c>
      <c r="G105" s="4">
        <v>2332</v>
      </c>
      <c r="H105" s="5">
        <v>0</v>
      </c>
      <c r="I105" s="4">
        <v>17825</v>
      </c>
      <c r="J105" s="4">
        <v>20986</v>
      </c>
      <c r="K105" s="4">
        <v>9800</v>
      </c>
      <c r="L105" s="4">
        <v>1557</v>
      </c>
      <c r="M105" s="4">
        <v>5498</v>
      </c>
      <c r="N105" s="4">
        <f t="shared" si="1"/>
        <v>1023931</v>
      </c>
    </row>
    <row r="106" spans="1:14" ht="16.5" thickBot="1" x14ac:dyDescent="0.3">
      <c r="A106" s="5" t="s">
        <v>205</v>
      </c>
      <c r="B106" s="4">
        <v>590651</v>
      </c>
      <c r="C106" s="4">
        <v>253321</v>
      </c>
      <c r="D106" s="5">
        <v>0</v>
      </c>
      <c r="E106" s="4">
        <v>18055</v>
      </c>
      <c r="F106" s="4">
        <v>51697</v>
      </c>
      <c r="G106" s="4">
        <v>2263</v>
      </c>
      <c r="H106" s="5">
        <v>0</v>
      </c>
      <c r="I106" s="4">
        <v>14273</v>
      </c>
      <c r="J106" s="4">
        <v>20362</v>
      </c>
      <c r="K106" s="4">
        <v>9508</v>
      </c>
      <c r="L106" s="4">
        <v>1511</v>
      </c>
      <c r="M106" s="4">
        <v>5334</v>
      </c>
      <c r="N106" s="4">
        <f t="shared" si="1"/>
        <v>966975</v>
      </c>
    </row>
    <row r="107" spans="1:14" ht="16.5" thickBot="1" x14ac:dyDescent="0.3">
      <c r="A107" s="5" t="s">
        <v>206</v>
      </c>
      <c r="B107" s="4">
        <v>3316291</v>
      </c>
      <c r="C107" s="4">
        <v>1422308</v>
      </c>
      <c r="D107" s="4">
        <v>188625</v>
      </c>
      <c r="E107" s="4">
        <v>101375</v>
      </c>
      <c r="F107" s="4">
        <v>290260</v>
      </c>
      <c r="G107" s="4">
        <v>12705</v>
      </c>
      <c r="H107" s="4">
        <v>74415</v>
      </c>
      <c r="I107" s="4">
        <v>191227</v>
      </c>
      <c r="J107" s="4">
        <v>114323</v>
      </c>
      <c r="K107" s="4">
        <v>53383</v>
      </c>
      <c r="L107" s="4">
        <v>8482</v>
      </c>
      <c r="M107" s="4">
        <v>29951</v>
      </c>
      <c r="N107" s="4">
        <f t="shared" si="1"/>
        <v>5803345</v>
      </c>
    </row>
    <row r="108" spans="1:14" ht="16.5" thickBot="1" x14ac:dyDescent="0.3">
      <c r="A108" s="5" t="s">
        <v>119</v>
      </c>
      <c r="B108" s="4">
        <v>4661024</v>
      </c>
      <c r="C108" s="4">
        <v>1999044</v>
      </c>
      <c r="D108" s="4">
        <v>262937</v>
      </c>
      <c r="E108" s="4">
        <v>142481</v>
      </c>
      <c r="F108" s="4">
        <v>407958</v>
      </c>
      <c r="G108" s="4">
        <v>17857</v>
      </c>
      <c r="H108" s="5">
        <v>0</v>
      </c>
      <c r="I108" s="4">
        <v>309910</v>
      </c>
      <c r="J108" s="4">
        <v>160680</v>
      </c>
      <c r="K108" s="4">
        <v>75030</v>
      </c>
      <c r="L108" s="4">
        <v>11922</v>
      </c>
      <c r="M108" s="4">
        <v>42095</v>
      </c>
      <c r="N108" s="4">
        <f t="shared" si="1"/>
        <v>8090938</v>
      </c>
    </row>
    <row r="109" spans="1:14" ht="16.5" thickBot="1" x14ac:dyDescent="0.3">
      <c r="A109" s="5" t="s">
        <v>120</v>
      </c>
      <c r="B109" s="4">
        <v>577434</v>
      </c>
      <c r="C109" s="4">
        <v>247653</v>
      </c>
      <c r="D109" s="4">
        <v>22621</v>
      </c>
      <c r="E109" s="4">
        <v>17651</v>
      </c>
      <c r="F109" s="4">
        <v>50540</v>
      </c>
      <c r="G109" s="4">
        <v>2212</v>
      </c>
      <c r="H109" s="5">
        <v>0</v>
      </c>
      <c r="I109" s="4">
        <v>14258</v>
      </c>
      <c r="J109" s="4">
        <v>19906</v>
      </c>
      <c r="K109" s="4">
        <v>9295</v>
      </c>
      <c r="L109" s="4">
        <v>1477</v>
      </c>
      <c r="M109" s="4">
        <v>5215</v>
      </c>
      <c r="N109" s="4">
        <f t="shared" si="1"/>
        <v>968262</v>
      </c>
    </row>
    <row r="110" spans="1:14" ht="16.5" thickBot="1" x14ac:dyDescent="0.3">
      <c r="A110" s="5" t="s">
        <v>207</v>
      </c>
      <c r="B110" s="4">
        <v>1184602</v>
      </c>
      <c r="C110" s="4">
        <v>508058</v>
      </c>
      <c r="D110" s="4">
        <v>53366</v>
      </c>
      <c r="E110" s="4">
        <v>36212</v>
      </c>
      <c r="F110" s="4">
        <v>103683</v>
      </c>
      <c r="G110" s="4">
        <v>4538</v>
      </c>
      <c r="H110" s="5">
        <v>0</v>
      </c>
      <c r="I110" s="4">
        <v>67930</v>
      </c>
      <c r="J110" s="4">
        <v>40837</v>
      </c>
      <c r="K110" s="4">
        <v>19069</v>
      </c>
      <c r="L110" s="4">
        <v>3030</v>
      </c>
      <c r="M110" s="4">
        <v>10699</v>
      </c>
      <c r="N110" s="4">
        <f t="shared" si="1"/>
        <v>2032024</v>
      </c>
    </row>
    <row r="111" spans="1:14" ht="16.5" thickBot="1" x14ac:dyDescent="0.3">
      <c r="A111" s="5" t="s">
        <v>122</v>
      </c>
      <c r="B111" s="4">
        <v>558593</v>
      </c>
      <c r="C111" s="4">
        <v>239572</v>
      </c>
      <c r="D111" s="5">
        <v>0</v>
      </c>
      <c r="E111" s="4">
        <v>17075</v>
      </c>
      <c r="F111" s="4">
        <v>48891</v>
      </c>
      <c r="G111" s="4">
        <v>2140</v>
      </c>
      <c r="H111" s="5">
        <v>0</v>
      </c>
      <c r="I111" s="4">
        <v>11307</v>
      </c>
      <c r="J111" s="4">
        <v>19256</v>
      </c>
      <c r="K111" s="4">
        <v>8992</v>
      </c>
      <c r="L111" s="4">
        <v>1429</v>
      </c>
      <c r="M111" s="4">
        <v>5045</v>
      </c>
      <c r="N111" s="4">
        <f t="shared" si="1"/>
        <v>912300</v>
      </c>
    </row>
    <row r="112" spans="1:14" ht="16.5" thickBot="1" x14ac:dyDescent="0.3">
      <c r="A112" s="3" t="s">
        <v>208</v>
      </c>
      <c r="B112" s="4">
        <v>517291</v>
      </c>
      <c r="C112" s="4">
        <v>221859</v>
      </c>
      <c r="D112" s="4">
        <v>20315</v>
      </c>
      <c r="E112" s="4">
        <v>15813</v>
      </c>
      <c r="F112" s="4">
        <v>45276</v>
      </c>
      <c r="G112" s="4">
        <v>1982</v>
      </c>
      <c r="H112" s="5">
        <v>0</v>
      </c>
      <c r="I112" s="4">
        <v>8591</v>
      </c>
      <c r="J112" s="4">
        <v>17833</v>
      </c>
      <c r="K112" s="4">
        <v>8328</v>
      </c>
      <c r="L112" s="4">
        <v>1324</v>
      </c>
      <c r="M112" s="4">
        <v>4673</v>
      </c>
      <c r="N112" s="7">
        <f t="shared" si="1"/>
        <v>863285</v>
      </c>
    </row>
    <row r="113" spans="1:14" ht="16.5" thickBot="1" x14ac:dyDescent="0.3">
      <c r="A113" s="76" t="s">
        <v>0</v>
      </c>
      <c r="B113" s="77">
        <f t="shared" ref="B113:N113" si="2">SUM(B7:B112)</f>
        <v>157021609</v>
      </c>
      <c r="C113" s="77">
        <f t="shared" si="2"/>
        <v>67344236</v>
      </c>
      <c r="D113" s="77">
        <f t="shared" si="2"/>
        <v>4022227</v>
      </c>
      <c r="E113" s="77">
        <f t="shared" si="2"/>
        <v>4799938</v>
      </c>
      <c r="F113" s="77">
        <f t="shared" si="2"/>
        <v>13743375</v>
      </c>
      <c r="G113" s="77">
        <f t="shared" si="2"/>
        <v>601573</v>
      </c>
      <c r="H113" s="77">
        <f t="shared" si="2"/>
        <v>6877794</v>
      </c>
      <c r="I113" s="77">
        <f t="shared" si="2"/>
        <v>7259157</v>
      </c>
      <c r="J113" s="77">
        <f t="shared" si="2"/>
        <v>5413038</v>
      </c>
      <c r="K113" s="77">
        <f t="shared" si="2"/>
        <v>2527636</v>
      </c>
      <c r="L113" s="77">
        <f t="shared" si="2"/>
        <v>401629</v>
      </c>
      <c r="M113" s="77">
        <f t="shared" si="2"/>
        <v>1418113</v>
      </c>
      <c r="N113" s="77">
        <f t="shared" si="2"/>
        <v>271430325</v>
      </c>
    </row>
    <row r="115" spans="1:14" ht="16.5" thickBot="1" x14ac:dyDescent="0.3"/>
    <row r="116" spans="1:14" ht="17.25" thickTop="1" thickBot="1" x14ac:dyDescent="0.3">
      <c r="A116" s="98" t="s">
        <v>214</v>
      </c>
      <c r="B116" s="99"/>
      <c r="C116" s="99"/>
      <c r="D116" s="99"/>
      <c r="E116" s="99"/>
      <c r="F116" s="99"/>
      <c r="G116" s="99"/>
      <c r="H116" s="99"/>
      <c r="I116" s="99"/>
      <c r="J116" s="99"/>
      <c r="K116" s="99"/>
      <c r="L116" s="99"/>
      <c r="M116" s="99"/>
      <c r="N116" s="100"/>
    </row>
    <row r="117" spans="1:14" ht="16.5" thickTop="1" x14ac:dyDescent="0.25"/>
  </sheetData>
  <mergeCells count="6">
    <mergeCell ref="A116:N116"/>
    <mergeCell ref="A1:N1"/>
    <mergeCell ref="A2:N2"/>
    <mergeCell ref="A3:N3"/>
    <mergeCell ref="A4:N4"/>
    <mergeCell ref="A5:N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8"/>
  <sheetViews>
    <sheetView topLeftCell="A106" workbookViewId="0">
      <selection activeCell="A6" sqref="A6:Q6"/>
    </sheetView>
  </sheetViews>
  <sheetFormatPr baseColWidth="10" defaultRowHeight="15.75" x14ac:dyDescent="0.25"/>
  <cols>
    <col min="1" max="1" width="25.140625" style="1" bestFit="1" customWidth="1"/>
    <col min="2" max="2" width="17.28515625" style="1" bestFit="1" customWidth="1"/>
    <col min="3" max="3" width="14.5703125" style="1" bestFit="1" customWidth="1"/>
    <col min="4" max="4" width="15.85546875" style="1" bestFit="1" customWidth="1"/>
    <col min="5" max="6" width="14.5703125" style="1" bestFit="1" customWidth="1"/>
    <col min="7" max="7" width="19.42578125" style="1" bestFit="1" customWidth="1"/>
    <col min="8" max="8" width="21.5703125" style="1" bestFit="1" customWidth="1"/>
    <col min="9" max="9" width="15.7109375" style="1" bestFit="1" customWidth="1"/>
    <col min="10" max="10" width="16.5703125" style="1" customWidth="1"/>
    <col min="11" max="11" width="15.85546875" style="1" bestFit="1" customWidth="1"/>
    <col min="12" max="12" width="16" style="1" bestFit="1" customWidth="1"/>
    <col min="13" max="13" width="15" style="1" bestFit="1" customWidth="1"/>
    <col min="14" max="14" width="15.28515625" style="1" bestFit="1" customWidth="1"/>
    <col min="15" max="15" width="18.5703125" style="1" bestFit="1" customWidth="1"/>
    <col min="16" max="16" width="15" style="1" bestFit="1" customWidth="1"/>
    <col min="17" max="17" width="18" style="1" bestFit="1" customWidth="1"/>
    <col min="18" max="16384" width="11.42578125" style="1"/>
  </cols>
  <sheetData>
    <row r="1" spans="1:17" ht="19.5" x14ac:dyDescent="0.3">
      <c r="A1" s="87" t="s">
        <v>211</v>
      </c>
      <c r="B1" s="87"/>
      <c r="C1" s="87"/>
      <c r="D1" s="87"/>
      <c r="E1" s="87"/>
      <c r="F1" s="87"/>
      <c r="G1" s="87"/>
      <c r="H1" s="87"/>
      <c r="I1" s="87"/>
      <c r="J1" s="87"/>
      <c r="K1" s="87"/>
      <c r="L1" s="87"/>
      <c r="M1" s="87"/>
      <c r="N1" s="87"/>
      <c r="O1" s="87"/>
      <c r="P1" s="87"/>
      <c r="Q1" s="87"/>
    </row>
    <row r="2" spans="1:17" ht="19.5" x14ac:dyDescent="0.3">
      <c r="A2" s="87" t="s">
        <v>212</v>
      </c>
      <c r="B2" s="87"/>
      <c r="C2" s="87"/>
      <c r="D2" s="87"/>
      <c r="E2" s="87"/>
      <c r="F2" s="87"/>
      <c r="G2" s="87"/>
      <c r="H2" s="87"/>
      <c r="I2" s="87"/>
      <c r="J2" s="87"/>
      <c r="K2" s="87"/>
      <c r="L2" s="87"/>
      <c r="M2" s="87"/>
      <c r="N2" s="87"/>
      <c r="O2" s="87"/>
      <c r="P2" s="87"/>
      <c r="Q2" s="87"/>
    </row>
    <row r="3" spans="1:17" ht="19.5" x14ac:dyDescent="0.3">
      <c r="A3" s="87" t="s">
        <v>151</v>
      </c>
      <c r="B3" s="87"/>
      <c r="C3" s="87"/>
      <c r="D3" s="87"/>
      <c r="E3" s="87"/>
      <c r="F3" s="87"/>
      <c r="G3" s="87"/>
      <c r="H3" s="87"/>
      <c r="I3" s="87"/>
      <c r="J3" s="87"/>
      <c r="K3" s="87"/>
      <c r="L3" s="87"/>
      <c r="M3" s="87"/>
      <c r="N3" s="87"/>
      <c r="O3" s="87"/>
      <c r="P3" s="87"/>
      <c r="Q3" s="87"/>
    </row>
    <row r="4" spans="1:17" ht="19.5" x14ac:dyDescent="0.3">
      <c r="A4" s="87" t="s">
        <v>152</v>
      </c>
      <c r="B4" s="87"/>
      <c r="C4" s="87"/>
      <c r="D4" s="87"/>
      <c r="E4" s="87"/>
      <c r="F4" s="87"/>
      <c r="G4" s="87"/>
      <c r="H4" s="87"/>
      <c r="I4" s="87"/>
      <c r="J4" s="87"/>
      <c r="K4" s="87"/>
      <c r="L4" s="87"/>
      <c r="M4" s="87"/>
      <c r="N4" s="87"/>
      <c r="O4" s="87"/>
      <c r="P4" s="87"/>
      <c r="Q4" s="87"/>
    </row>
    <row r="5" spans="1:17" ht="19.5" x14ac:dyDescent="0.3">
      <c r="A5" s="87" t="s">
        <v>153</v>
      </c>
      <c r="B5" s="87"/>
      <c r="C5" s="87"/>
      <c r="D5" s="87"/>
      <c r="E5" s="87"/>
      <c r="F5" s="87"/>
      <c r="G5" s="87"/>
      <c r="H5" s="87"/>
      <c r="I5" s="87"/>
      <c r="J5" s="87"/>
      <c r="K5" s="87"/>
      <c r="L5" s="87"/>
      <c r="M5" s="87"/>
      <c r="N5" s="87"/>
      <c r="O5" s="87"/>
      <c r="P5" s="87"/>
      <c r="Q5" s="87"/>
    </row>
    <row r="6" spans="1:17" ht="20.25" thickBot="1" x14ac:dyDescent="0.35">
      <c r="A6" s="87" t="s">
        <v>215</v>
      </c>
      <c r="B6" s="87"/>
      <c r="C6" s="87"/>
      <c r="D6" s="87"/>
      <c r="E6" s="87"/>
      <c r="F6" s="87"/>
      <c r="G6" s="87"/>
      <c r="H6" s="87"/>
      <c r="I6" s="87"/>
      <c r="J6" s="87"/>
      <c r="K6" s="87"/>
      <c r="L6" s="87"/>
      <c r="M6" s="87"/>
      <c r="N6" s="87"/>
      <c r="O6" s="87"/>
      <c r="P6" s="87"/>
      <c r="Q6" s="87"/>
    </row>
    <row r="7" spans="1:17" ht="96" thickTop="1" thickBot="1" x14ac:dyDescent="0.3">
      <c r="A7" s="69" t="s">
        <v>1</v>
      </c>
      <c r="B7" s="70" t="s">
        <v>145</v>
      </c>
      <c r="C7" s="70" t="s">
        <v>154</v>
      </c>
      <c r="D7" s="70" t="s">
        <v>155</v>
      </c>
      <c r="E7" s="70" t="s">
        <v>216</v>
      </c>
      <c r="F7" s="70" t="s">
        <v>156</v>
      </c>
      <c r="G7" s="70" t="s">
        <v>3</v>
      </c>
      <c r="H7" s="70" t="s">
        <v>157</v>
      </c>
      <c r="I7" s="70" t="s">
        <v>158</v>
      </c>
      <c r="J7" s="70" t="s">
        <v>159</v>
      </c>
      <c r="K7" s="70" t="s">
        <v>160</v>
      </c>
      <c r="L7" s="70" t="s">
        <v>161</v>
      </c>
      <c r="M7" s="70" t="s">
        <v>162</v>
      </c>
      <c r="N7" s="70" t="s">
        <v>163</v>
      </c>
      <c r="O7" s="70" t="s">
        <v>164</v>
      </c>
      <c r="P7" s="70" t="s">
        <v>148</v>
      </c>
      <c r="Q7" s="71" t="s">
        <v>165</v>
      </c>
    </row>
    <row r="8" spans="1:17" ht="16.5" thickBot="1" x14ac:dyDescent="0.3">
      <c r="A8" s="3" t="s">
        <v>166</v>
      </c>
      <c r="B8" s="4">
        <v>744070</v>
      </c>
      <c r="C8" s="4">
        <v>28669</v>
      </c>
      <c r="D8" s="4">
        <v>310105</v>
      </c>
      <c r="E8" s="4">
        <v>8367</v>
      </c>
      <c r="F8" s="5">
        <v>0</v>
      </c>
      <c r="G8" s="4">
        <v>19331</v>
      </c>
      <c r="H8" s="4">
        <v>110748</v>
      </c>
      <c r="I8" s="5">
        <v>-722</v>
      </c>
      <c r="J8" s="4">
        <v>2788</v>
      </c>
      <c r="K8" s="5">
        <v>0</v>
      </c>
      <c r="L8" s="4">
        <v>30161</v>
      </c>
      <c r="M8" s="4">
        <v>17570</v>
      </c>
      <c r="N8" s="4">
        <v>15549</v>
      </c>
      <c r="O8" s="4">
        <v>1865</v>
      </c>
      <c r="P8" s="4">
        <v>6078</v>
      </c>
      <c r="Q8" s="7">
        <f t="shared" ref="Q8:Q71" si="0">SUM(B8:P8)</f>
        <v>1294579</v>
      </c>
    </row>
    <row r="9" spans="1:17" ht="16.5" thickBot="1" x14ac:dyDescent="0.3">
      <c r="A9" s="3" t="s">
        <v>20</v>
      </c>
      <c r="B9" s="4">
        <v>1229749</v>
      </c>
      <c r="C9" s="4">
        <v>47383</v>
      </c>
      <c r="D9" s="4">
        <v>512095</v>
      </c>
      <c r="E9" s="4">
        <v>13828</v>
      </c>
      <c r="F9" s="5">
        <v>0</v>
      </c>
      <c r="G9" s="4">
        <v>31922</v>
      </c>
      <c r="H9" s="4">
        <v>182885</v>
      </c>
      <c r="I9" s="4">
        <v>-1193</v>
      </c>
      <c r="J9" s="4">
        <v>4603</v>
      </c>
      <c r="K9" s="5">
        <v>0</v>
      </c>
      <c r="L9" s="4">
        <v>67033</v>
      </c>
      <c r="M9" s="4">
        <v>29038</v>
      </c>
      <c r="N9" s="4">
        <v>25682</v>
      </c>
      <c r="O9" s="4">
        <v>3080</v>
      </c>
      <c r="P9" s="4">
        <v>10045</v>
      </c>
      <c r="Q9" s="7">
        <f t="shared" si="0"/>
        <v>2156150</v>
      </c>
    </row>
    <row r="10" spans="1:17" ht="16.5" thickBot="1" x14ac:dyDescent="0.3">
      <c r="A10" s="3" t="s">
        <v>21</v>
      </c>
      <c r="B10" s="4">
        <v>1022513</v>
      </c>
      <c r="C10" s="4">
        <v>39398</v>
      </c>
      <c r="D10" s="4">
        <v>425256</v>
      </c>
      <c r="E10" s="4">
        <v>11498</v>
      </c>
      <c r="F10" s="4">
        <v>52334</v>
      </c>
      <c r="G10" s="4">
        <v>26509</v>
      </c>
      <c r="H10" s="4">
        <v>151872</v>
      </c>
      <c r="I10" s="5">
        <v>-992</v>
      </c>
      <c r="J10" s="4">
        <v>3823</v>
      </c>
      <c r="K10" s="5">
        <v>0</v>
      </c>
      <c r="L10" s="4">
        <v>53278</v>
      </c>
      <c r="M10" s="4">
        <v>24145</v>
      </c>
      <c r="N10" s="4">
        <v>21334</v>
      </c>
      <c r="O10" s="4">
        <v>2558</v>
      </c>
      <c r="P10" s="4">
        <v>8352</v>
      </c>
      <c r="Q10" s="7">
        <f t="shared" si="0"/>
        <v>1841878</v>
      </c>
    </row>
    <row r="11" spans="1:17" ht="16.5" thickBot="1" x14ac:dyDescent="0.3">
      <c r="A11" s="3" t="s">
        <v>22</v>
      </c>
      <c r="B11" s="4">
        <v>727505</v>
      </c>
      <c r="C11" s="4">
        <v>28031</v>
      </c>
      <c r="D11" s="4">
        <v>302661</v>
      </c>
      <c r="E11" s="4">
        <v>8180</v>
      </c>
      <c r="F11" s="5">
        <v>0</v>
      </c>
      <c r="G11" s="4">
        <v>18867</v>
      </c>
      <c r="H11" s="4">
        <v>108089</v>
      </c>
      <c r="I11" s="5">
        <v>-706</v>
      </c>
      <c r="J11" s="4">
        <v>2721</v>
      </c>
      <c r="K11" s="5">
        <v>0</v>
      </c>
      <c r="L11" s="4">
        <v>25344</v>
      </c>
      <c r="M11" s="4">
        <v>17179</v>
      </c>
      <c r="N11" s="4">
        <v>15183</v>
      </c>
      <c r="O11" s="4">
        <v>1821</v>
      </c>
      <c r="P11" s="4">
        <v>5943</v>
      </c>
      <c r="Q11" s="7">
        <f t="shared" si="0"/>
        <v>1260818</v>
      </c>
    </row>
    <row r="12" spans="1:17" ht="16.5" thickBot="1" x14ac:dyDescent="0.3">
      <c r="A12" s="3" t="s">
        <v>167</v>
      </c>
      <c r="B12" s="4">
        <v>528090</v>
      </c>
      <c r="C12" s="4">
        <v>20348</v>
      </c>
      <c r="D12" s="4">
        <v>219821</v>
      </c>
      <c r="E12" s="4">
        <v>5938</v>
      </c>
      <c r="F12" s="4">
        <v>22778</v>
      </c>
      <c r="G12" s="4">
        <v>13703</v>
      </c>
      <c r="H12" s="4">
        <v>78505</v>
      </c>
      <c r="I12" s="5">
        <v>-512</v>
      </c>
      <c r="J12" s="4">
        <v>1976</v>
      </c>
      <c r="K12" s="5">
        <v>0</v>
      </c>
      <c r="L12" s="4">
        <v>8992</v>
      </c>
      <c r="M12" s="4">
        <v>12470</v>
      </c>
      <c r="N12" s="4">
        <v>11025</v>
      </c>
      <c r="O12" s="4">
        <v>1322</v>
      </c>
      <c r="P12" s="4">
        <v>4314</v>
      </c>
      <c r="Q12" s="7">
        <f t="shared" si="0"/>
        <v>928770</v>
      </c>
    </row>
    <row r="13" spans="1:17" ht="16.5" thickBot="1" x14ac:dyDescent="0.3">
      <c r="A13" s="3" t="s">
        <v>24</v>
      </c>
      <c r="B13" s="4">
        <v>867622</v>
      </c>
      <c r="C13" s="4">
        <v>33430</v>
      </c>
      <c r="D13" s="4">
        <v>361314</v>
      </c>
      <c r="E13" s="4">
        <v>9756</v>
      </c>
      <c r="F13" s="4">
        <v>43223</v>
      </c>
      <c r="G13" s="4">
        <v>22523</v>
      </c>
      <c r="H13" s="4">
        <v>129036</v>
      </c>
      <c r="I13" s="5">
        <v>-842</v>
      </c>
      <c r="J13" s="4">
        <v>3248</v>
      </c>
      <c r="K13" s="5">
        <v>0</v>
      </c>
      <c r="L13" s="4">
        <v>38005</v>
      </c>
      <c r="M13" s="4">
        <v>20487</v>
      </c>
      <c r="N13" s="4">
        <v>18120</v>
      </c>
      <c r="O13" s="4">
        <v>2173</v>
      </c>
      <c r="P13" s="4">
        <v>7087</v>
      </c>
      <c r="Q13" s="7">
        <f t="shared" si="0"/>
        <v>1555182</v>
      </c>
    </row>
    <row r="14" spans="1:17" ht="16.5" thickBot="1" x14ac:dyDescent="0.3">
      <c r="A14" s="3" t="s">
        <v>168</v>
      </c>
      <c r="B14" s="4">
        <v>782827</v>
      </c>
      <c r="C14" s="4">
        <v>30163</v>
      </c>
      <c r="D14" s="4">
        <v>325860</v>
      </c>
      <c r="E14" s="4">
        <v>8802</v>
      </c>
      <c r="F14" s="4">
        <v>37911</v>
      </c>
      <c r="G14" s="4">
        <v>20313</v>
      </c>
      <c r="H14" s="4">
        <v>116374</v>
      </c>
      <c r="I14" s="5">
        <v>-759</v>
      </c>
      <c r="J14" s="4">
        <v>2929</v>
      </c>
      <c r="K14" s="5">
        <v>0</v>
      </c>
      <c r="L14" s="4">
        <v>29516</v>
      </c>
      <c r="M14" s="4">
        <v>18485</v>
      </c>
      <c r="N14" s="4">
        <v>16344</v>
      </c>
      <c r="O14" s="4">
        <v>1960</v>
      </c>
      <c r="P14" s="4">
        <v>6394</v>
      </c>
      <c r="Q14" s="7">
        <f t="shared" si="0"/>
        <v>1397119</v>
      </c>
    </row>
    <row r="15" spans="1:17" ht="16.5" thickBot="1" x14ac:dyDescent="0.3">
      <c r="A15" s="3" t="s">
        <v>26</v>
      </c>
      <c r="B15" s="4">
        <v>617027</v>
      </c>
      <c r="C15" s="4">
        <v>23774</v>
      </c>
      <c r="D15" s="4">
        <v>257097</v>
      </c>
      <c r="E15" s="4">
        <v>6938</v>
      </c>
      <c r="F15" s="4">
        <v>28061</v>
      </c>
      <c r="G15" s="4">
        <v>16027</v>
      </c>
      <c r="H15" s="4">
        <v>91817</v>
      </c>
      <c r="I15" s="5">
        <v>-599</v>
      </c>
      <c r="J15" s="4">
        <v>2311</v>
      </c>
      <c r="K15" s="5">
        <v>0</v>
      </c>
      <c r="L15" s="4">
        <v>18099</v>
      </c>
      <c r="M15" s="4">
        <v>14570</v>
      </c>
      <c r="N15" s="4">
        <v>12892</v>
      </c>
      <c r="O15" s="4">
        <v>1547</v>
      </c>
      <c r="P15" s="4">
        <v>5040</v>
      </c>
      <c r="Q15" s="7">
        <f t="shared" si="0"/>
        <v>1094601</v>
      </c>
    </row>
    <row r="16" spans="1:17" ht="16.5" thickBot="1" x14ac:dyDescent="0.3">
      <c r="A16" s="3" t="s">
        <v>27</v>
      </c>
      <c r="B16" s="4">
        <v>641351</v>
      </c>
      <c r="C16" s="4">
        <v>24712</v>
      </c>
      <c r="D16" s="4">
        <v>267285</v>
      </c>
      <c r="E16" s="4">
        <v>7212</v>
      </c>
      <c r="F16" s="4">
        <v>29660</v>
      </c>
      <c r="G16" s="4">
        <v>16662</v>
      </c>
      <c r="H16" s="4">
        <v>95455</v>
      </c>
      <c r="I16" s="5">
        <v>-622</v>
      </c>
      <c r="J16" s="4">
        <v>2403</v>
      </c>
      <c r="K16" s="5">
        <v>0</v>
      </c>
      <c r="L16" s="4">
        <v>19371</v>
      </c>
      <c r="M16" s="4">
        <v>15144</v>
      </c>
      <c r="N16" s="4">
        <v>13402</v>
      </c>
      <c r="O16" s="4">
        <v>1608</v>
      </c>
      <c r="P16" s="4">
        <v>5239</v>
      </c>
      <c r="Q16" s="7">
        <f t="shared" si="0"/>
        <v>1138882</v>
      </c>
    </row>
    <row r="17" spans="1:17" ht="16.5" thickBot="1" x14ac:dyDescent="0.3">
      <c r="A17" s="3" t="s">
        <v>28</v>
      </c>
      <c r="B17" s="4">
        <v>560129</v>
      </c>
      <c r="C17" s="4">
        <v>21582</v>
      </c>
      <c r="D17" s="4">
        <v>232913</v>
      </c>
      <c r="E17" s="4">
        <v>6298</v>
      </c>
      <c r="F17" s="4">
        <v>24598</v>
      </c>
      <c r="G17" s="4">
        <v>14519</v>
      </c>
      <c r="H17" s="4">
        <v>83180</v>
      </c>
      <c r="I17" s="5">
        <v>-543</v>
      </c>
      <c r="J17" s="4">
        <v>2094</v>
      </c>
      <c r="K17" s="5">
        <v>0</v>
      </c>
      <c r="L17" s="4">
        <v>13730</v>
      </c>
      <c r="M17" s="4">
        <v>13227</v>
      </c>
      <c r="N17" s="4">
        <v>11685</v>
      </c>
      <c r="O17" s="4">
        <v>1401</v>
      </c>
      <c r="P17" s="4">
        <v>4575</v>
      </c>
      <c r="Q17" s="7">
        <f t="shared" si="0"/>
        <v>989388</v>
      </c>
    </row>
    <row r="18" spans="1:17" ht="16.5" thickBot="1" x14ac:dyDescent="0.3">
      <c r="A18" s="3" t="s">
        <v>169</v>
      </c>
      <c r="B18" s="4">
        <v>830254</v>
      </c>
      <c r="C18" s="4">
        <v>31990</v>
      </c>
      <c r="D18" s="4">
        <v>345395</v>
      </c>
      <c r="E18" s="4">
        <v>9336</v>
      </c>
      <c r="F18" s="4">
        <v>41245</v>
      </c>
      <c r="G18" s="4">
        <v>21531</v>
      </c>
      <c r="H18" s="4">
        <v>123351</v>
      </c>
      <c r="I18" s="5">
        <v>-805</v>
      </c>
      <c r="J18" s="4">
        <v>3105</v>
      </c>
      <c r="K18" s="5">
        <v>0</v>
      </c>
      <c r="L18" s="4">
        <v>33829</v>
      </c>
      <c r="M18" s="4">
        <v>19605</v>
      </c>
      <c r="N18" s="4">
        <v>17326</v>
      </c>
      <c r="O18" s="4">
        <v>2078</v>
      </c>
      <c r="P18" s="4">
        <v>6782</v>
      </c>
      <c r="Q18" s="7">
        <f t="shared" si="0"/>
        <v>1485022</v>
      </c>
    </row>
    <row r="19" spans="1:17" ht="16.5" thickBot="1" x14ac:dyDescent="0.3">
      <c r="A19" s="3" t="s">
        <v>30</v>
      </c>
      <c r="B19" s="4">
        <v>608756</v>
      </c>
      <c r="C19" s="4">
        <v>23456</v>
      </c>
      <c r="D19" s="4">
        <v>253718</v>
      </c>
      <c r="E19" s="4">
        <v>6845</v>
      </c>
      <c r="F19" s="5">
        <v>0</v>
      </c>
      <c r="G19" s="4">
        <v>15816</v>
      </c>
      <c r="H19" s="4">
        <v>90610</v>
      </c>
      <c r="I19" s="5">
        <v>-590</v>
      </c>
      <c r="J19" s="4">
        <v>2281</v>
      </c>
      <c r="K19" s="5">
        <v>0</v>
      </c>
      <c r="L19" s="4">
        <v>16404</v>
      </c>
      <c r="M19" s="4">
        <v>14375</v>
      </c>
      <c r="N19" s="4">
        <v>12721</v>
      </c>
      <c r="O19" s="4">
        <v>1526</v>
      </c>
      <c r="P19" s="4">
        <v>4973</v>
      </c>
      <c r="Q19" s="7">
        <f t="shared" si="0"/>
        <v>1050891</v>
      </c>
    </row>
    <row r="20" spans="1:17" ht="16.5" thickBot="1" x14ac:dyDescent="0.3">
      <c r="A20" s="3" t="s">
        <v>31</v>
      </c>
      <c r="B20" s="4">
        <v>1233545</v>
      </c>
      <c r="C20" s="4">
        <v>47529</v>
      </c>
      <c r="D20" s="4">
        <v>510394</v>
      </c>
      <c r="E20" s="4">
        <v>13871</v>
      </c>
      <c r="F20" s="4">
        <v>68371</v>
      </c>
      <c r="G20" s="4">
        <v>31816</v>
      </c>
      <c r="H20" s="4">
        <v>182277</v>
      </c>
      <c r="I20" s="4">
        <v>-1197</v>
      </c>
      <c r="J20" s="4">
        <v>4588</v>
      </c>
      <c r="K20" s="5">
        <v>0</v>
      </c>
      <c r="L20" s="4">
        <v>58633</v>
      </c>
      <c r="M20" s="4">
        <v>29128</v>
      </c>
      <c r="N20" s="4">
        <v>25641</v>
      </c>
      <c r="O20" s="4">
        <v>3071</v>
      </c>
      <c r="P20" s="4">
        <v>10076</v>
      </c>
      <c r="Q20" s="7">
        <f t="shared" si="0"/>
        <v>2217743</v>
      </c>
    </row>
    <row r="21" spans="1:17" ht="16.5" thickBot="1" x14ac:dyDescent="0.3">
      <c r="A21" s="3" t="s">
        <v>32</v>
      </c>
      <c r="B21" s="4">
        <v>507272</v>
      </c>
      <c r="C21" s="4">
        <v>19545</v>
      </c>
      <c r="D21" s="4">
        <v>210947</v>
      </c>
      <c r="E21" s="4">
        <v>5704</v>
      </c>
      <c r="F21" s="5">
        <v>0</v>
      </c>
      <c r="G21" s="4">
        <v>13150</v>
      </c>
      <c r="H21" s="4">
        <v>75335</v>
      </c>
      <c r="I21" s="5">
        <v>-492</v>
      </c>
      <c r="J21" s="4">
        <v>1896</v>
      </c>
      <c r="K21" s="5">
        <v>0</v>
      </c>
      <c r="L21" s="4">
        <v>7681</v>
      </c>
      <c r="M21" s="4">
        <v>11978</v>
      </c>
      <c r="N21" s="4">
        <v>10583</v>
      </c>
      <c r="O21" s="4">
        <v>1269</v>
      </c>
      <c r="P21" s="4">
        <v>4144</v>
      </c>
      <c r="Q21" s="7">
        <f t="shared" si="0"/>
        <v>869012</v>
      </c>
    </row>
    <row r="22" spans="1:17" ht="16.5" thickBot="1" x14ac:dyDescent="0.3">
      <c r="A22" s="3" t="s">
        <v>170</v>
      </c>
      <c r="B22" s="4">
        <v>694275</v>
      </c>
      <c r="C22" s="4">
        <v>26751</v>
      </c>
      <c r="D22" s="4">
        <v>288813</v>
      </c>
      <c r="E22" s="4">
        <v>7807</v>
      </c>
      <c r="F22" s="4">
        <v>32516</v>
      </c>
      <c r="G22" s="4">
        <v>18004</v>
      </c>
      <c r="H22" s="4">
        <v>103144</v>
      </c>
      <c r="I22" s="5">
        <v>-673</v>
      </c>
      <c r="J22" s="4">
        <v>2596</v>
      </c>
      <c r="K22" s="4">
        <v>17645</v>
      </c>
      <c r="L22" s="4">
        <v>24679</v>
      </c>
      <c r="M22" s="4">
        <v>16394</v>
      </c>
      <c r="N22" s="4">
        <v>14488</v>
      </c>
      <c r="O22" s="4">
        <v>1737</v>
      </c>
      <c r="P22" s="4">
        <v>5671</v>
      </c>
      <c r="Q22" s="7">
        <f t="shared" si="0"/>
        <v>1253847</v>
      </c>
    </row>
    <row r="23" spans="1:17" ht="16.5" thickBot="1" x14ac:dyDescent="0.3">
      <c r="A23" s="3" t="s">
        <v>171</v>
      </c>
      <c r="B23" s="4">
        <v>575774</v>
      </c>
      <c r="C23" s="4">
        <v>22185</v>
      </c>
      <c r="D23" s="4">
        <v>239672</v>
      </c>
      <c r="E23" s="4">
        <v>6474</v>
      </c>
      <c r="F23" s="4">
        <v>25565</v>
      </c>
      <c r="G23" s="4">
        <v>14940</v>
      </c>
      <c r="H23" s="4">
        <v>85594</v>
      </c>
      <c r="I23" s="5">
        <v>-559</v>
      </c>
      <c r="J23" s="4">
        <v>2155</v>
      </c>
      <c r="K23" s="5">
        <v>0</v>
      </c>
      <c r="L23" s="4">
        <v>14422</v>
      </c>
      <c r="M23" s="4">
        <v>13596</v>
      </c>
      <c r="N23" s="4">
        <v>12021</v>
      </c>
      <c r="O23" s="4">
        <v>1442</v>
      </c>
      <c r="P23" s="4">
        <v>4703</v>
      </c>
      <c r="Q23" s="7">
        <f t="shared" si="0"/>
        <v>1017984</v>
      </c>
    </row>
    <row r="24" spans="1:17" ht="16.5" thickBot="1" x14ac:dyDescent="0.3">
      <c r="A24" s="3" t="s">
        <v>35</v>
      </c>
      <c r="B24" s="4">
        <v>654908</v>
      </c>
      <c r="C24" s="4">
        <v>25234</v>
      </c>
      <c r="D24" s="4">
        <v>272791</v>
      </c>
      <c r="E24" s="4">
        <v>7364</v>
      </c>
      <c r="F24" s="4">
        <v>30186</v>
      </c>
      <c r="G24" s="4">
        <v>17005</v>
      </c>
      <c r="H24" s="4">
        <v>97422</v>
      </c>
      <c r="I24" s="5">
        <v>-635</v>
      </c>
      <c r="J24" s="4">
        <v>2452</v>
      </c>
      <c r="K24" s="5">
        <v>0</v>
      </c>
      <c r="L24" s="4">
        <v>22847</v>
      </c>
      <c r="M24" s="4">
        <v>15465</v>
      </c>
      <c r="N24" s="4">
        <v>13680</v>
      </c>
      <c r="O24" s="4">
        <v>1641</v>
      </c>
      <c r="P24" s="4">
        <v>5350</v>
      </c>
      <c r="Q24" s="7">
        <f t="shared" si="0"/>
        <v>1165710</v>
      </c>
    </row>
    <row r="25" spans="1:17" ht="16.5" thickBot="1" x14ac:dyDescent="0.3">
      <c r="A25" s="3" t="s">
        <v>36</v>
      </c>
      <c r="B25" s="4">
        <v>589235</v>
      </c>
      <c r="C25" s="4">
        <v>22704</v>
      </c>
      <c r="D25" s="4">
        <v>245097</v>
      </c>
      <c r="E25" s="4">
        <v>6626</v>
      </c>
      <c r="F25" s="4">
        <v>26320</v>
      </c>
      <c r="G25" s="4">
        <v>15279</v>
      </c>
      <c r="H25" s="4">
        <v>87531</v>
      </c>
      <c r="I25" s="5">
        <v>-572</v>
      </c>
      <c r="J25" s="4">
        <v>2203</v>
      </c>
      <c r="K25" s="5">
        <v>0</v>
      </c>
      <c r="L25" s="4">
        <v>15595</v>
      </c>
      <c r="M25" s="4">
        <v>13914</v>
      </c>
      <c r="N25" s="4">
        <v>12296</v>
      </c>
      <c r="O25" s="4">
        <v>1474</v>
      </c>
      <c r="P25" s="4">
        <v>4813</v>
      </c>
      <c r="Q25" s="7">
        <f t="shared" si="0"/>
        <v>1042515</v>
      </c>
    </row>
    <row r="26" spans="1:17" ht="16.5" thickBot="1" x14ac:dyDescent="0.3">
      <c r="A26" s="3" t="s">
        <v>37</v>
      </c>
      <c r="B26" s="4">
        <v>2362608</v>
      </c>
      <c r="C26" s="4">
        <v>91033</v>
      </c>
      <c r="D26" s="4">
        <v>984541</v>
      </c>
      <c r="E26" s="4">
        <v>26566</v>
      </c>
      <c r="F26" s="4">
        <v>130102</v>
      </c>
      <c r="G26" s="4">
        <v>61373</v>
      </c>
      <c r="H26" s="4">
        <v>351609</v>
      </c>
      <c r="I26" s="4">
        <v>-2292</v>
      </c>
      <c r="J26" s="4">
        <v>8850</v>
      </c>
      <c r="K26" s="5">
        <v>0</v>
      </c>
      <c r="L26" s="4">
        <v>200427</v>
      </c>
      <c r="M26" s="4">
        <v>55789</v>
      </c>
      <c r="N26" s="4">
        <v>49366</v>
      </c>
      <c r="O26" s="4">
        <v>5922</v>
      </c>
      <c r="P26" s="4">
        <v>19299</v>
      </c>
      <c r="Q26" s="7">
        <f t="shared" si="0"/>
        <v>4345193</v>
      </c>
    </row>
    <row r="27" spans="1:17" ht="16.5" thickBot="1" x14ac:dyDescent="0.3">
      <c r="A27" s="3" t="s">
        <v>38</v>
      </c>
      <c r="B27" s="4">
        <v>644585</v>
      </c>
      <c r="C27" s="4">
        <v>24836</v>
      </c>
      <c r="D27" s="4">
        <v>268372</v>
      </c>
      <c r="E27" s="4">
        <v>7248</v>
      </c>
      <c r="F27" s="4">
        <v>30641</v>
      </c>
      <c r="G27" s="4">
        <v>16729</v>
      </c>
      <c r="H27" s="4">
        <v>95844</v>
      </c>
      <c r="I27" s="5">
        <v>-625</v>
      </c>
      <c r="J27" s="4">
        <v>2413</v>
      </c>
      <c r="K27" s="5">
        <v>0</v>
      </c>
      <c r="L27" s="4">
        <v>17877</v>
      </c>
      <c r="M27" s="4">
        <v>15221</v>
      </c>
      <c r="N27" s="4">
        <v>13460</v>
      </c>
      <c r="O27" s="4">
        <v>1614</v>
      </c>
      <c r="P27" s="4">
        <v>5265</v>
      </c>
      <c r="Q27" s="7">
        <f t="shared" si="0"/>
        <v>1143480</v>
      </c>
    </row>
    <row r="28" spans="1:17" ht="16.5" thickBot="1" x14ac:dyDescent="0.3">
      <c r="A28" s="3" t="s">
        <v>172</v>
      </c>
      <c r="B28" s="4">
        <v>886469</v>
      </c>
      <c r="C28" s="4">
        <v>34156</v>
      </c>
      <c r="D28" s="4">
        <v>368242</v>
      </c>
      <c r="E28" s="4">
        <v>9968</v>
      </c>
      <c r="F28" s="4">
        <v>43703</v>
      </c>
      <c r="G28" s="4">
        <v>22955</v>
      </c>
      <c r="H28" s="4">
        <v>131510</v>
      </c>
      <c r="I28" s="5">
        <v>-860</v>
      </c>
      <c r="J28" s="4">
        <v>3310</v>
      </c>
      <c r="K28" s="5">
        <v>0</v>
      </c>
      <c r="L28" s="4">
        <v>44825</v>
      </c>
      <c r="M28" s="4">
        <v>20932</v>
      </c>
      <c r="N28" s="4">
        <v>18480</v>
      </c>
      <c r="O28" s="4">
        <v>2215</v>
      </c>
      <c r="P28" s="4">
        <v>7241</v>
      </c>
      <c r="Q28" s="7">
        <f t="shared" si="0"/>
        <v>1593146</v>
      </c>
    </row>
    <row r="29" spans="1:17" ht="16.5" thickBot="1" x14ac:dyDescent="0.3">
      <c r="A29" s="3" t="s">
        <v>40</v>
      </c>
      <c r="B29" s="4">
        <v>640812</v>
      </c>
      <c r="C29" s="4">
        <v>24691</v>
      </c>
      <c r="D29" s="4">
        <v>266770</v>
      </c>
      <c r="E29" s="4">
        <v>7206</v>
      </c>
      <c r="F29" s="5">
        <v>0</v>
      </c>
      <c r="G29" s="4">
        <v>16630</v>
      </c>
      <c r="H29" s="4">
        <v>95271</v>
      </c>
      <c r="I29" s="5">
        <v>-622</v>
      </c>
      <c r="J29" s="4">
        <v>2398</v>
      </c>
      <c r="K29" s="5">
        <v>0</v>
      </c>
      <c r="L29" s="4">
        <v>22474</v>
      </c>
      <c r="M29" s="4">
        <v>15132</v>
      </c>
      <c r="N29" s="4">
        <v>13380</v>
      </c>
      <c r="O29" s="4">
        <v>1605</v>
      </c>
      <c r="P29" s="4">
        <v>5234</v>
      </c>
      <c r="Q29" s="7">
        <f t="shared" si="0"/>
        <v>1110981</v>
      </c>
    </row>
    <row r="30" spans="1:17" ht="16.5" thickBot="1" x14ac:dyDescent="0.3">
      <c r="A30" s="3" t="s">
        <v>173</v>
      </c>
      <c r="B30" s="4">
        <v>658560</v>
      </c>
      <c r="C30" s="4">
        <v>25375</v>
      </c>
      <c r="D30" s="4">
        <v>274093</v>
      </c>
      <c r="E30" s="4">
        <v>7405</v>
      </c>
      <c r="F30" s="4">
        <v>30651</v>
      </c>
      <c r="G30" s="4">
        <v>17086</v>
      </c>
      <c r="H30" s="4">
        <v>97887</v>
      </c>
      <c r="I30" s="5">
        <v>-639</v>
      </c>
      <c r="J30" s="4">
        <v>2464</v>
      </c>
      <c r="K30" s="5">
        <v>0</v>
      </c>
      <c r="L30" s="4">
        <v>19830</v>
      </c>
      <c r="M30" s="4">
        <v>15551</v>
      </c>
      <c r="N30" s="4">
        <v>13748</v>
      </c>
      <c r="O30" s="4">
        <v>1649</v>
      </c>
      <c r="P30" s="4">
        <v>5379</v>
      </c>
      <c r="Q30" s="7">
        <f t="shared" si="0"/>
        <v>1169039</v>
      </c>
    </row>
    <row r="31" spans="1:17" ht="16.5" thickBot="1" x14ac:dyDescent="0.3">
      <c r="A31" s="3" t="s">
        <v>42</v>
      </c>
      <c r="B31" s="4">
        <v>583421</v>
      </c>
      <c r="C31" s="4">
        <v>22480</v>
      </c>
      <c r="D31" s="4">
        <v>243127</v>
      </c>
      <c r="E31" s="4">
        <v>6560</v>
      </c>
      <c r="F31" s="4">
        <v>26009</v>
      </c>
      <c r="G31" s="4">
        <v>15156</v>
      </c>
      <c r="H31" s="4">
        <v>86828</v>
      </c>
      <c r="I31" s="5">
        <v>-566</v>
      </c>
      <c r="J31" s="4">
        <v>2186</v>
      </c>
      <c r="K31" s="5">
        <v>0</v>
      </c>
      <c r="L31" s="4">
        <v>15641</v>
      </c>
      <c r="M31" s="4">
        <v>13777</v>
      </c>
      <c r="N31" s="4">
        <v>12191</v>
      </c>
      <c r="O31" s="4">
        <v>1462</v>
      </c>
      <c r="P31" s="4">
        <v>4766</v>
      </c>
      <c r="Q31" s="7">
        <f t="shared" si="0"/>
        <v>1033038</v>
      </c>
    </row>
    <row r="32" spans="1:17" ht="16.5" thickBot="1" x14ac:dyDescent="0.3">
      <c r="A32" s="3" t="s">
        <v>43</v>
      </c>
      <c r="B32" s="4">
        <v>714866</v>
      </c>
      <c r="C32" s="4">
        <v>27544</v>
      </c>
      <c r="D32" s="4">
        <v>297096</v>
      </c>
      <c r="E32" s="4">
        <v>8038</v>
      </c>
      <c r="F32" s="4">
        <v>33769</v>
      </c>
      <c r="G32" s="4">
        <v>18520</v>
      </c>
      <c r="H32" s="4">
        <v>106102</v>
      </c>
      <c r="I32" s="5">
        <v>-693</v>
      </c>
      <c r="J32" s="4">
        <v>2671</v>
      </c>
      <c r="K32" s="5">
        <v>0</v>
      </c>
      <c r="L32" s="4">
        <v>25838</v>
      </c>
      <c r="M32" s="4">
        <v>16880</v>
      </c>
      <c r="N32" s="4">
        <v>14908</v>
      </c>
      <c r="O32" s="4">
        <v>1787</v>
      </c>
      <c r="P32" s="4">
        <v>5839</v>
      </c>
      <c r="Q32" s="7">
        <f t="shared" si="0"/>
        <v>1273165</v>
      </c>
    </row>
    <row r="33" spans="1:17" ht="16.5" thickBot="1" x14ac:dyDescent="0.3">
      <c r="A33" s="3" t="s">
        <v>44</v>
      </c>
      <c r="B33" s="4">
        <v>610948</v>
      </c>
      <c r="C33" s="4">
        <v>23540</v>
      </c>
      <c r="D33" s="4">
        <v>254408</v>
      </c>
      <c r="E33" s="4">
        <v>6870</v>
      </c>
      <c r="F33" s="4">
        <v>30054</v>
      </c>
      <c r="G33" s="4">
        <v>15859</v>
      </c>
      <c r="H33" s="4">
        <v>90857</v>
      </c>
      <c r="I33" s="5">
        <v>-593</v>
      </c>
      <c r="J33" s="4">
        <v>2287</v>
      </c>
      <c r="K33" s="5">
        <v>0</v>
      </c>
      <c r="L33" s="4">
        <v>14804</v>
      </c>
      <c r="M33" s="4">
        <v>14427</v>
      </c>
      <c r="N33" s="4">
        <v>12759</v>
      </c>
      <c r="O33" s="4">
        <v>1530</v>
      </c>
      <c r="P33" s="4">
        <v>4990</v>
      </c>
      <c r="Q33" s="7">
        <f t="shared" si="0"/>
        <v>1082740</v>
      </c>
    </row>
    <row r="34" spans="1:17" ht="16.5" thickBot="1" x14ac:dyDescent="0.3">
      <c r="A34" s="3" t="s">
        <v>174</v>
      </c>
      <c r="B34" s="4">
        <v>832725</v>
      </c>
      <c r="C34" s="4">
        <v>32085</v>
      </c>
      <c r="D34" s="4">
        <v>346686</v>
      </c>
      <c r="E34" s="4">
        <v>9364</v>
      </c>
      <c r="F34" s="4">
        <v>43044</v>
      </c>
      <c r="G34" s="4">
        <v>21611</v>
      </c>
      <c r="H34" s="4">
        <v>123812</v>
      </c>
      <c r="I34" s="5">
        <v>-808</v>
      </c>
      <c r="J34" s="4">
        <v>3117</v>
      </c>
      <c r="K34" s="5">
        <v>0</v>
      </c>
      <c r="L34" s="4">
        <v>31139</v>
      </c>
      <c r="M34" s="4">
        <v>19663</v>
      </c>
      <c r="N34" s="4">
        <v>17388</v>
      </c>
      <c r="O34" s="4">
        <v>2085</v>
      </c>
      <c r="P34" s="4">
        <v>6802</v>
      </c>
      <c r="Q34" s="7">
        <f t="shared" si="0"/>
        <v>1488713</v>
      </c>
    </row>
    <row r="35" spans="1:17" ht="16.5" thickBot="1" x14ac:dyDescent="0.3">
      <c r="A35" s="3" t="s">
        <v>46</v>
      </c>
      <c r="B35" s="4">
        <v>565108</v>
      </c>
      <c r="C35" s="4">
        <v>21774</v>
      </c>
      <c r="D35" s="4">
        <v>235048</v>
      </c>
      <c r="E35" s="4">
        <v>6354</v>
      </c>
      <c r="F35" s="4">
        <v>25031</v>
      </c>
      <c r="G35" s="4">
        <v>14652</v>
      </c>
      <c r="H35" s="4">
        <v>83943</v>
      </c>
      <c r="I35" s="5">
        <v>-548</v>
      </c>
      <c r="J35" s="4">
        <v>2113</v>
      </c>
      <c r="K35" s="5">
        <v>0</v>
      </c>
      <c r="L35" s="4">
        <v>11847</v>
      </c>
      <c r="M35" s="4">
        <v>13344</v>
      </c>
      <c r="N35" s="4">
        <v>11792</v>
      </c>
      <c r="O35" s="4">
        <v>1414</v>
      </c>
      <c r="P35" s="4">
        <v>4616</v>
      </c>
      <c r="Q35" s="7">
        <f t="shared" si="0"/>
        <v>996488</v>
      </c>
    </row>
    <row r="36" spans="1:17" ht="16.5" thickBot="1" x14ac:dyDescent="0.3">
      <c r="A36" s="3" t="s">
        <v>175</v>
      </c>
      <c r="B36" s="4">
        <v>723598</v>
      </c>
      <c r="C36" s="4">
        <v>27881</v>
      </c>
      <c r="D36" s="4">
        <v>301279</v>
      </c>
      <c r="E36" s="4">
        <v>8136</v>
      </c>
      <c r="F36" s="4">
        <v>34469</v>
      </c>
      <c r="G36" s="4">
        <v>18781</v>
      </c>
      <c r="H36" s="4">
        <v>107596</v>
      </c>
      <c r="I36" s="5">
        <v>-702</v>
      </c>
      <c r="J36" s="4">
        <v>2708</v>
      </c>
      <c r="K36" s="5">
        <v>0</v>
      </c>
      <c r="L36" s="4">
        <v>24810</v>
      </c>
      <c r="M36" s="4">
        <v>17087</v>
      </c>
      <c r="N36" s="4">
        <v>15110</v>
      </c>
      <c r="O36" s="4">
        <v>1812</v>
      </c>
      <c r="P36" s="4">
        <v>5911</v>
      </c>
      <c r="Q36" s="7">
        <f t="shared" si="0"/>
        <v>1288476</v>
      </c>
    </row>
    <row r="37" spans="1:17" ht="16.5" thickBot="1" x14ac:dyDescent="0.3">
      <c r="A37" s="3" t="s">
        <v>176</v>
      </c>
      <c r="B37" s="4">
        <v>621494</v>
      </c>
      <c r="C37" s="4">
        <v>23946</v>
      </c>
      <c r="D37" s="4">
        <v>258598</v>
      </c>
      <c r="E37" s="4">
        <v>6988</v>
      </c>
      <c r="F37" s="4">
        <v>28242</v>
      </c>
      <c r="G37" s="4">
        <v>16120</v>
      </c>
      <c r="H37" s="4">
        <v>92353</v>
      </c>
      <c r="I37" s="5">
        <v>-603</v>
      </c>
      <c r="J37" s="4">
        <v>2325</v>
      </c>
      <c r="K37" s="5">
        <v>0</v>
      </c>
      <c r="L37" s="4">
        <v>19265</v>
      </c>
      <c r="M37" s="4">
        <v>14676</v>
      </c>
      <c r="N37" s="4">
        <v>12972</v>
      </c>
      <c r="O37" s="4">
        <v>1556</v>
      </c>
      <c r="P37" s="4">
        <v>5077</v>
      </c>
      <c r="Q37" s="7">
        <f t="shared" si="0"/>
        <v>1103009</v>
      </c>
    </row>
    <row r="38" spans="1:17" ht="16.5" thickBot="1" x14ac:dyDescent="0.3">
      <c r="A38" s="3" t="s">
        <v>49</v>
      </c>
      <c r="B38" s="4">
        <v>561973</v>
      </c>
      <c r="C38" s="4">
        <v>21653</v>
      </c>
      <c r="D38" s="4">
        <v>233728</v>
      </c>
      <c r="E38" s="4">
        <v>6319</v>
      </c>
      <c r="F38" s="4">
        <v>24759</v>
      </c>
      <c r="G38" s="4">
        <v>14570</v>
      </c>
      <c r="H38" s="4">
        <v>83471</v>
      </c>
      <c r="I38" s="5">
        <v>-545</v>
      </c>
      <c r="J38" s="4">
        <v>2101</v>
      </c>
      <c r="K38" s="5">
        <v>0</v>
      </c>
      <c r="L38" s="4">
        <v>13143</v>
      </c>
      <c r="M38" s="4">
        <v>13270</v>
      </c>
      <c r="N38" s="4">
        <v>11726</v>
      </c>
      <c r="O38" s="4">
        <v>1406</v>
      </c>
      <c r="P38" s="4">
        <v>4590</v>
      </c>
      <c r="Q38" s="7">
        <f t="shared" si="0"/>
        <v>992164</v>
      </c>
    </row>
    <row r="39" spans="1:17" ht="16.5" thickBot="1" x14ac:dyDescent="0.3">
      <c r="A39" s="3" t="s">
        <v>50</v>
      </c>
      <c r="B39" s="4">
        <v>1248781</v>
      </c>
      <c r="C39" s="4">
        <v>48116</v>
      </c>
      <c r="D39" s="4">
        <v>520273</v>
      </c>
      <c r="E39" s="4">
        <v>14042</v>
      </c>
      <c r="F39" s="4">
        <v>65499</v>
      </c>
      <c r="G39" s="4">
        <v>32432</v>
      </c>
      <c r="H39" s="4">
        <v>185805</v>
      </c>
      <c r="I39" s="4">
        <v>-1211</v>
      </c>
      <c r="J39" s="4">
        <v>4677</v>
      </c>
      <c r="K39" s="5">
        <v>0</v>
      </c>
      <c r="L39" s="4">
        <v>78338</v>
      </c>
      <c r="M39" s="4">
        <v>29488</v>
      </c>
      <c r="N39" s="4">
        <v>26089</v>
      </c>
      <c r="O39" s="4">
        <v>3130</v>
      </c>
      <c r="P39" s="4">
        <v>10200</v>
      </c>
      <c r="Q39" s="7">
        <f t="shared" si="0"/>
        <v>2265659</v>
      </c>
    </row>
    <row r="40" spans="1:17" ht="16.5" thickBot="1" x14ac:dyDescent="0.3">
      <c r="A40" s="3" t="s">
        <v>177</v>
      </c>
      <c r="B40" s="4">
        <v>1459500</v>
      </c>
      <c r="C40" s="4">
        <v>56235</v>
      </c>
      <c r="D40" s="4">
        <v>607747</v>
      </c>
      <c r="E40" s="4">
        <v>16411</v>
      </c>
      <c r="F40" s="4">
        <v>77864</v>
      </c>
      <c r="G40" s="4">
        <v>37885</v>
      </c>
      <c r="H40" s="4">
        <v>217045</v>
      </c>
      <c r="I40" s="4">
        <v>-1416</v>
      </c>
      <c r="J40" s="4">
        <v>5463</v>
      </c>
      <c r="K40" s="5">
        <v>0</v>
      </c>
      <c r="L40" s="4">
        <v>93957</v>
      </c>
      <c r="M40" s="4">
        <v>34464</v>
      </c>
      <c r="N40" s="4">
        <v>30479</v>
      </c>
      <c r="O40" s="4">
        <v>3656</v>
      </c>
      <c r="P40" s="4">
        <v>11922</v>
      </c>
      <c r="Q40" s="7">
        <f t="shared" si="0"/>
        <v>2651212</v>
      </c>
    </row>
    <row r="41" spans="1:17" ht="16.5" thickBot="1" x14ac:dyDescent="0.3">
      <c r="A41" s="3" t="s">
        <v>178</v>
      </c>
      <c r="B41" s="4">
        <v>742943</v>
      </c>
      <c r="C41" s="4">
        <v>28626</v>
      </c>
      <c r="D41" s="4">
        <v>309110</v>
      </c>
      <c r="E41" s="4">
        <v>8354</v>
      </c>
      <c r="F41" s="4">
        <v>35370</v>
      </c>
      <c r="G41" s="4">
        <v>19269</v>
      </c>
      <c r="H41" s="4">
        <v>110392</v>
      </c>
      <c r="I41" s="5">
        <v>-721</v>
      </c>
      <c r="J41" s="4">
        <v>2779</v>
      </c>
      <c r="K41" s="5">
        <v>0</v>
      </c>
      <c r="L41" s="4">
        <v>30257</v>
      </c>
      <c r="M41" s="4">
        <v>17543</v>
      </c>
      <c r="N41" s="4">
        <v>15506</v>
      </c>
      <c r="O41" s="4">
        <v>1859</v>
      </c>
      <c r="P41" s="4">
        <v>6069</v>
      </c>
      <c r="Q41" s="7">
        <f t="shared" si="0"/>
        <v>1327356</v>
      </c>
    </row>
    <row r="42" spans="1:17" ht="16.5" thickBot="1" x14ac:dyDescent="0.3">
      <c r="A42" s="3" t="s">
        <v>179</v>
      </c>
      <c r="B42" s="4">
        <v>735845</v>
      </c>
      <c r="C42" s="4">
        <v>28353</v>
      </c>
      <c r="D42" s="4">
        <v>306163</v>
      </c>
      <c r="E42" s="4">
        <v>8274</v>
      </c>
      <c r="F42" s="5">
        <v>0</v>
      </c>
      <c r="G42" s="4">
        <v>19085</v>
      </c>
      <c r="H42" s="4">
        <v>109340</v>
      </c>
      <c r="I42" s="5">
        <v>-714</v>
      </c>
      <c r="J42" s="4">
        <v>2752</v>
      </c>
      <c r="K42" s="5">
        <v>0</v>
      </c>
      <c r="L42" s="4">
        <v>29332</v>
      </c>
      <c r="M42" s="4">
        <v>17376</v>
      </c>
      <c r="N42" s="4">
        <v>15358</v>
      </c>
      <c r="O42" s="4">
        <v>1842</v>
      </c>
      <c r="P42" s="4">
        <v>6011</v>
      </c>
      <c r="Q42" s="7">
        <f t="shared" si="0"/>
        <v>1279017</v>
      </c>
    </row>
    <row r="43" spans="1:17" ht="16.5" thickBot="1" x14ac:dyDescent="0.3">
      <c r="A43" s="3" t="s">
        <v>180</v>
      </c>
      <c r="B43" s="4">
        <v>815603</v>
      </c>
      <c r="C43" s="4">
        <v>31426</v>
      </c>
      <c r="D43" s="4">
        <v>339456</v>
      </c>
      <c r="E43" s="4">
        <v>9171</v>
      </c>
      <c r="F43" s="4">
        <v>39685</v>
      </c>
      <c r="G43" s="4">
        <v>21161</v>
      </c>
      <c r="H43" s="4">
        <v>121230</v>
      </c>
      <c r="I43" s="5">
        <v>-791</v>
      </c>
      <c r="J43" s="4">
        <v>3052</v>
      </c>
      <c r="K43" s="5">
        <v>0</v>
      </c>
      <c r="L43" s="4">
        <v>34755</v>
      </c>
      <c r="M43" s="4">
        <v>19259</v>
      </c>
      <c r="N43" s="4">
        <v>17026</v>
      </c>
      <c r="O43" s="4">
        <v>2042</v>
      </c>
      <c r="P43" s="4">
        <v>6662</v>
      </c>
      <c r="Q43" s="7">
        <f t="shared" si="0"/>
        <v>1459737</v>
      </c>
    </row>
    <row r="44" spans="1:17" ht="16.5" thickBot="1" x14ac:dyDescent="0.3">
      <c r="A44" s="3" t="s">
        <v>181</v>
      </c>
      <c r="B44" s="4">
        <v>679744</v>
      </c>
      <c r="C44" s="4">
        <v>26191</v>
      </c>
      <c r="D44" s="4">
        <v>283199</v>
      </c>
      <c r="E44" s="4">
        <v>7643</v>
      </c>
      <c r="F44" s="5">
        <v>0</v>
      </c>
      <c r="G44" s="4">
        <v>17654</v>
      </c>
      <c r="H44" s="4">
        <v>101139</v>
      </c>
      <c r="I44" s="5">
        <v>-659</v>
      </c>
      <c r="J44" s="4">
        <v>2546</v>
      </c>
      <c r="K44" s="5">
        <v>0</v>
      </c>
      <c r="L44" s="4">
        <v>23627</v>
      </c>
      <c r="M44" s="4">
        <v>16051</v>
      </c>
      <c r="N44" s="4">
        <v>14201</v>
      </c>
      <c r="O44" s="4">
        <v>1704</v>
      </c>
      <c r="P44" s="4">
        <v>5552</v>
      </c>
      <c r="Q44" s="7">
        <f t="shared" si="0"/>
        <v>1178592</v>
      </c>
    </row>
    <row r="45" spans="1:17" ht="16.5" thickBot="1" x14ac:dyDescent="0.3">
      <c r="A45" s="3" t="s">
        <v>182</v>
      </c>
      <c r="B45" s="4">
        <v>2129853</v>
      </c>
      <c r="C45" s="4">
        <v>82064</v>
      </c>
      <c r="D45" s="4">
        <v>885939</v>
      </c>
      <c r="E45" s="4">
        <v>23949</v>
      </c>
      <c r="F45" s="4">
        <v>119343</v>
      </c>
      <c r="G45" s="4">
        <v>55226</v>
      </c>
      <c r="H45" s="4">
        <v>316396</v>
      </c>
      <c r="I45" s="4">
        <v>-2066</v>
      </c>
      <c r="J45" s="4">
        <v>7964</v>
      </c>
      <c r="K45" s="5">
        <v>0</v>
      </c>
      <c r="L45" s="4">
        <v>145403</v>
      </c>
      <c r="M45" s="4">
        <v>50293</v>
      </c>
      <c r="N45" s="4">
        <v>44444</v>
      </c>
      <c r="O45" s="4">
        <v>5330</v>
      </c>
      <c r="P45" s="4">
        <v>17397</v>
      </c>
      <c r="Q45" s="7">
        <f t="shared" si="0"/>
        <v>3881535</v>
      </c>
    </row>
    <row r="46" spans="1:17" ht="16.5" thickBot="1" x14ac:dyDescent="0.3">
      <c r="A46" s="3" t="s">
        <v>57</v>
      </c>
      <c r="B46" s="4">
        <v>626411</v>
      </c>
      <c r="C46" s="4">
        <v>24136</v>
      </c>
      <c r="D46" s="4">
        <v>260730</v>
      </c>
      <c r="E46" s="4">
        <v>7044</v>
      </c>
      <c r="F46" s="4">
        <v>28812</v>
      </c>
      <c r="G46" s="4">
        <v>16253</v>
      </c>
      <c r="H46" s="4">
        <v>93115</v>
      </c>
      <c r="I46" s="5">
        <v>-608</v>
      </c>
      <c r="J46" s="4">
        <v>2344</v>
      </c>
      <c r="K46" s="5">
        <v>0</v>
      </c>
      <c r="L46" s="4">
        <v>17138</v>
      </c>
      <c r="M46" s="4">
        <v>14792</v>
      </c>
      <c r="N46" s="4">
        <v>13077</v>
      </c>
      <c r="O46" s="4">
        <v>1568</v>
      </c>
      <c r="P46" s="4">
        <v>5117</v>
      </c>
      <c r="Q46" s="7">
        <f t="shared" si="0"/>
        <v>1109929</v>
      </c>
    </row>
    <row r="47" spans="1:17" ht="16.5" thickBot="1" x14ac:dyDescent="0.3">
      <c r="A47" s="3" t="s">
        <v>58</v>
      </c>
      <c r="B47" s="4">
        <v>1809291</v>
      </c>
      <c r="C47" s="4">
        <v>69713</v>
      </c>
      <c r="D47" s="4">
        <v>753014</v>
      </c>
      <c r="E47" s="4">
        <v>20345</v>
      </c>
      <c r="F47" s="4">
        <v>100091</v>
      </c>
      <c r="G47" s="4">
        <v>46940</v>
      </c>
      <c r="H47" s="4">
        <v>268924</v>
      </c>
      <c r="I47" s="4">
        <v>-1755</v>
      </c>
      <c r="J47" s="4">
        <v>6769</v>
      </c>
      <c r="K47" s="5">
        <v>0</v>
      </c>
      <c r="L47" s="4">
        <v>117573</v>
      </c>
      <c r="M47" s="4">
        <v>42723</v>
      </c>
      <c r="N47" s="4">
        <v>37770</v>
      </c>
      <c r="O47" s="4">
        <v>4530</v>
      </c>
      <c r="P47" s="4">
        <v>14779</v>
      </c>
      <c r="Q47" s="7">
        <f t="shared" si="0"/>
        <v>3290707</v>
      </c>
    </row>
    <row r="48" spans="1:17" ht="16.5" thickBot="1" x14ac:dyDescent="0.3">
      <c r="A48" s="3" t="s">
        <v>183</v>
      </c>
      <c r="B48" s="4">
        <v>7206949</v>
      </c>
      <c r="C48" s="4">
        <v>277688</v>
      </c>
      <c r="D48" s="4">
        <v>2974195</v>
      </c>
      <c r="E48" s="4">
        <v>81038</v>
      </c>
      <c r="F48" s="4">
        <v>426737</v>
      </c>
      <c r="G48" s="4">
        <v>185401</v>
      </c>
      <c r="H48" s="4">
        <v>1062174</v>
      </c>
      <c r="I48" s="4">
        <v>-6991</v>
      </c>
      <c r="J48" s="4">
        <v>26736</v>
      </c>
      <c r="K48" s="5">
        <v>0</v>
      </c>
      <c r="L48" s="4">
        <v>509734</v>
      </c>
      <c r="M48" s="4">
        <v>170180</v>
      </c>
      <c r="N48" s="4">
        <v>149525</v>
      </c>
      <c r="O48" s="4">
        <v>17897</v>
      </c>
      <c r="P48" s="4">
        <v>58869</v>
      </c>
      <c r="Q48" s="7">
        <f t="shared" si="0"/>
        <v>13140132</v>
      </c>
    </row>
    <row r="49" spans="1:17" ht="16.5" thickBot="1" x14ac:dyDescent="0.3">
      <c r="A49" s="3" t="s">
        <v>60</v>
      </c>
      <c r="B49" s="4">
        <v>694322</v>
      </c>
      <c r="C49" s="4">
        <v>26753</v>
      </c>
      <c r="D49" s="4">
        <v>289204</v>
      </c>
      <c r="E49" s="4">
        <v>7807</v>
      </c>
      <c r="F49" s="4">
        <v>32539</v>
      </c>
      <c r="G49" s="4">
        <v>18028</v>
      </c>
      <c r="H49" s="4">
        <v>103283</v>
      </c>
      <c r="I49" s="5">
        <v>-673</v>
      </c>
      <c r="J49" s="4">
        <v>2600</v>
      </c>
      <c r="K49" s="5">
        <v>0</v>
      </c>
      <c r="L49" s="4">
        <v>24938</v>
      </c>
      <c r="M49" s="4">
        <v>16395</v>
      </c>
      <c r="N49" s="4">
        <v>14503</v>
      </c>
      <c r="O49" s="4">
        <v>1740</v>
      </c>
      <c r="P49" s="4">
        <v>5671</v>
      </c>
      <c r="Q49" s="7">
        <f t="shared" si="0"/>
        <v>1237110</v>
      </c>
    </row>
    <row r="50" spans="1:17" ht="16.5" thickBot="1" x14ac:dyDescent="0.3">
      <c r="A50" s="3" t="s">
        <v>61</v>
      </c>
      <c r="B50" s="4">
        <v>590271</v>
      </c>
      <c r="C50" s="4">
        <v>22743</v>
      </c>
      <c r="D50" s="4">
        <v>245455</v>
      </c>
      <c r="E50" s="4">
        <v>6637</v>
      </c>
      <c r="F50" s="5">
        <v>0</v>
      </c>
      <c r="G50" s="4">
        <v>15301</v>
      </c>
      <c r="H50" s="4">
        <v>87659</v>
      </c>
      <c r="I50" s="5">
        <v>-573</v>
      </c>
      <c r="J50" s="4">
        <v>2206</v>
      </c>
      <c r="K50" s="5">
        <v>0</v>
      </c>
      <c r="L50" s="4">
        <v>15741</v>
      </c>
      <c r="M50" s="4">
        <v>13938</v>
      </c>
      <c r="N50" s="4">
        <v>12314</v>
      </c>
      <c r="O50" s="4">
        <v>1477</v>
      </c>
      <c r="P50" s="4">
        <v>4822</v>
      </c>
      <c r="Q50" s="7">
        <f t="shared" si="0"/>
        <v>1017991</v>
      </c>
    </row>
    <row r="51" spans="1:17" ht="16.5" thickBot="1" x14ac:dyDescent="0.3">
      <c r="A51" s="3" t="s">
        <v>62</v>
      </c>
      <c r="B51" s="4">
        <v>789894</v>
      </c>
      <c r="C51" s="4">
        <v>30435</v>
      </c>
      <c r="D51" s="4">
        <v>328821</v>
      </c>
      <c r="E51" s="4">
        <v>8882</v>
      </c>
      <c r="F51" s="4">
        <v>38208</v>
      </c>
      <c r="G51" s="4">
        <v>20498</v>
      </c>
      <c r="H51" s="4">
        <v>117432</v>
      </c>
      <c r="I51" s="5">
        <v>-766</v>
      </c>
      <c r="J51" s="4">
        <v>2956</v>
      </c>
      <c r="K51" s="5">
        <v>0</v>
      </c>
      <c r="L51" s="4">
        <v>33092</v>
      </c>
      <c r="M51" s="4">
        <v>18652</v>
      </c>
      <c r="N51" s="4">
        <v>16492</v>
      </c>
      <c r="O51" s="4">
        <v>1978</v>
      </c>
      <c r="P51" s="4">
        <v>6452</v>
      </c>
      <c r="Q51" s="7">
        <f t="shared" si="0"/>
        <v>1413026</v>
      </c>
    </row>
    <row r="52" spans="1:17" ht="16.5" thickBot="1" x14ac:dyDescent="0.3">
      <c r="A52" s="3" t="s">
        <v>184</v>
      </c>
      <c r="B52" s="4">
        <v>553235</v>
      </c>
      <c r="C52" s="4">
        <v>21316</v>
      </c>
      <c r="D52" s="4">
        <v>230128</v>
      </c>
      <c r="E52" s="4">
        <v>6221</v>
      </c>
      <c r="F52" s="4">
        <v>24259</v>
      </c>
      <c r="G52" s="4">
        <v>14345</v>
      </c>
      <c r="H52" s="4">
        <v>82186</v>
      </c>
      <c r="I52" s="5">
        <v>-537</v>
      </c>
      <c r="J52" s="4">
        <v>2069</v>
      </c>
      <c r="K52" s="4">
        <v>26131</v>
      </c>
      <c r="L52" s="4">
        <v>11378</v>
      </c>
      <c r="M52" s="4">
        <v>13064</v>
      </c>
      <c r="N52" s="4">
        <v>11545</v>
      </c>
      <c r="O52" s="4">
        <v>1384</v>
      </c>
      <c r="P52" s="4">
        <v>4519</v>
      </c>
      <c r="Q52" s="7">
        <f t="shared" si="0"/>
        <v>1001243</v>
      </c>
    </row>
    <row r="53" spans="1:17" ht="16.5" thickBot="1" x14ac:dyDescent="0.3">
      <c r="A53" s="3" t="s">
        <v>64</v>
      </c>
      <c r="B53" s="4">
        <v>584884</v>
      </c>
      <c r="C53" s="4">
        <v>22536</v>
      </c>
      <c r="D53" s="4">
        <v>243482</v>
      </c>
      <c r="E53" s="4">
        <v>6577</v>
      </c>
      <c r="F53" s="5">
        <v>0</v>
      </c>
      <c r="G53" s="4">
        <v>15178</v>
      </c>
      <c r="H53" s="4">
        <v>86955</v>
      </c>
      <c r="I53" s="5">
        <v>-567</v>
      </c>
      <c r="J53" s="4">
        <v>2189</v>
      </c>
      <c r="K53" s="5">
        <v>0</v>
      </c>
      <c r="L53" s="4">
        <v>15187</v>
      </c>
      <c r="M53" s="4">
        <v>13811</v>
      </c>
      <c r="N53" s="4">
        <v>12212</v>
      </c>
      <c r="O53" s="4">
        <v>1465</v>
      </c>
      <c r="P53" s="4">
        <v>4778</v>
      </c>
      <c r="Q53" s="7">
        <f t="shared" si="0"/>
        <v>1008687</v>
      </c>
    </row>
    <row r="54" spans="1:17" ht="16.5" thickBot="1" x14ac:dyDescent="0.3">
      <c r="A54" s="3" t="s">
        <v>185</v>
      </c>
      <c r="B54" s="4">
        <v>715312</v>
      </c>
      <c r="C54" s="4">
        <v>27561</v>
      </c>
      <c r="D54" s="4">
        <v>297678</v>
      </c>
      <c r="E54" s="4">
        <v>8043</v>
      </c>
      <c r="F54" s="4">
        <v>33771</v>
      </c>
      <c r="G54" s="4">
        <v>18556</v>
      </c>
      <c r="H54" s="4">
        <v>106310</v>
      </c>
      <c r="I54" s="5">
        <v>-694</v>
      </c>
      <c r="J54" s="4">
        <v>2676</v>
      </c>
      <c r="K54" s="5">
        <v>0</v>
      </c>
      <c r="L54" s="4">
        <v>27158</v>
      </c>
      <c r="M54" s="4">
        <v>16891</v>
      </c>
      <c r="N54" s="4">
        <v>14931</v>
      </c>
      <c r="O54" s="4">
        <v>1791</v>
      </c>
      <c r="P54" s="4">
        <v>5843</v>
      </c>
      <c r="Q54" s="7">
        <f t="shared" si="0"/>
        <v>1275827</v>
      </c>
    </row>
    <row r="55" spans="1:17" ht="16.5" thickBot="1" x14ac:dyDescent="0.3">
      <c r="A55" s="3" t="s">
        <v>186</v>
      </c>
      <c r="B55" s="4">
        <v>1595737</v>
      </c>
      <c r="C55" s="4">
        <v>61485</v>
      </c>
      <c r="D55" s="4">
        <v>664328</v>
      </c>
      <c r="E55" s="4">
        <v>17943</v>
      </c>
      <c r="F55" s="4">
        <v>86740</v>
      </c>
      <c r="G55" s="4">
        <v>41412</v>
      </c>
      <c r="H55" s="4">
        <v>237251</v>
      </c>
      <c r="I55" s="4">
        <v>-1548</v>
      </c>
      <c r="J55" s="4">
        <v>5972</v>
      </c>
      <c r="K55" s="5">
        <v>0</v>
      </c>
      <c r="L55" s="4">
        <v>105041</v>
      </c>
      <c r="M55" s="4">
        <v>37681</v>
      </c>
      <c r="N55" s="4">
        <v>33319</v>
      </c>
      <c r="O55" s="4">
        <v>3996</v>
      </c>
      <c r="P55" s="4">
        <v>13035</v>
      </c>
      <c r="Q55" s="7">
        <f t="shared" si="0"/>
        <v>2902392</v>
      </c>
    </row>
    <row r="56" spans="1:17" ht="16.5" thickBot="1" x14ac:dyDescent="0.3">
      <c r="A56" s="3" t="s">
        <v>187</v>
      </c>
      <c r="B56" s="4">
        <v>622921</v>
      </c>
      <c r="C56" s="4">
        <v>24001</v>
      </c>
      <c r="D56" s="4">
        <v>259163</v>
      </c>
      <c r="E56" s="4">
        <v>7004</v>
      </c>
      <c r="F56" s="4">
        <v>28220</v>
      </c>
      <c r="G56" s="4">
        <v>16155</v>
      </c>
      <c r="H56" s="4">
        <v>92555</v>
      </c>
      <c r="I56" s="5">
        <v>-604</v>
      </c>
      <c r="J56" s="4">
        <v>2330</v>
      </c>
      <c r="K56" s="5">
        <v>0</v>
      </c>
      <c r="L56" s="4">
        <v>21648</v>
      </c>
      <c r="M56" s="4">
        <v>14709</v>
      </c>
      <c r="N56" s="4">
        <v>13000</v>
      </c>
      <c r="O56" s="4">
        <v>1559</v>
      </c>
      <c r="P56" s="4">
        <v>5088</v>
      </c>
      <c r="Q56" s="7">
        <f t="shared" si="0"/>
        <v>1107749</v>
      </c>
    </row>
    <row r="57" spans="1:17" ht="16.5" thickBot="1" x14ac:dyDescent="0.3">
      <c r="A57" s="3" t="s">
        <v>188</v>
      </c>
      <c r="B57" s="4">
        <v>56403626</v>
      </c>
      <c r="C57" s="4">
        <v>2173264</v>
      </c>
      <c r="D57" s="4">
        <v>23446199</v>
      </c>
      <c r="E57" s="4">
        <v>634230</v>
      </c>
      <c r="F57" s="5">
        <v>0</v>
      </c>
      <c r="G57" s="4">
        <v>1461557</v>
      </c>
      <c r="H57" s="4">
        <v>8373342</v>
      </c>
      <c r="I57" s="4">
        <v>-54711</v>
      </c>
      <c r="J57" s="4">
        <v>210768</v>
      </c>
      <c r="K57" s="4">
        <v>21353893</v>
      </c>
      <c r="L57" s="4">
        <v>3245899</v>
      </c>
      <c r="M57" s="4">
        <v>1331877</v>
      </c>
      <c r="N57" s="4">
        <v>1176412</v>
      </c>
      <c r="O57" s="4">
        <v>141049</v>
      </c>
      <c r="P57" s="4">
        <v>460724</v>
      </c>
      <c r="Q57" s="7">
        <f t="shared" si="0"/>
        <v>120358129</v>
      </c>
    </row>
    <row r="58" spans="1:17" ht="16.5" thickBot="1" x14ac:dyDescent="0.3">
      <c r="A58" s="3" t="s">
        <v>189</v>
      </c>
      <c r="B58" s="4">
        <v>589810</v>
      </c>
      <c r="C58" s="4">
        <v>22726</v>
      </c>
      <c r="D58" s="4">
        <v>245339</v>
      </c>
      <c r="E58" s="4">
        <v>6632</v>
      </c>
      <c r="F58" s="5">
        <v>0</v>
      </c>
      <c r="G58" s="4">
        <v>15294</v>
      </c>
      <c r="H58" s="4">
        <v>87618</v>
      </c>
      <c r="I58" s="5">
        <v>-572</v>
      </c>
      <c r="J58" s="4">
        <v>2205</v>
      </c>
      <c r="K58" s="5">
        <v>0</v>
      </c>
      <c r="L58" s="4">
        <v>13704</v>
      </c>
      <c r="M58" s="4">
        <v>13927</v>
      </c>
      <c r="N58" s="4">
        <v>12308</v>
      </c>
      <c r="O58" s="4">
        <v>1476</v>
      </c>
      <c r="P58" s="4">
        <v>4818</v>
      </c>
      <c r="Q58" s="7">
        <f t="shared" si="0"/>
        <v>1015285</v>
      </c>
    </row>
    <row r="59" spans="1:17" ht="16.5" thickBot="1" x14ac:dyDescent="0.3">
      <c r="A59" s="3" t="s">
        <v>70</v>
      </c>
      <c r="B59" s="4">
        <v>2271787</v>
      </c>
      <c r="C59" s="4">
        <v>87533</v>
      </c>
      <c r="D59" s="4">
        <v>946031</v>
      </c>
      <c r="E59" s="4">
        <v>25545</v>
      </c>
      <c r="F59" s="4">
        <v>132314</v>
      </c>
      <c r="G59" s="4">
        <v>58972</v>
      </c>
      <c r="H59" s="4">
        <v>337856</v>
      </c>
      <c r="I59" s="4">
        <v>-2204</v>
      </c>
      <c r="J59" s="4">
        <v>8504</v>
      </c>
      <c r="K59" s="5">
        <v>0</v>
      </c>
      <c r="L59" s="4">
        <v>149714</v>
      </c>
      <c r="M59" s="4">
        <v>53644</v>
      </c>
      <c r="N59" s="4">
        <v>47444</v>
      </c>
      <c r="O59" s="4">
        <v>5691</v>
      </c>
      <c r="P59" s="4">
        <v>18557</v>
      </c>
      <c r="Q59" s="7">
        <f t="shared" si="0"/>
        <v>4141388</v>
      </c>
    </row>
    <row r="60" spans="1:17" ht="16.5" thickBot="1" x14ac:dyDescent="0.3">
      <c r="A60" s="3" t="s">
        <v>71</v>
      </c>
      <c r="B60" s="4">
        <v>1075701</v>
      </c>
      <c r="C60" s="4">
        <v>41447</v>
      </c>
      <c r="D60" s="4">
        <v>447674</v>
      </c>
      <c r="E60" s="4">
        <v>12096</v>
      </c>
      <c r="F60" s="4">
        <v>55552</v>
      </c>
      <c r="G60" s="4">
        <v>27906</v>
      </c>
      <c r="H60" s="4">
        <v>159878</v>
      </c>
      <c r="I60" s="4">
        <v>-1043</v>
      </c>
      <c r="J60" s="4">
        <v>4024</v>
      </c>
      <c r="K60" s="5">
        <v>0</v>
      </c>
      <c r="L60" s="4">
        <v>55094</v>
      </c>
      <c r="M60" s="4">
        <v>25401</v>
      </c>
      <c r="N60" s="4">
        <v>22455</v>
      </c>
      <c r="O60" s="4">
        <v>2693</v>
      </c>
      <c r="P60" s="4">
        <v>8787</v>
      </c>
      <c r="Q60" s="7">
        <f t="shared" si="0"/>
        <v>1937665</v>
      </c>
    </row>
    <row r="61" spans="1:17" ht="16.5" thickBot="1" x14ac:dyDescent="0.3">
      <c r="A61" s="3" t="s">
        <v>72</v>
      </c>
      <c r="B61" s="4">
        <v>568626</v>
      </c>
      <c r="C61" s="4">
        <v>21909</v>
      </c>
      <c r="D61" s="4">
        <v>236566</v>
      </c>
      <c r="E61" s="4">
        <v>6394</v>
      </c>
      <c r="F61" s="4">
        <v>25238</v>
      </c>
      <c r="G61" s="4">
        <v>14747</v>
      </c>
      <c r="H61" s="4">
        <v>84485</v>
      </c>
      <c r="I61" s="5">
        <v>-552</v>
      </c>
      <c r="J61" s="4">
        <v>2127</v>
      </c>
      <c r="K61" s="5">
        <v>0</v>
      </c>
      <c r="L61" s="4">
        <v>12634</v>
      </c>
      <c r="M61" s="4">
        <v>13427</v>
      </c>
      <c r="N61" s="4">
        <v>11867</v>
      </c>
      <c r="O61" s="4">
        <v>1423</v>
      </c>
      <c r="P61" s="4">
        <v>4645</v>
      </c>
      <c r="Q61" s="7">
        <f t="shared" si="0"/>
        <v>1003536</v>
      </c>
    </row>
    <row r="62" spans="1:17" ht="16.5" thickBot="1" x14ac:dyDescent="0.3">
      <c r="A62" s="3" t="s">
        <v>190</v>
      </c>
      <c r="B62" s="4">
        <v>768221</v>
      </c>
      <c r="C62" s="4">
        <v>29600</v>
      </c>
      <c r="D62" s="4">
        <v>319826</v>
      </c>
      <c r="E62" s="4">
        <v>8638</v>
      </c>
      <c r="F62" s="5">
        <v>0</v>
      </c>
      <c r="G62" s="4">
        <v>19937</v>
      </c>
      <c r="H62" s="4">
        <v>114220</v>
      </c>
      <c r="I62" s="5">
        <v>-745</v>
      </c>
      <c r="J62" s="4">
        <v>2875</v>
      </c>
      <c r="K62" s="5">
        <v>0</v>
      </c>
      <c r="L62" s="4">
        <v>31123</v>
      </c>
      <c r="M62" s="4">
        <v>18140</v>
      </c>
      <c r="N62" s="4">
        <v>16041</v>
      </c>
      <c r="O62" s="4">
        <v>1924</v>
      </c>
      <c r="P62" s="4">
        <v>6275</v>
      </c>
      <c r="Q62" s="7">
        <f t="shared" si="0"/>
        <v>1336075</v>
      </c>
    </row>
    <row r="63" spans="1:17" ht="16.5" thickBot="1" x14ac:dyDescent="0.3">
      <c r="A63" s="3" t="s">
        <v>74</v>
      </c>
      <c r="B63" s="4">
        <v>2089008</v>
      </c>
      <c r="C63" s="4">
        <v>80491</v>
      </c>
      <c r="D63" s="4">
        <v>868869</v>
      </c>
      <c r="E63" s="4">
        <v>23490</v>
      </c>
      <c r="F63" s="5">
        <v>0</v>
      </c>
      <c r="G63" s="4">
        <v>54162</v>
      </c>
      <c r="H63" s="4">
        <v>310299</v>
      </c>
      <c r="I63" s="4">
        <v>-2026</v>
      </c>
      <c r="J63" s="4">
        <v>7811</v>
      </c>
      <c r="K63" s="5">
        <v>0</v>
      </c>
      <c r="L63" s="4">
        <v>145734</v>
      </c>
      <c r="M63" s="4">
        <v>49328</v>
      </c>
      <c r="N63" s="4">
        <v>43589</v>
      </c>
      <c r="O63" s="4">
        <v>5227</v>
      </c>
      <c r="P63" s="4">
        <v>17064</v>
      </c>
      <c r="Q63" s="7">
        <f t="shared" si="0"/>
        <v>3693046</v>
      </c>
    </row>
    <row r="64" spans="1:17" ht="16.5" thickBot="1" x14ac:dyDescent="0.3">
      <c r="A64" s="3" t="s">
        <v>191</v>
      </c>
      <c r="B64" s="4">
        <v>804106</v>
      </c>
      <c r="C64" s="4">
        <v>30983</v>
      </c>
      <c r="D64" s="4">
        <v>335138</v>
      </c>
      <c r="E64" s="4">
        <v>9042</v>
      </c>
      <c r="F64" s="4">
        <v>39973</v>
      </c>
      <c r="G64" s="4">
        <v>20891</v>
      </c>
      <c r="H64" s="4">
        <v>119688</v>
      </c>
      <c r="I64" s="5">
        <v>-780</v>
      </c>
      <c r="J64" s="4">
        <v>3013</v>
      </c>
      <c r="K64" s="5">
        <v>0</v>
      </c>
      <c r="L64" s="4">
        <v>32879</v>
      </c>
      <c r="M64" s="4">
        <v>18988</v>
      </c>
      <c r="N64" s="4">
        <v>16803</v>
      </c>
      <c r="O64" s="4">
        <v>2016</v>
      </c>
      <c r="P64" s="4">
        <v>6568</v>
      </c>
      <c r="Q64" s="7">
        <f t="shared" si="0"/>
        <v>1439308</v>
      </c>
    </row>
    <row r="65" spans="1:17" ht="16.5" thickBot="1" x14ac:dyDescent="0.3">
      <c r="A65" s="3" t="s">
        <v>76</v>
      </c>
      <c r="B65" s="4">
        <v>1693213</v>
      </c>
      <c r="C65" s="4">
        <v>65240</v>
      </c>
      <c r="D65" s="4">
        <v>705883</v>
      </c>
      <c r="E65" s="4">
        <v>19039</v>
      </c>
      <c r="F65" s="4">
        <v>93122</v>
      </c>
      <c r="G65" s="4">
        <v>44002</v>
      </c>
      <c r="H65" s="4">
        <v>252092</v>
      </c>
      <c r="I65" s="4">
        <v>-1642</v>
      </c>
      <c r="J65" s="4">
        <v>6345</v>
      </c>
      <c r="K65" s="5">
        <v>0</v>
      </c>
      <c r="L65" s="4">
        <v>113113</v>
      </c>
      <c r="M65" s="4">
        <v>39982</v>
      </c>
      <c r="N65" s="4">
        <v>35390</v>
      </c>
      <c r="O65" s="4">
        <v>4246</v>
      </c>
      <c r="P65" s="4">
        <v>13831</v>
      </c>
      <c r="Q65" s="7">
        <f t="shared" si="0"/>
        <v>3083856</v>
      </c>
    </row>
    <row r="66" spans="1:17" ht="16.5" thickBot="1" x14ac:dyDescent="0.3">
      <c r="A66" s="3" t="s">
        <v>77</v>
      </c>
      <c r="B66" s="4">
        <v>4091671</v>
      </c>
      <c r="C66" s="4">
        <v>157654</v>
      </c>
      <c r="D66" s="4">
        <v>1700604</v>
      </c>
      <c r="E66" s="4">
        <v>46009</v>
      </c>
      <c r="F66" s="4">
        <v>333257</v>
      </c>
      <c r="G66" s="4">
        <v>106010</v>
      </c>
      <c r="H66" s="4">
        <v>607337</v>
      </c>
      <c r="I66" s="4">
        <v>-3969</v>
      </c>
      <c r="J66" s="4">
        <v>15287</v>
      </c>
      <c r="K66" s="5">
        <v>0</v>
      </c>
      <c r="L66" s="4">
        <v>232692</v>
      </c>
      <c r="M66" s="4">
        <v>96618</v>
      </c>
      <c r="N66" s="4">
        <v>85331</v>
      </c>
      <c r="O66" s="4">
        <v>10231</v>
      </c>
      <c r="P66" s="4">
        <v>33422</v>
      </c>
      <c r="Q66" s="7">
        <f t="shared" si="0"/>
        <v>7512154</v>
      </c>
    </row>
    <row r="67" spans="1:17" ht="16.5" thickBot="1" x14ac:dyDescent="0.3">
      <c r="A67" s="3" t="s">
        <v>78</v>
      </c>
      <c r="B67" s="4">
        <v>470975</v>
      </c>
      <c r="C67" s="4">
        <v>18147</v>
      </c>
      <c r="D67" s="4">
        <v>195936</v>
      </c>
      <c r="E67" s="4">
        <v>5296</v>
      </c>
      <c r="F67" s="4">
        <v>19395</v>
      </c>
      <c r="G67" s="4">
        <v>12214</v>
      </c>
      <c r="H67" s="4">
        <v>69975</v>
      </c>
      <c r="I67" s="5">
        <v>-457</v>
      </c>
      <c r="J67" s="4">
        <v>1761</v>
      </c>
      <c r="K67" s="4">
        <v>26664</v>
      </c>
      <c r="L67" s="4">
        <v>4261</v>
      </c>
      <c r="M67" s="4">
        <v>11121</v>
      </c>
      <c r="N67" s="4">
        <v>9829</v>
      </c>
      <c r="O67" s="4">
        <v>1179</v>
      </c>
      <c r="P67" s="4">
        <v>3847</v>
      </c>
      <c r="Q67" s="7">
        <f t="shared" si="0"/>
        <v>850143</v>
      </c>
    </row>
    <row r="68" spans="1:17" ht="16.5" thickBot="1" x14ac:dyDescent="0.3">
      <c r="A68" s="3" t="s">
        <v>192</v>
      </c>
      <c r="B68" s="4">
        <v>616278</v>
      </c>
      <c r="C68" s="4">
        <v>23746</v>
      </c>
      <c r="D68" s="4">
        <v>256126</v>
      </c>
      <c r="E68" s="4">
        <v>6930</v>
      </c>
      <c r="F68" s="5">
        <v>0</v>
      </c>
      <c r="G68" s="4">
        <v>15966</v>
      </c>
      <c r="H68" s="4">
        <v>91470</v>
      </c>
      <c r="I68" s="5">
        <v>-598</v>
      </c>
      <c r="J68" s="4">
        <v>2302</v>
      </c>
      <c r="K68" s="5">
        <v>0</v>
      </c>
      <c r="L68" s="4">
        <v>16330</v>
      </c>
      <c r="M68" s="4">
        <v>14552</v>
      </c>
      <c r="N68" s="4">
        <v>12852</v>
      </c>
      <c r="O68" s="4">
        <v>1541</v>
      </c>
      <c r="P68" s="4">
        <v>5034</v>
      </c>
      <c r="Q68" s="7">
        <f t="shared" si="0"/>
        <v>1062529</v>
      </c>
    </row>
    <row r="69" spans="1:17" ht="16.5" thickBot="1" x14ac:dyDescent="0.3">
      <c r="A69" s="3" t="s">
        <v>80</v>
      </c>
      <c r="B69" s="4">
        <v>664823</v>
      </c>
      <c r="C69" s="4">
        <v>25616</v>
      </c>
      <c r="D69" s="4">
        <v>276789</v>
      </c>
      <c r="E69" s="4">
        <v>7476</v>
      </c>
      <c r="F69" s="4">
        <v>30866</v>
      </c>
      <c r="G69" s="4">
        <v>17254</v>
      </c>
      <c r="H69" s="4">
        <v>98850</v>
      </c>
      <c r="I69" s="5">
        <v>-645</v>
      </c>
      <c r="J69" s="4">
        <v>2488</v>
      </c>
      <c r="K69" s="5">
        <v>0</v>
      </c>
      <c r="L69" s="4">
        <v>21641</v>
      </c>
      <c r="M69" s="4">
        <v>15699</v>
      </c>
      <c r="N69" s="4">
        <v>13882</v>
      </c>
      <c r="O69" s="4">
        <v>1665</v>
      </c>
      <c r="P69" s="4">
        <v>5431</v>
      </c>
      <c r="Q69" s="7">
        <f t="shared" si="0"/>
        <v>1181835</v>
      </c>
    </row>
    <row r="70" spans="1:17" ht="16.5" thickBot="1" x14ac:dyDescent="0.3">
      <c r="A70" s="3" t="s">
        <v>81</v>
      </c>
      <c r="B70" s="4">
        <v>696329</v>
      </c>
      <c r="C70" s="4">
        <v>26830</v>
      </c>
      <c r="D70" s="4">
        <v>289511</v>
      </c>
      <c r="E70" s="4">
        <v>7830</v>
      </c>
      <c r="F70" s="4">
        <v>32692</v>
      </c>
      <c r="G70" s="4">
        <v>18047</v>
      </c>
      <c r="H70" s="4">
        <v>103393</v>
      </c>
      <c r="I70" s="5">
        <v>-675</v>
      </c>
      <c r="J70" s="4">
        <v>2603</v>
      </c>
      <c r="K70" s="5">
        <v>0</v>
      </c>
      <c r="L70" s="4">
        <v>23932</v>
      </c>
      <c r="M70" s="4">
        <v>16443</v>
      </c>
      <c r="N70" s="4">
        <v>14525</v>
      </c>
      <c r="O70" s="4">
        <v>1742</v>
      </c>
      <c r="P70" s="4">
        <v>5688</v>
      </c>
      <c r="Q70" s="7">
        <f t="shared" si="0"/>
        <v>1238890</v>
      </c>
    </row>
    <row r="71" spans="1:17" ht="16.5" thickBot="1" x14ac:dyDescent="0.3">
      <c r="A71" s="3" t="s">
        <v>82</v>
      </c>
      <c r="B71" s="4">
        <v>505930</v>
      </c>
      <c r="C71" s="4">
        <v>19494</v>
      </c>
      <c r="D71" s="4">
        <v>210526</v>
      </c>
      <c r="E71" s="4">
        <v>5689</v>
      </c>
      <c r="F71" s="4">
        <v>21452</v>
      </c>
      <c r="G71" s="4">
        <v>13123</v>
      </c>
      <c r="H71" s="4">
        <v>75185</v>
      </c>
      <c r="I71" s="5">
        <v>-491</v>
      </c>
      <c r="J71" s="4">
        <v>1893</v>
      </c>
      <c r="K71" s="5">
        <v>0</v>
      </c>
      <c r="L71" s="4">
        <v>7287</v>
      </c>
      <c r="M71" s="4">
        <v>11947</v>
      </c>
      <c r="N71" s="4">
        <v>10560</v>
      </c>
      <c r="O71" s="4">
        <v>1266</v>
      </c>
      <c r="P71" s="4">
        <v>4133</v>
      </c>
      <c r="Q71" s="7">
        <f t="shared" si="0"/>
        <v>887994</v>
      </c>
    </row>
    <row r="72" spans="1:17" ht="16.5" thickBot="1" x14ac:dyDescent="0.3">
      <c r="A72" s="3" t="s">
        <v>83</v>
      </c>
      <c r="B72" s="4">
        <v>525819</v>
      </c>
      <c r="C72" s="4">
        <v>20260</v>
      </c>
      <c r="D72" s="4">
        <v>218661</v>
      </c>
      <c r="E72" s="4">
        <v>5913</v>
      </c>
      <c r="F72" s="5">
        <v>0</v>
      </c>
      <c r="G72" s="4">
        <v>13631</v>
      </c>
      <c r="H72" s="4">
        <v>78091</v>
      </c>
      <c r="I72" s="5">
        <v>-510</v>
      </c>
      <c r="J72" s="4">
        <v>1966</v>
      </c>
      <c r="K72" s="5">
        <v>0</v>
      </c>
      <c r="L72" s="4">
        <v>8444</v>
      </c>
      <c r="M72" s="4">
        <v>12416</v>
      </c>
      <c r="N72" s="4">
        <v>10970</v>
      </c>
      <c r="O72" s="4">
        <v>1315</v>
      </c>
      <c r="P72" s="4">
        <v>4295</v>
      </c>
      <c r="Q72" s="7">
        <f t="shared" ref="Q72:Q113" si="1">SUM(B72:P72)</f>
        <v>901271</v>
      </c>
    </row>
    <row r="73" spans="1:17" ht="16.5" thickBot="1" x14ac:dyDescent="0.3">
      <c r="A73" s="3" t="s">
        <v>84</v>
      </c>
      <c r="B73" s="4">
        <v>631130</v>
      </c>
      <c r="C73" s="4">
        <v>24318</v>
      </c>
      <c r="D73" s="4">
        <v>262676</v>
      </c>
      <c r="E73" s="4">
        <v>7097</v>
      </c>
      <c r="F73" s="4">
        <v>29207</v>
      </c>
      <c r="G73" s="4">
        <v>16374</v>
      </c>
      <c r="H73" s="4">
        <v>93810</v>
      </c>
      <c r="I73" s="5">
        <v>-612</v>
      </c>
      <c r="J73" s="4">
        <v>2361</v>
      </c>
      <c r="K73" s="5">
        <v>0</v>
      </c>
      <c r="L73" s="4">
        <v>18718</v>
      </c>
      <c r="M73" s="4">
        <v>14903</v>
      </c>
      <c r="N73" s="4">
        <v>13175</v>
      </c>
      <c r="O73" s="4">
        <v>1580</v>
      </c>
      <c r="P73" s="4">
        <v>5155</v>
      </c>
      <c r="Q73" s="7">
        <f t="shared" si="1"/>
        <v>1119892</v>
      </c>
    </row>
    <row r="74" spans="1:17" ht="16.5" thickBot="1" x14ac:dyDescent="0.3">
      <c r="A74" s="3" t="s">
        <v>193</v>
      </c>
      <c r="B74" s="4">
        <v>908296</v>
      </c>
      <c r="C74" s="4">
        <v>34997</v>
      </c>
      <c r="D74" s="4">
        <v>378220</v>
      </c>
      <c r="E74" s="4">
        <v>10213</v>
      </c>
      <c r="F74" s="5">
        <v>0</v>
      </c>
      <c r="G74" s="4">
        <v>23577</v>
      </c>
      <c r="H74" s="4">
        <v>135074</v>
      </c>
      <c r="I74" s="5">
        <v>-881</v>
      </c>
      <c r="J74" s="4">
        <v>3400</v>
      </c>
      <c r="K74" s="5">
        <v>0</v>
      </c>
      <c r="L74" s="4">
        <v>40975</v>
      </c>
      <c r="M74" s="4">
        <v>21448</v>
      </c>
      <c r="N74" s="4">
        <v>18968</v>
      </c>
      <c r="O74" s="4">
        <v>2275</v>
      </c>
      <c r="P74" s="4">
        <v>7419</v>
      </c>
      <c r="Q74" s="7">
        <f t="shared" si="1"/>
        <v>1583981</v>
      </c>
    </row>
    <row r="75" spans="1:17" ht="16.5" thickBot="1" x14ac:dyDescent="0.3">
      <c r="A75" s="3" t="s">
        <v>194</v>
      </c>
      <c r="B75" s="4">
        <v>583707</v>
      </c>
      <c r="C75" s="4">
        <v>22491</v>
      </c>
      <c r="D75" s="4">
        <v>242894</v>
      </c>
      <c r="E75" s="4">
        <v>6563</v>
      </c>
      <c r="F75" s="5">
        <v>0</v>
      </c>
      <c r="G75" s="4">
        <v>15141</v>
      </c>
      <c r="H75" s="4">
        <v>86745</v>
      </c>
      <c r="I75" s="5">
        <v>-566</v>
      </c>
      <c r="J75" s="4">
        <v>2183</v>
      </c>
      <c r="K75" s="5">
        <v>0</v>
      </c>
      <c r="L75" s="4">
        <v>13444</v>
      </c>
      <c r="M75" s="4">
        <v>13783</v>
      </c>
      <c r="N75" s="4">
        <v>12184</v>
      </c>
      <c r="O75" s="4">
        <v>1461</v>
      </c>
      <c r="P75" s="4">
        <v>4768</v>
      </c>
      <c r="Q75" s="7">
        <f t="shared" si="1"/>
        <v>1004798</v>
      </c>
    </row>
    <row r="76" spans="1:17" ht="16.5" thickBot="1" x14ac:dyDescent="0.3">
      <c r="A76" s="3" t="s">
        <v>87</v>
      </c>
      <c r="B76" s="4">
        <v>862268</v>
      </c>
      <c r="C76" s="4">
        <v>33224</v>
      </c>
      <c r="D76" s="4">
        <v>359488</v>
      </c>
      <c r="E76" s="4">
        <v>9696</v>
      </c>
      <c r="F76" s="4">
        <v>42531</v>
      </c>
      <c r="G76" s="4">
        <v>22409</v>
      </c>
      <c r="H76" s="4">
        <v>128384</v>
      </c>
      <c r="I76" s="5">
        <v>-836</v>
      </c>
      <c r="J76" s="4">
        <v>3232</v>
      </c>
      <c r="K76" s="5">
        <v>0</v>
      </c>
      <c r="L76" s="4">
        <v>40856</v>
      </c>
      <c r="M76" s="4">
        <v>20361</v>
      </c>
      <c r="N76" s="4">
        <v>18023</v>
      </c>
      <c r="O76" s="4">
        <v>2162</v>
      </c>
      <c r="P76" s="4">
        <v>7043</v>
      </c>
      <c r="Q76" s="7">
        <f t="shared" si="1"/>
        <v>1548841</v>
      </c>
    </row>
    <row r="77" spans="1:17" ht="16.5" thickBot="1" x14ac:dyDescent="0.3">
      <c r="A77" s="3" t="s">
        <v>195</v>
      </c>
      <c r="B77" s="4">
        <v>620217</v>
      </c>
      <c r="C77" s="4">
        <v>23897</v>
      </c>
      <c r="D77" s="4">
        <v>258220</v>
      </c>
      <c r="E77" s="4">
        <v>6974</v>
      </c>
      <c r="F77" s="4">
        <v>29080</v>
      </c>
      <c r="G77" s="4">
        <v>16097</v>
      </c>
      <c r="H77" s="4">
        <v>92218</v>
      </c>
      <c r="I77" s="5">
        <v>-602</v>
      </c>
      <c r="J77" s="4">
        <v>2321</v>
      </c>
      <c r="K77" s="5">
        <v>0</v>
      </c>
      <c r="L77" s="4">
        <v>16697</v>
      </c>
      <c r="M77" s="4">
        <v>14645</v>
      </c>
      <c r="N77" s="4">
        <v>12951</v>
      </c>
      <c r="O77" s="4">
        <v>1553</v>
      </c>
      <c r="P77" s="4">
        <v>5066</v>
      </c>
      <c r="Q77" s="7">
        <f t="shared" si="1"/>
        <v>1099334</v>
      </c>
    </row>
    <row r="78" spans="1:17" ht="16.5" thickBot="1" x14ac:dyDescent="0.3">
      <c r="A78" s="3" t="s">
        <v>89</v>
      </c>
      <c r="B78" s="4">
        <v>518141</v>
      </c>
      <c r="C78" s="4">
        <v>19964</v>
      </c>
      <c r="D78" s="4">
        <v>215374</v>
      </c>
      <c r="E78" s="4">
        <v>5826</v>
      </c>
      <c r="F78" s="4">
        <v>22163</v>
      </c>
      <c r="G78" s="4">
        <v>13426</v>
      </c>
      <c r="H78" s="4">
        <v>76917</v>
      </c>
      <c r="I78" s="5">
        <v>-503</v>
      </c>
      <c r="J78" s="4">
        <v>1936</v>
      </c>
      <c r="K78" s="5">
        <v>0</v>
      </c>
      <c r="L78" s="4">
        <v>8410</v>
      </c>
      <c r="M78" s="4">
        <v>12235</v>
      </c>
      <c r="N78" s="4">
        <v>10807</v>
      </c>
      <c r="O78" s="4">
        <v>1296</v>
      </c>
      <c r="P78" s="4">
        <v>4232</v>
      </c>
      <c r="Q78" s="7">
        <f t="shared" si="1"/>
        <v>910224</v>
      </c>
    </row>
    <row r="79" spans="1:17" ht="16.5" thickBot="1" x14ac:dyDescent="0.3">
      <c r="A79" s="3" t="s">
        <v>8</v>
      </c>
      <c r="B79" s="4">
        <v>513208</v>
      </c>
      <c r="C79" s="4">
        <v>19774</v>
      </c>
      <c r="D79" s="4">
        <v>213472</v>
      </c>
      <c r="E79" s="4">
        <v>5771</v>
      </c>
      <c r="F79" s="4">
        <v>21978</v>
      </c>
      <c r="G79" s="4">
        <v>13307</v>
      </c>
      <c r="H79" s="4">
        <v>76237</v>
      </c>
      <c r="I79" s="5">
        <v>-498</v>
      </c>
      <c r="J79" s="4">
        <v>1919</v>
      </c>
      <c r="K79" s="5">
        <v>0</v>
      </c>
      <c r="L79" s="4">
        <v>7444</v>
      </c>
      <c r="M79" s="4">
        <v>12119</v>
      </c>
      <c r="N79" s="4">
        <v>10709</v>
      </c>
      <c r="O79" s="4">
        <v>1284</v>
      </c>
      <c r="P79" s="4">
        <v>4192</v>
      </c>
      <c r="Q79" s="7">
        <f t="shared" si="1"/>
        <v>900916</v>
      </c>
    </row>
    <row r="80" spans="1:17" ht="16.5" thickBot="1" x14ac:dyDescent="0.3">
      <c r="A80" s="3" t="s">
        <v>196</v>
      </c>
      <c r="B80" s="4">
        <v>712396</v>
      </c>
      <c r="C80" s="4">
        <v>27449</v>
      </c>
      <c r="D80" s="4">
        <v>295836</v>
      </c>
      <c r="E80" s="4">
        <v>8011</v>
      </c>
      <c r="F80" s="4">
        <v>33450</v>
      </c>
      <c r="G80" s="4">
        <v>18441</v>
      </c>
      <c r="H80" s="4">
        <v>105652</v>
      </c>
      <c r="I80" s="5">
        <v>-691</v>
      </c>
      <c r="J80" s="4">
        <v>2659</v>
      </c>
      <c r="K80" s="5">
        <v>0</v>
      </c>
      <c r="L80" s="4">
        <v>28468</v>
      </c>
      <c r="M80" s="4">
        <v>16822</v>
      </c>
      <c r="N80" s="4">
        <v>14848</v>
      </c>
      <c r="O80" s="4">
        <v>1780</v>
      </c>
      <c r="P80" s="4">
        <v>5819</v>
      </c>
      <c r="Q80" s="7">
        <f t="shared" si="1"/>
        <v>1270940</v>
      </c>
    </row>
    <row r="81" spans="1:17" ht="16.5" thickBot="1" x14ac:dyDescent="0.3">
      <c r="A81" s="3" t="s">
        <v>91</v>
      </c>
      <c r="B81" s="4">
        <v>607301</v>
      </c>
      <c r="C81" s="4">
        <v>23400</v>
      </c>
      <c r="D81" s="4">
        <v>252759</v>
      </c>
      <c r="E81" s="4">
        <v>6829</v>
      </c>
      <c r="F81" s="5">
        <v>0</v>
      </c>
      <c r="G81" s="4">
        <v>15756</v>
      </c>
      <c r="H81" s="4">
        <v>90268</v>
      </c>
      <c r="I81" s="5">
        <v>-589</v>
      </c>
      <c r="J81" s="4">
        <v>2272</v>
      </c>
      <c r="K81" s="5">
        <v>0</v>
      </c>
      <c r="L81" s="4">
        <v>16382</v>
      </c>
      <c r="M81" s="4">
        <v>14340</v>
      </c>
      <c r="N81" s="4">
        <v>12678</v>
      </c>
      <c r="O81" s="4">
        <v>1520</v>
      </c>
      <c r="P81" s="4">
        <v>4961</v>
      </c>
      <c r="Q81" s="7">
        <f t="shared" si="1"/>
        <v>1047877</v>
      </c>
    </row>
    <row r="82" spans="1:17" ht="16.5" thickBot="1" x14ac:dyDescent="0.3">
      <c r="A82" s="3" t="s">
        <v>92</v>
      </c>
      <c r="B82" s="4">
        <v>762435</v>
      </c>
      <c r="C82" s="4">
        <v>29377</v>
      </c>
      <c r="D82" s="4">
        <v>317336</v>
      </c>
      <c r="E82" s="4">
        <v>8573</v>
      </c>
      <c r="F82" s="4">
        <v>36525</v>
      </c>
      <c r="G82" s="4">
        <v>19782</v>
      </c>
      <c r="H82" s="4">
        <v>113330</v>
      </c>
      <c r="I82" s="5">
        <v>-740</v>
      </c>
      <c r="J82" s="4">
        <v>2853</v>
      </c>
      <c r="K82" s="5">
        <v>0</v>
      </c>
      <c r="L82" s="4">
        <v>31882</v>
      </c>
      <c r="M82" s="4">
        <v>18004</v>
      </c>
      <c r="N82" s="4">
        <v>15917</v>
      </c>
      <c r="O82" s="4">
        <v>1909</v>
      </c>
      <c r="P82" s="4">
        <v>6228</v>
      </c>
      <c r="Q82" s="7">
        <f t="shared" si="1"/>
        <v>1363411</v>
      </c>
    </row>
    <row r="83" spans="1:17" ht="16.5" thickBot="1" x14ac:dyDescent="0.3">
      <c r="A83" s="3" t="s">
        <v>93</v>
      </c>
      <c r="B83" s="4">
        <v>1297341</v>
      </c>
      <c r="C83" s="4">
        <v>49987</v>
      </c>
      <c r="D83" s="4">
        <v>540910</v>
      </c>
      <c r="E83" s="4">
        <v>14588</v>
      </c>
      <c r="F83" s="4">
        <v>68501</v>
      </c>
      <c r="G83" s="4">
        <v>33718</v>
      </c>
      <c r="H83" s="4">
        <v>193175</v>
      </c>
      <c r="I83" s="4">
        <v>-1258</v>
      </c>
      <c r="J83" s="4">
        <v>4862</v>
      </c>
      <c r="K83" s="5">
        <v>0</v>
      </c>
      <c r="L83" s="4">
        <v>78509</v>
      </c>
      <c r="M83" s="4">
        <v>30635</v>
      </c>
      <c r="N83" s="4">
        <v>27118</v>
      </c>
      <c r="O83" s="4">
        <v>3254</v>
      </c>
      <c r="P83" s="4">
        <v>10597</v>
      </c>
      <c r="Q83" s="7">
        <f t="shared" si="1"/>
        <v>2351937</v>
      </c>
    </row>
    <row r="84" spans="1:17" ht="16.5" thickBot="1" x14ac:dyDescent="0.3">
      <c r="A84" s="3" t="s">
        <v>94</v>
      </c>
      <c r="B84" s="4">
        <v>554791</v>
      </c>
      <c r="C84" s="4">
        <v>21376</v>
      </c>
      <c r="D84" s="4">
        <v>230920</v>
      </c>
      <c r="E84" s="4">
        <v>6238</v>
      </c>
      <c r="F84" s="5">
        <v>0</v>
      </c>
      <c r="G84" s="4">
        <v>14395</v>
      </c>
      <c r="H84" s="4">
        <v>82468</v>
      </c>
      <c r="I84" s="5">
        <v>-538</v>
      </c>
      <c r="J84" s="4">
        <v>2076</v>
      </c>
      <c r="K84" s="5">
        <v>0</v>
      </c>
      <c r="L84" s="4">
        <v>12275</v>
      </c>
      <c r="M84" s="4">
        <v>13100</v>
      </c>
      <c r="N84" s="4">
        <v>11582</v>
      </c>
      <c r="O84" s="4">
        <v>1389</v>
      </c>
      <c r="P84" s="4">
        <v>4532</v>
      </c>
      <c r="Q84" s="7">
        <f t="shared" si="1"/>
        <v>954604</v>
      </c>
    </row>
    <row r="85" spans="1:17" ht="16.5" thickBot="1" x14ac:dyDescent="0.3">
      <c r="A85" s="3" t="s">
        <v>197</v>
      </c>
      <c r="B85" s="4">
        <v>606443</v>
      </c>
      <c r="C85" s="4">
        <v>23367</v>
      </c>
      <c r="D85" s="4">
        <v>252615</v>
      </c>
      <c r="E85" s="4">
        <v>6819</v>
      </c>
      <c r="F85" s="4">
        <v>27548</v>
      </c>
      <c r="G85" s="4">
        <v>15747</v>
      </c>
      <c r="H85" s="4">
        <v>90216</v>
      </c>
      <c r="I85" s="5">
        <v>-588</v>
      </c>
      <c r="J85" s="4">
        <v>2271</v>
      </c>
      <c r="K85" s="5">
        <v>0</v>
      </c>
      <c r="L85" s="4">
        <v>16380</v>
      </c>
      <c r="M85" s="4">
        <v>14320</v>
      </c>
      <c r="N85" s="4">
        <v>12668</v>
      </c>
      <c r="O85" s="4">
        <v>1520</v>
      </c>
      <c r="P85" s="4">
        <v>4954</v>
      </c>
      <c r="Q85" s="7">
        <f t="shared" si="1"/>
        <v>1074280</v>
      </c>
    </row>
    <row r="86" spans="1:17" ht="16.5" thickBot="1" x14ac:dyDescent="0.3">
      <c r="A86" s="3" t="s">
        <v>96</v>
      </c>
      <c r="B86" s="4">
        <v>2608411</v>
      </c>
      <c r="C86" s="4">
        <v>100504</v>
      </c>
      <c r="D86" s="4">
        <v>1085875</v>
      </c>
      <c r="E86" s="4">
        <v>29330</v>
      </c>
      <c r="F86" s="4">
        <v>147316</v>
      </c>
      <c r="G86" s="4">
        <v>67690</v>
      </c>
      <c r="H86" s="4">
        <v>387798</v>
      </c>
      <c r="I86" s="4">
        <v>-2530</v>
      </c>
      <c r="J86" s="4">
        <v>9761</v>
      </c>
      <c r="K86" s="5">
        <v>0</v>
      </c>
      <c r="L86" s="4">
        <v>187495</v>
      </c>
      <c r="M86" s="4">
        <v>61593</v>
      </c>
      <c r="N86" s="4">
        <v>54462</v>
      </c>
      <c r="O86" s="4">
        <v>6532</v>
      </c>
      <c r="P86" s="4">
        <v>21306</v>
      </c>
      <c r="Q86" s="7">
        <f t="shared" si="1"/>
        <v>4765543</v>
      </c>
    </row>
    <row r="87" spans="1:17" ht="16.5" thickBot="1" x14ac:dyDescent="0.3">
      <c r="A87" s="3" t="s">
        <v>97</v>
      </c>
      <c r="B87" s="4">
        <v>958665</v>
      </c>
      <c r="C87" s="4">
        <v>36938</v>
      </c>
      <c r="D87" s="4">
        <v>398798</v>
      </c>
      <c r="E87" s="4">
        <v>10780</v>
      </c>
      <c r="F87" s="4">
        <v>48312</v>
      </c>
      <c r="G87" s="4">
        <v>24860</v>
      </c>
      <c r="H87" s="4">
        <v>142423</v>
      </c>
      <c r="I87" s="5">
        <v>-930</v>
      </c>
      <c r="J87" s="4">
        <v>3585</v>
      </c>
      <c r="K87" s="5">
        <v>0</v>
      </c>
      <c r="L87" s="4">
        <v>47231</v>
      </c>
      <c r="M87" s="4">
        <v>22637</v>
      </c>
      <c r="N87" s="4">
        <v>20006</v>
      </c>
      <c r="O87" s="4">
        <v>2399</v>
      </c>
      <c r="P87" s="4">
        <v>7831</v>
      </c>
      <c r="Q87" s="7">
        <f t="shared" si="1"/>
        <v>1723535</v>
      </c>
    </row>
    <row r="88" spans="1:17" ht="16.5" thickBot="1" x14ac:dyDescent="0.3">
      <c r="A88" s="3" t="s">
        <v>98</v>
      </c>
      <c r="B88" s="4">
        <v>588450</v>
      </c>
      <c r="C88" s="4">
        <v>22673</v>
      </c>
      <c r="D88" s="4">
        <v>244909</v>
      </c>
      <c r="E88" s="4">
        <v>6617</v>
      </c>
      <c r="F88" s="4">
        <v>26292</v>
      </c>
      <c r="G88" s="4">
        <v>15267</v>
      </c>
      <c r="H88" s="4">
        <v>87464</v>
      </c>
      <c r="I88" s="5">
        <v>-571</v>
      </c>
      <c r="J88" s="4">
        <v>2202</v>
      </c>
      <c r="K88" s="5">
        <v>0</v>
      </c>
      <c r="L88" s="4">
        <v>15847</v>
      </c>
      <c r="M88" s="4">
        <v>13895</v>
      </c>
      <c r="N88" s="4">
        <v>12284</v>
      </c>
      <c r="O88" s="4">
        <v>1473</v>
      </c>
      <c r="P88" s="4">
        <v>4807</v>
      </c>
      <c r="Q88" s="7">
        <f t="shared" si="1"/>
        <v>1041609</v>
      </c>
    </row>
    <row r="89" spans="1:17" ht="16.5" thickBot="1" x14ac:dyDescent="0.3">
      <c r="A89" s="3" t="s">
        <v>99</v>
      </c>
      <c r="B89" s="4">
        <v>592876</v>
      </c>
      <c r="C89" s="4">
        <v>22844</v>
      </c>
      <c r="D89" s="4">
        <v>247012</v>
      </c>
      <c r="E89" s="4">
        <v>6667</v>
      </c>
      <c r="F89" s="4">
        <v>26760</v>
      </c>
      <c r="G89" s="4">
        <v>15398</v>
      </c>
      <c r="H89" s="4">
        <v>88215</v>
      </c>
      <c r="I89" s="5">
        <v>-575</v>
      </c>
      <c r="J89" s="4">
        <v>2220</v>
      </c>
      <c r="K89" s="5">
        <v>0</v>
      </c>
      <c r="L89" s="4">
        <v>14072</v>
      </c>
      <c r="M89" s="4">
        <v>14000</v>
      </c>
      <c r="N89" s="4">
        <v>12386</v>
      </c>
      <c r="O89" s="4">
        <v>1486</v>
      </c>
      <c r="P89" s="4">
        <v>4843</v>
      </c>
      <c r="Q89" s="7">
        <f t="shared" si="1"/>
        <v>1048204</v>
      </c>
    </row>
    <row r="90" spans="1:17" ht="16.5" thickBot="1" x14ac:dyDescent="0.3">
      <c r="A90" s="3" t="s">
        <v>100</v>
      </c>
      <c r="B90" s="4">
        <v>539076</v>
      </c>
      <c r="C90" s="4">
        <v>20771</v>
      </c>
      <c r="D90" s="4">
        <v>224193</v>
      </c>
      <c r="E90" s="4">
        <v>6062</v>
      </c>
      <c r="F90" s="5">
        <v>0</v>
      </c>
      <c r="G90" s="4">
        <v>13975</v>
      </c>
      <c r="H90" s="4">
        <v>80066</v>
      </c>
      <c r="I90" s="5">
        <v>-523</v>
      </c>
      <c r="J90" s="4">
        <v>2015</v>
      </c>
      <c r="K90" s="5">
        <v>0</v>
      </c>
      <c r="L90" s="4">
        <v>7613</v>
      </c>
      <c r="M90" s="4">
        <v>12729</v>
      </c>
      <c r="N90" s="4">
        <v>11247</v>
      </c>
      <c r="O90" s="4">
        <v>1349</v>
      </c>
      <c r="P90" s="4">
        <v>4403</v>
      </c>
      <c r="Q90" s="7">
        <f t="shared" si="1"/>
        <v>922976</v>
      </c>
    </row>
    <row r="91" spans="1:17" ht="16.5" thickBot="1" x14ac:dyDescent="0.3">
      <c r="A91" s="3" t="s">
        <v>101</v>
      </c>
      <c r="B91" s="4">
        <v>765814</v>
      </c>
      <c r="C91" s="4">
        <v>29507</v>
      </c>
      <c r="D91" s="4">
        <v>319394</v>
      </c>
      <c r="E91" s="4">
        <v>8611</v>
      </c>
      <c r="F91" s="4">
        <v>36854</v>
      </c>
      <c r="G91" s="4">
        <v>19910</v>
      </c>
      <c r="H91" s="4">
        <v>114065</v>
      </c>
      <c r="I91" s="5">
        <v>-743</v>
      </c>
      <c r="J91" s="4">
        <v>2871</v>
      </c>
      <c r="K91" s="5">
        <v>0</v>
      </c>
      <c r="L91" s="4">
        <v>30863</v>
      </c>
      <c r="M91" s="4">
        <v>18083</v>
      </c>
      <c r="N91" s="4">
        <v>16011</v>
      </c>
      <c r="O91" s="4">
        <v>1921</v>
      </c>
      <c r="P91" s="4">
        <v>6255</v>
      </c>
      <c r="Q91" s="7">
        <f t="shared" si="1"/>
        <v>1369416</v>
      </c>
    </row>
    <row r="92" spans="1:17" ht="16.5" thickBot="1" x14ac:dyDescent="0.3">
      <c r="A92" s="3" t="s">
        <v>198</v>
      </c>
      <c r="B92" s="4">
        <v>1244245</v>
      </c>
      <c r="C92" s="4">
        <v>47941</v>
      </c>
      <c r="D92" s="4">
        <v>517710</v>
      </c>
      <c r="E92" s="4">
        <v>13991</v>
      </c>
      <c r="F92" s="4">
        <v>64825</v>
      </c>
      <c r="G92" s="4">
        <v>32272</v>
      </c>
      <c r="H92" s="4">
        <v>184890</v>
      </c>
      <c r="I92" s="4">
        <v>-1207</v>
      </c>
      <c r="J92" s="4">
        <v>4654</v>
      </c>
      <c r="K92" s="5">
        <v>0</v>
      </c>
      <c r="L92" s="4">
        <v>79144</v>
      </c>
      <c r="M92" s="4">
        <v>29381</v>
      </c>
      <c r="N92" s="4">
        <v>25969</v>
      </c>
      <c r="O92" s="4">
        <v>3114</v>
      </c>
      <c r="P92" s="4">
        <v>10163</v>
      </c>
      <c r="Q92" s="7">
        <f t="shared" si="1"/>
        <v>2257092</v>
      </c>
    </row>
    <row r="93" spans="1:17" ht="16.5" thickBot="1" x14ac:dyDescent="0.3">
      <c r="A93" s="3" t="s">
        <v>199</v>
      </c>
      <c r="B93" s="4">
        <v>528161</v>
      </c>
      <c r="C93" s="4">
        <v>20350</v>
      </c>
      <c r="D93" s="4">
        <v>219885</v>
      </c>
      <c r="E93" s="4">
        <v>5939</v>
      </c>
      <c r="F93" s="4">
        <v>22774</v>
      </c>
      <c r="G93" s="4">
        <v>13707</v>
      </c>
      <c r="H93" s="4">
        <v>78528</v>
      </c>
      <c r="I93" s="5">
        <v>-512</v>
      </c>
      <c r="J93" s="4">
        <v>1977</v>
      </c>
      <c r="K93" s="5">
        <v>0</v>
      </c>
      <c r="L93" s="4">
        <v>9897</v>
      </c>
      <c r="M93" s="4">
        <v>12472</v>
      </c>
      <c r="N93" s="4">
        <v>11028</v>
      </c>
      <c r="O93" s="4">
        <v>1323</v>
      </c>
      <c r="P93" s="4">
        <v>4314</v>
      </c>
      <c r="Q93" s="7">
        <f t="shared" si="1"/>
        <v>929843</v>
      </c>
    </row>
    <row r="94" spans="1:17" ht="16.5" thickBot="1" x14ac:dyDescent="0.3">
      <c r="A94" s="3" t="s">
        <v>200</v>
      </c>
      <c r="B94" s="4">
        <v>692451</v>
      </c>
      <c r="C94" s="4">
        <v>26681</v>
      </c>
      <c r="D94" s="4">
        <v>288119</v>
      </c>
      <c r="E94" s="4">
        <v>7786</v>
      </c>
      <c r="F94" s="4">
        <v>32391</v>
      </c>
      <c r="G94" s="4">
        <v>17960</v>
      </c>
      <c r="H94" s="4">
        <v>102896</v>
      </c>
      <c r="I94" s="5">
        <v>-672</v>
      </c>
      <c r="J94" s="4">
        <v>2590</v>
      </c>
      <c r="K94" s="5">
        <v>0</v>
      </c>
      <c r="L94" s="4">
        <v>26005</v>
      </c>
      <c r="M94" s="4">
        <v>16351</v>
      </c>
      <c r="N94" s="4">
        <v>14453</v>
      </c>
      <c r="O94" s="4">
        <v>1733</v>
      </c>
      <c r="P94" s="4">
        <v>5656</v>
      </c>
      <c r="Q94" s="7">
        <f t="shared" si="1"/>
        <v>1234400</v>
      </c>
    </row>
    <row r="95" spans="1:17" ht="16.5" thickBot="1" x14ac:dyDescent="0.3">
      <c r="A95" s="3" t="s">
        <v>105</v>
      </c>
      <c r="B95" s="4">
        <v>516646</v>
      </c>
      <c r="C95" s="4">
        <v>19907</v>
      </c>
      <c r="D95" s="4">
        <v>215037</v>
      </c>
      <c r="E95" s="4">
        <v>5809</v>
      </c>
      <c r="F95" s="4">
        <v>22088</v>
      </c>
      <c r="G95" s="4">
        <v>13405</v>
      </c>
      <c r="H95" s="4">
        <v>76796</v>
      </c>
      <c r="I95" s="5">
        <v>-501</v>
      </c>
      <c r="J95" s="4">
        <v>1933</v>
      </c>
      <c r="K95" s="5">
        <v>0</v>
      </c>
      <c r="L95" s="4">
        <v>8361</v>
      </c>
      <c r="M95" s="4">
        <v>12200</v>
      </c>
      <c r="N95" s="4">
        <v>10786</v>
      </c>
      <c r="O95" s="4">
        <v>1294</v>
      </c>
      <c r="P95" s="4">
        <v>4220</v>
      </c>
      <c r="Q95" s="7">
        <f t="shared" si="1"/>
        <v>907981</v>
      </c>
    </row>
    <row r="96" spans="1:17" ht="16.5" thickBot="1" x14ac:dyDescent="0.3">
      <c r="A96" s="3" t="s">
        <v>106</v>
      </c>
      <c r="B96" s="4">
        <v>2385617</v>
      </c>
      <c r="C96" s="4">
        <v>91919</v>
      </c>
      <c r="D96" s="4">
        <v>994748</v>
      </c>
      <c r="E96" s="4">
        <v>26825</v>
      </c>
      <c r="F96" s="4">
        <v>137065</v>
      </c>
      <c r="G96" s="4">
        <v>62009</v>
      </c>
      <c r="H96" s="4">
        <v>355254</v>
      </c>
      <c r="I96" s="4">
        <v>-2314</v>
      </c>
      <c r="J96" s="4">
        <v>8942</v>
      </c>
      <c r="K96" s="5">
        <v>0</v>
      </c>
      <c r="L96" s="4">
        <v>158283</v>
      </c>
      <c r="M96" s="4">
        <v>56332</v>
      </c>
      <c r="N96" s="4">
        <v>49869</v>
      </c>
      <c r="O96" s="4">
        <v>5984</v>
      </c>
      <c r="P96" s="4">
        <v>19487</v>
      </c>
      <c r="Q96" s="7">
        <f t="shared" si="1"/>
        <v>4350020</v>
      </c>
    </row>
    <row r="97" spans="1:17" ht="16.5" thickBot="1" x14ac:dyDescent="0.3">
      <c r="A97" s="3" t="s">
        <v>107</v>
      </c>
      <c r="B97" s="4">
        <v>791663</v>
      </c>
      <c r="C97" s="4">
        <v>30503</v>
      </c>
      <c r="D97" s="4">
        <v>329891</v>
      </c>
      <c r="E97" s="4">
        <v>8902</v>
      </c>
      <c r="F97" s="4">
        <v>38318</v>
      </c>
      <c r="G97" s="4">
        <v>20564</v>
      </c>
      <c r="H97" s="4">
        <v>117814</v>
      </c>
      <c r="I97" s="5">
        <v>-768</v>
      </c>
      <c r="J97" s="4">
        <v>2966</v>
      </c>
      <c r="K97" s="5">
        <v>0</v>
      </c>
      <c r="L97" s="4">
        <v>34870</v>
      </c>
      <c r="M97" s="4">
        <v>18694</v>
      </c>
      <c r="N97" s="4">
        <v>16541</v>
      </c>
      <c r="O97" s="4">
        <v>1984</v>
      </c>
      <c r="P97" s="4">
        <v>6467</v>
      </c>
      <c r="Q97" s="7">
        <f t="shared" si="1"/>
        <v>1418409</v>
      </c>
    </row>
    <row r="98" spans="1:17" ht="16.5" thickBot="1" x14ac:dyDescent="0.3">
      <c r="A98" s="3" t="s">
        <v>108</v>
      </c>
      <c r="B98" s="4">
        <v>1045748</v>
      </c>
      <c r="C98" s="4">
        <v>40293</v>
      </c>
      <c r="D98" s="4">
        <v>435214</v>
      </c>
      <c r="E98" s="4">
        <v>11759</v>
      </c>
      <c r="F98" s="5">
        <v>0</v>
      </c>
      <c r="G98" s="4">
        <v>27130</v>
      </c>
      <c r="H98" s="4">
        <v>155428</v>
      </c>
      <c r="I98" s="4">
        <v>-1014</v>
      </c>
      <c r="J98" s="4">
        <v>3912</v>
      </c>
      <c r="K98" s="5">
        <v>0</v>
      </c>
      <c r="L98" s="4">
        <v>54846</v>
      </c>
      <c r="M98" s="4">
        <v>24694</v>
      </c>
      <c r="N98" s="4">
        <v>21830</v>
      </c>
      <c r="O98" s="4">
        <v>2618</v>
      </c>
      <c r="P98" s="4">
        <v>8542</v>
      </c>
      <c r="Q98" s="7">
        <f t="shared" si="1"/>
        <v>1831000</v>
      </c>
    </row>
    <row r="99" spans="1:17" ht="16.5" thickBot="1" x14ac:dyDescent="0.3">
      <c r="A99" s="3" t="s">
        <v>109</v>
      </c>
      <c r="B99" s="4">
        <v>816203</v>
      </c>
      <c r="C99" s="4">
        <v>31449</v>
      </c>
      <c r="D99" s="4">
        <v>339271</v>
      </c>
      <c r="E99" s="4">
        <v>9178</v>
      </c>
      <c r="F99" s="4">
        <v>39515</v>
      </c>
      <c r="G99" s="4">
        <v>21149</v>
      </c>
      <c r="H99" s="4">
        <v>121164</v>
      </c>
      <c r="I99" s="5">
        <v>-792</v>
      </c>
      <c r="J99" s="4">
        <v>3050</v>
      </c>
      <c r="K99" s="5">
        <v>0</v>
      </c>
      <c r="L99" s="4">
        <v>40507</v>
      </c>
      <c r="M99" s="4">
        <v>19273</v>
      </c>
      <c r="N99" s="4">
        <v>17023</v>
      </c>
      <c r="O99" s="4">
        <v>2041</v>
      </c>
      <c r="P99" s="4">
        <v>6667</v>
      </c>
      <c r="Q99" s="7">
        <f t="shared" si="1"/>
        <v>1465698</v>
      </c>
    </row>
    <row r="100" spans="1:17" ht="16.5" thickBot="1" x14ac:dyDescent="0.3">
      <c r="A100" s="3" t="s">
        <v>110</v>
      </c>
      <c r="B100" s="4">
        <v>1302406</v>
      </c>
      <c r="C100" s="4">
        <v>50182</v>
      </c>
      <c r="D100" s="4">
        <v>542299</v>
      </c>
      <c r="E100" s="4">
        <v>14645</v>
      </c>
      <c r="F100" s="5">
        <v>0</v>
      </c>
      <c r="G100" s="4">
        <v>33805</v>
      </c>
      <c r="H100" s="4">
        <v>193671</v>
      </c>
      <c r="I100" s="4">
        <v>-1263</v>
      </c>
      <c r="J100" s="4">
        <v>4875</v>
      </c>
      <c r="K100" s="5">
        <v>0</v>
      </c>
      <c r="L100" s="4">
        <v>69173</v>
      </c>
      <c r="M100" s="4">
        <v>30754</v>
      </c>
      <c r="N100" s="4">
        <v>27197</v>
      </c>
      <c r="O100" s="4">
        <v>3262</v>
      </c>
      <c r="P100" s="4">
        <v>10638</v>
      </c>
      <c r="Q100" s="7">
        <f t="shared" si="1"/>
        <v>2281644</v>
      </c>
    </row>
    <row r="101" spans="1:17" ht="16.5" thickBot="1" x14ac:dyDescent="0.3">
      <c r="A101" s="3" t="s">
        <v>201</v>
      </c>
      <c r="B101" s="4">
        <v>691899</v>
      </c>
      <c r="C101" s="4">
        <v>26659</v>
      </c>
      <c r="D101" s="4">
        <v>287445</v>
      </c>
      <c r="E101" s="4">
        <v>7780</v>
      </c>
      <c r="F101" s="5">
        <v>0</v>
      </c>
      <c r="G101" s="4">
        <v>17918</v>
      </c>
      <c r="H101" s="4">
        <v>102655</v>
      </c>
      <c r="I101" s="5">
        <v>-671</v>
      </c>
      <c r="J101" s="4">
        <v>2584</v>
      </c>
      <c r="K101" s="5">
        <v>0</v>
      </c>
      <c r="L101" s="4">
        <v>26074</v>
      </c>
      <c r="M101" s="4">
        <v>16338</v>
      </c>
      <c r="N101" s="4">
        <v>14425</v>
      </c>
      <c r="O101" s="4">
        <v>1729</v>
      </c>
      <c r="P101" s="4">
        <v>5652</v>
      </c>
      <c r="Q101" s="7">
        <f t="shared" si="1"/>
        <v>1200487</v>
      </c>
    </row>
    <row r="102" spans="1:17" ht="16.5" thickBot="1" x14ac:dyDescent="0.3">
      <c r="A102" s="3" t="s">
        <v>202</v>
      </c>
      <c r="B102" s="4">
        <v>700299</v>
      </c>
      <c r="C102" s="4">
        <v>26983</v>
      </c>
      <c r="D102" s="4">
        <v>291405</v>
      </c>
      <c r="E102" s="4">
        <v>7875</v>
      </c>
      <c r="F102" s="4">
        <v>33486</v>
      </c>
      <c r="G102" s="4">
        <v>18165</v>
      </c>
      <c r="H102" s="4">
        <v>104069</v>
      </c>
      <c r="I102" s="5">
        <v>-679</v>
      </c>
      <c r="J102" s="4">
        <v>2620</v>
      </c>
      <c r="K102" s="5">
        <v>0</v>
      </c>
      <c r="L102" s="4">
        <v>23124</v>
      </c>
      <c r="M102" s="4">
        <v>16536</v>
      </c>
      <c r="N102" s="4">
        <v>14617</v>
      </c>
      <c r="O102" s="4">
        <v>1753</v>
      </c>
      <c r="P102" s="4">
        <v>5720</v>
      </c>
      <c r="Q102" s="7">
        <f t="shared" si="1"/>
        <v>1245973</v>
      </c>
    </row>
    <row r="103" spans="1:17" ht="16.5" thickBot="1" x14ac:dyDescent="0.3">
      <c r="A103" s="3" t="s">
        <v>203</v>
      </c>
      <c r="B103" s="4">
        <v>4435988</v>
      </c>
      <c r="C103" s="4">
        <v>170921</v>
      </c>
      <c r="D103" s="4">
        <v>1849039</v>
      </c>
      <c r="E103" s="4">
        <v>49880</v>
      </c>
      <c r="F103" s="4">
        <v>270577</v>
      </c>
      <c r="G103" s="4">
        <v>115263</v>
      </c>
      <c r="H103" s="4">
        <v>660348</v>
      </c>
      <c r="I103" s="4">
        <v>-4303</v>
      </c>
      <c r="J103" s="4">
        <v>16622</v>
      </c>
      <c r="K103" s="5">
        <v>0</v>
      </c>
      <c r="L103" s="4">
        <v>350471</v>
      </c>
      <c r="M103" s="4">
        <v>104748</v>
      </c>
      <c r="N103" s="4">
        <v>92707</v>
      </c>
      <c r="O103" s="4">
        <v>11122</v>
      </c>
      <c r="P103" s="4">
        <v>36235</v>
      </c>
      <c r="Q103" s="7">
        <f t="shared" si="1"/>
        <v>8159618</v>
      </c>
    </row>
    <row r="104" spans="1:17" ht="16.5" thickBot="1" x14ac:dyDescent="0.3">
      <c r="A104" s="3" t="s">
        <v>204</v>
      </c>
      <c r="B104" s="4">
        <v>604390</v>
      </c>
      <c r="C104" s="4">
        <v>23287</v>
      </c>
      <c r="D104" s="4">
        <v>251535</v>
      </c>
      <c r="E104" s="4">
        <v>6796</v>
      </c>
      <c r="F104" s="4">
        <v>27282</v>
      </c>
      <c r="G104" s="4">
        <v>15680</v>
      </c>
      <c r="H104" s="4">
        <v>89831</v>
      </c>
      <c r="I104" s="5">
        <v>-586</v>
      </c>
      <c r="J104" s="4">
        <v>2261</v>
      </c>
      <c r="K104" s="5">
        <v>0</v>
      </c>
      <c r="L104" s="4">
        <v>17089</v>
      </c>
      <c r="M104" s="4">
        <v>14272</v>
      </c>
      <c r="N104" s="4">
        <v>12617</v>
      </c>
      <c r="O104" s="4">
        <v>1513</v>
      </c>
      <c r="P104" s="4">
        <v>4937</v>
      </c>
      <c r="Q104" s="7">
        <f t="shared" si="1"/>
        <v>1070904</v>
      </c>
    </row>
    <row r="105" spans="1:17" ht="16.5" thickBot="1" x14ac:dyDescent="0.3">
      <c r="A105" s="3" t="s">
        <v>115</v>
      </c>
      <c r="B105" s="4">
        <v>1170373</v>
      </c>
      <c r="C105" s="4">
        <v>45095</v>
      </c>
      <c r="D105" s="4">
        <v>487580</v>
      </c>
      <c r="E105" s="4">
        <v>13160</v>
      </c>
      <c r="F105" s="4">
        <v>60620</v>
      </c>
      <c r="G105" s="4">
        <v>30394</v>
      </c>
      <c r="H105" s="4">
        <v>174130</v>
      </c>
      <c r="I105" s="4">
        <v>-1135</v>
      </c>
      <c r="J105" s="4">
        <v>4383</v>
      </c>
      <c r="K105" s="5">
        <v>0</v>
      </c>
      <c r="L105" s="4">
        <v>67750</v>
      </c>
      <c r="M105" s="4">
        <v>27636</v>
      </c>
      <c r="N105" s="4">
        <v>24450</v>
      </c>
      <c r="O105" s="4">
        <v>2933</v>
      </c>
      <c r="P105" s="4">
        <v>9560</v>
      </c>
      <c r="Q105" s="7">
        <f t="shared" si="1"/>
        <v>2116929</v>
      </c>
    </row>
    <row r="106" spans="1:17" ht="16.5" thickBot="1" x14ac:dyDescent="0.3">
      <c r="A106" s="3" t="s">
        <v>116</v>
      </c>
      <c r="B106" s="4">
        <v>630242</v>
      </c>
      <c r="C106" s="4">
        <v>24284</v>
      </c>
      <c r="D106" s="4">
        <v>262413</v>
      </c>
      <c r="E106" s="4">
        <v>7087</v>
      </c>
      <c r="F106" s="4">
        <v>28732</v>
      </c>
      <c r="G106" s="4">
        <v>16358</v>
      </c>
      <c r="H106" s="4">
        <v>93716</v>
      </c>
      <c r="I106" s="5">
        <v>-611</v>
      </c>
      <c r="J106" s="4">
        <v>2359</v>
      </c>
      <c r="K106" s="5">
        <v>0</v>
      </c>
      <c r="L106" s="4">
        <v>20292</v>
      </c>
      <c r="M106" s="4">
        <v>14882</v>
      </c>
      <c r="N106" s="4">
        <v>13161</v>
      </c>
      <c r="O106" s="4">
        <v>1579</v>
      </c>
      <c r="P106" s="4">
        <v>5148</v>
      </c>
      <c r="Q106" s="7">
        <f t="shared" si="1"/>
        <v>1119642</v>
      </c>
    </row>
    <row r="107" spans="1:17" ht="16.5" thickBot="1" x14ac:dyDescent="0.3">
      <c r="A107" s="3" t="s">
        <v>205</v>
      </c>
      <c r="B107" s="4">
        <v>624403</v>
      </c>
      <c r="C107" s="4">
        <v>24059</v>
      </c>
      <c r="D107" s="4">
        <v>259617</v>
      </c>
      <c r="E107" s="4">
        <v>7021</v>
      </c>
      <c r="F107" s="5">
        <v>0</v>
      </c>
      <c r="G107" s="4">
        <v>16184</v>
      </c>
      <c r="H107" s="4">
        <v>92717</v>
      </c>
      <c r="I107" s="5">
        <v>-606</v>
      </c>
      <c r="J107" s="4">
        <v>2334</v>
      </c>
      <c r="K107" s="5">
        <v>0</v>
      </c>
      <c r="L107" s="4">
        <v>17272</v>
      </c>
      <c r="M107" s="4">
        <v>14744</v>
      </c>
      <c r="N107" s="4">
        <v>13025</v>
      </c>
      <c r="O107" s="4">
        <v>1562</v>
      </c>
      <c r="P107" s="4">
        <v>5100</v>
      </c>
      <c r="Q107" s="7">
        <f t="shared" si="1"/>
        <v>1077432</v>
      </c>
    </row>
    <row r="108" spans="1:17" ht="16.5" thickBot="1" x14ac:dyDescent="0.3">
      <c r="A108" s="3" t="s">
        <v>206</v>
      </c>
      <c r="B108" s="4">
        <v>3894545</v>
      </c>
      <c r="C108" s="4">
        <v>150059</v>
      </c>
      <c r="D108" s="4">
        <v>1612789</v>
      </c>
      <c r="E108" s="4">
        <v>43792</v>
      </c>
      <c r="F108" s="4">
        <v>252322</v>
      </c>
      <c r="G108" s="4">
        <v>100536</v>
      </c>
      <c r="H108" s="4">
        <v>575975</v>
      </c>
      <c r="I108" s="4">
        <v>-3778</v>
      </c>
      <c r="J108" s="4">
        <v>14498</v>
      </c>
      <c r="K108" s="5">
        <v>0</v>
      </c>
      <c r="L108" s="4">
        <v>263016</v>
      </c>
      <c r="M108" s="4">
        <v>91963</v>
      </c>
      <c r="N108" s="4">
        <v>81005</v>
      </c>
      <c r="O108" s="4">
        <v>9704</v>
      </c>
      <c r="P108" s="4">
        <v>31812</v>
      </c>
      <c r="Q108" s="7">
        <f t="shared" si="1"/>
        <v>7118238</v>
      </c>
    </row>
    <row r="109" spans="1:17" ht="16.5" thickBot="1" x14ac:dyDescent="0.3">
      <c r="A109" s="3" t="s">
        <v>119</v>
      </c>
      <c r="B109" s="4">
        <v>4773936</v>
      </c>
      <c r="C109" s="4">
        <v>183942</v>
      </c>
      <c r="D109" s="4">
        <v>1987383</v>
      </c>
      <c r="E109" s="4">
        <v>53680</v>
      </c>
      <c r="F109" s="4">
        <v>311951</v>
      </c>
      <c r="G109" s="4">
        <v>123887</v>
      </c>
      <c r="H109" s="4">
        <v>709754</v>
      </c>
      <c r="I109" s="4">
        <v>-4631</v>
      </c>
      <c r="J109" s="4">
        <v>17865</v>
      </c>
      <c r="K109" s="5">
        <v>0</v>
      </c>
      <c r="L109" s="4">
        <v>362890</v>
      </c>
      <c r="M109" s="4">
        <v>112729</v>
      </c>
      <c r="N109" s="4">
        <v>99677</v>
      </c>
      <c r="O109" s="4">
        <v>11955</v>
      </c>
      <c r="P109" s="4">
        <v>38995</v>
      </c>
      <c r="Q109" s="7">
        <f t="shared" si="1"/>
        <v>8784013</v>
      </c>
    </row>
    <row r="110" spans="1:17" ht="16.5" thickBot="1" x14ac:dyDescent="0.3">
      <c r="A110" s="3" t="s">
        <v>120</v>
      </c>
      <c r="B110" s="4">
        <v>592036</v>
      </c>
      <c r="C110" s="4">
        <v>22811</v>
      </c>
      <c r="D110" s="4">
        <v>246615</v>
      </c>
      <c r="E110" s="4">
        <v>6657</v>
      </c>
      <c r="F110" s="4">
        <v>26549</v>
      </c>
      <c r="G110" s="4">
        <v>15373</v>
      </c>
      <c r="H110" s="4">
        <v>88073</v>
      </c>
      <c r="I110" s="5">
        <v>-574</v>
      </c>
      <c r="J110" s="4">
        <v>2217</v>
      </c>
      <c r="K110" s="5">
        <v>0</v>
      </c>
      <c r="L110" s="4">
        <v>15559</v>
      </c>
      <c r="M110" s="4">
        <v>13980</v>
      </c>
      <c r="N110" s="4">
        <v>12367</v>
      </c>
      <c r="O110" s="4">
        <v>1483</v>
      </c>
      <c r="P110" s="4">
        <v>4836</v>
      </c>
      <c r="Q110" s="7">
        <f t="shared" si="1"/>
        <v>1047982</v>
      </c>
    </row>
    <row r="111" spans="1:17" ht="16.5" thickBot="1" x14ac:dyDescent="0.3">
      <c r="A111" s="3" t="s">
        <v>207</v>
      </c>
      <c r="B111" s="4">
        <v>1231927</v>
      </c>
      <c r="C111" s="4">
        <v>47467</v>
      </c>
      <c r="D111" s="4">
        <v>512617</v>
      </c>
      <c r="E111" s="4">
        <v>13852</v>
      </c>
      <c r="F111" s="4">
        <v>63915</v>
      </c>
      <c r="G111" s="4">
        <v>31955</v>
      </c>
      <c r="H111" s="4">
        <v>183071</v>
      </c>
      <c r="I111" s="4">
        <v>-1195</v>
      </c>
      <c r="J111" s="4">
        <v>4608</v>
      </c>
      <c r="K111" s="5">
        <v>0</v>
      </c>
      <c r="L111" s="4">
        <v>80498</v>
      </c>
      <c r="M111" s="4">
        <v>29090</v>
      </c>
      <c r="N111" s="4">
        <v>25713</v>
      </c>
      <c r="O111" s="4">
        <v>3084</v>
      </c>
      <c r="P111" s="4">
        <v>10063</v>
      </c>
      <c r="Q111" s="7">
        <f t="shared" si="1"/>
        <v>2236665</v>
      </c>
    </row>
    <row r="112" spans="1:17" ht="16.5" thickBot="1" x14ac:dyDescent="0.3">
      <c r="A112" s="3" t="s">
        <v>122</v>
      </c>
      <c r="B112" s="4">
        <v>584570</v>
      </c>
      <c r="C112" s="4">
        <v>22524</v>
      </c>
      <c r="D112" s="4">
        <v>243176</v>
      </c>
      <c r="E112" s="4">
        <v>6573</v>
      </c>
      <c r="F112" s="5">
        <v>0</v>
      </c>
      <c r="G112" s="4">
        <v>15159</v>
      </c>
      <c r="H112" s="4">
        <v>86845</v>
      </c>
      <c r="I112" s="5">
        <v>-567</v>
      </c>
      <c r="J112" s="4">
        <v>2186</v>
      </c>
      <c r="K112" s="5">
        <v>0</v>
      </c>
      <c r="L112" s="4">
        <v>13172</v>
      </c>
      <c r="M112" s="4">
        <v>13804</v>
      </c>
      <c r="N112" s="4">
        <v>12199</v>
      </c>
      <c r="O112" s="4">
        <v>1463</v>
      </c>
      <c r="P112" s="4">
        <v>4775</v>
      </c>
      <c r="Q112" s="7">
        <f t="shared" si="1"/>
        <v>1005879</v>
      </c>
    </row>
    <row r="113" spans="1:17" ht="16.5" thickBot="1" x14ac:dyDescent="0.3">
      <c r="A113" s="3" t="s">
        <v>208</v>
      </c>
      <c r="B113" s="4">
        <v>535829</v>
      </c>
      <c r="C113" s="4">
        <v>20646</v>
      </c>
      <c r="D113" s="4">
        <v>223044</v>
      </c>
      <c r="E113" s="4">
        <v>6026</v>
      </c>
      <c r="F113" s="4">
        <v>24150</v>
      </c>
      <c r="G113" s="4">
        <v>13904</v>
      </c>
      <c r="H113" s="4">
        <v>79657</v>
      </c>
      <c r="I113" s="5">
        <v>-520</v>
      </c>
      <c r="J113" s="4">
        <v>2006</v>
      </c>
      <c r="K113" s="5">
        <v>0</v>
      </c>
      <c r="L113" s="4">
        <v>9403</v>
      </c>
      <c r="M113" s="4">
        <v>12653</v>
      </c>
      <c r="N113" s="4">
        <v>11188</v>
      </c>
      <c r="O113" s="4">
        <v>1343</v>
      </c>
      <c r="P113" s="4">
        <v>4377</v>
      </c>
      <c r="Q113" s="7">
        <f t="shared" si="1"/>
        <v>943706</v>
      </c>
    </row>
    <row r="114" spans="1:17" ht="16.5" thickBot="1" x14ac:dyDescent="0.3">
      <c r="A114" s="73" t="s">
        <v>0</v>
      </c>
      <c r="B114" s="74">
        <f t="shared" ref="B114:Q114" si="2">SUM(B8:B113)</f>
        <v>166284031</v>
      </c>
      <c r="C114" s="74">
        <f t="shared" si="2"/>
        <v>6407016</v>
      </c>
      <c r="D114" s="74">
        <f t="shared" si="2"/>
        <v>69148718</v>
      </c>
      <c r="E114" s="74">
        <f t="shared" si="2"/>
        <v>1869778</v>
      </c>
      <c r="F114" s="74">
        <f t="shared" si="2"/>
        <v>4917318</v>
      </c>
      <c r="G114" s="74">
        <f t="shared" si="2"/>
        <v>4310498</v>
      </c>
      <c r="H114" s="74">
        <f t="shared" si="2"/>
        <v>24695085</v>
      </c>
      <c r="I114" s="74">
        <f t="shared" si="2"/>
        <v>-161296</v>
      </c>
      <c r="J114" s="74">
        <f t="shared" si="2"/>
        <v>621608</v>
      </c>
      <c r="K114" s="74">
        <f t="shared" si="2"/>
        <v>21424333</v>
      </c>
      <c r="L114" s="74">
        <f t="shared" si="2"/>
        <v>8789574</v>
      </c>
      <c r="M114" s="74">
        <f t="shared" si="2"/>
        <v>3926517</v>
      </c>
      <c r="N114" s="74">
        <f t="shared" si="2"/>
        <v>3469172</v>
      </c>
      <c r="O114" s="74">
        <f t="shared" si="2"/>
        <v>415981</v>
      </c>
      <c r="P114" s="74">
        <f t="shared" si="2"/>
        <v>1358268</v>
      </c>
      <c r="Q114" s="75">
        <f t="shared" si="2"/>
        <v>317476601</v>
      </c>
    </row>
    <row r="115" spans="1:17" ht="16.5" thickTop="1" x14ac:dyDescent="0.25"/>
    <row r="116" spans="1:17" ht="16.5" thickBot="1" x14ac:dyDescent="0.3"/>
    <row r="117" spans="1:17" ht="17.25" thickTop="1" thickBot="1" x14ac:dyDescent="0.3">
      <c r="A117" s="98" t="s">
        <v>214</v>
      </c>
      <c r="B117" s="99"/>
      <c r="C117" s="99"/>
      <c r="D117" s="99"/>
      <c r="E117" s="99"/>
      <c r="F117" s="99"/>
      <c r="G117" s="99"/>
      <c r="H117" s="99"/>
      <c r="I117" s="99"/>
      <c r="J117" s="99"/>
      <c r="K117" s="99"/>
      <c r="L117" s="99"/>
      <c r="M117" s="99"/>
      <c r="N117" s="99"/>
      <c r="O117" s="99"/>
      <c r="P117" s="99"/>
      <c r="Q117" s="100"/>
    </row>
    <row r="118" spans="1:17" ht="16.5" thickTop="1" x14ac:dyDescent="0.25"/>
  </sheetData>
  <mergeCells count="7">
    <mergeCell ref="A117:Q117"/>
    <mergeCell ref="A1:Q1"/>
    <mergeCell ref="A2:Q2"/>
    <mergeCell ref="A3:Q3"/>
    <mergeCell ref="A4:Q4"/>
    <mergeCell ref="A5:Q5"/>
    <mergeCell ref="A6:Q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8"/>
  <sheetViews>
    <sheetView topLeftCell="A76" zoomScale="60" zoomScaleNormal="60" workbookViewId="0">
      <selection activeCell="J17" sqref="J17"/>
    </sheetView>
  </sheetViews>
  <sheetFormatPr baseColWidth="10" defaultRowHeight="15.75" x14ac:dyDescent="0.25"/>
  <cols>
    <col min="1" max="1" width="27.140625" style="1" customWidth="1"/>
    <col min="2" max="2" width="17.28515625" style="1" bestFit="1" customWidth="1"/>
    <col min="3" max="4" width="16.5703125" style="1" customWidth="1"/>
    <col min="5" max="5" width="25" style="1" customWidth="1"/>
    <col min="6" max="6" width="22.85546875" style="1" customWidth="1"/>
    <col min="7" max="8" width="16.5703125" style="1" customWidth="1"/>
    <col min="9" max="9" width="20.42578125" style="1" customWidth="1"/>
    <col min="10" max="10" width="20.140625" style="1" customWidth="1"/>
    <col min="11" max="11" width="16.5703125" style="1" customWidth="1"/>
    <col min="12" max="12" width="20.42578125" style="1" customWidth="1"/>
    <col min="13" max="13" width="16.5703125" style="1" customWidth="1"/>
    <col min="14" max="14" width="19.28515625" style="1" customWidth="1"/>
    <col min="15" max="15" width="24.140625" style="1" customWidth="1"/>
    <col min="16" max="16384" width="11.42578125" style="1"/>
  </cols>
  <sheetData>
    <row r="1" spans="1:15" ht="19.5" x14ac:dyDescent="0.3">
      <c r="A1" s="80" t="s">
        <v>211</v>
      </c>
      <c r="B1" s="81"/>
      <c r="C1" s="81"/>
      <c r="D1" s="81"/>
      <c r="E1" s="81"/>
      <c r="F1" s="81"/>
      <c r="G1" s="81"/>
      <c r="H1" s="81"/>
      <c r="I1" s="81"/>
      <c r="J1" s="81"/>
      <c r="K1" s="81"/>
      <c r="L1" s="81"/>
      <c r="M1" s="81"/>
      <c r="N1" s="81"/>
      <c r="O1" s="82"/>
    </row>
    <row r="2" spans="1:15" ht="19.5" x14ac:dyDescent="0.3">
      <c r="A2" s="86" t="s">
        <v>212</v>
      </c>
      <c r="B2" s="87"/>
      <c r="C2" s="87"/>
      <c r="D2" s="87"/>
      <c r="E2" s="87"/>
      <c r="F2" s="87"/>
      <c r="G2" s="87"/>
      <c r="H2" s="87"/>
      <c r="I2" s="87"/>
      <c r="J2" s="87"/>
      <c r="K2" s="87"/>
      <c r="L2" s="87"/>
      <c r="M2" s="87"/>
      <c r="N2" s="87"/>
      <c r="O2" s="88"/>
    </row>
    <row r="3" spans="1:15" ht="19.5" x14ac:dyDescent="0.3">
      <c r="A3" s="86" t="s">
        <v>151</v>
      </c>
      <c r="B3" s="87"/>
      <c r="C3" s="87"/>
      <c r="D3" s="87"/>
      <c r="E3" s="87"/>
      <c r="F3" s="87"/>
      <c r="G3" s="87"/>
      <c r="H3" s="87"/>
      <c r="I3" s="87"/>
      <c r="J3" s="87"/>
      <c r="K3" s="87"/>
      <c r="L3" s="87"/>
      <c r="M3" s="87"/>
      <c r="N3" s="87"/>
      <c r="O3" s="88"/>
    </row>
    <row r="4" spans="1:15" ht="19.5" x14ac:dyDescent="0.3">
      <c r="A4" s="86" t="s">
        <v>152</v>
      </c>
      <c r="B4" s="87"/>
      <c r="C4" s="87"/>
      <c r="D4" s="87"/>
      <c r="E4" s="87"/>
      <c r="F4" s="87"/>
      <c r="G4" s="87"/>
      <c r="H4" s="87"/>
      <c r="I4" s="87"/>
      <c r="J4" s="87"/>
      <c r="K4" s="87"/>
      <c r="L4" s="87"/>
      <c r="M4" s="87"/>
      <c r="N4" s="87"/>
      <c r="O4" s="88"/>
    </row>
    <row r="5" spans="1:15" ht="19.5" x14ac:dyDescent="0.3">
      <c r="A5" s="86" t="s">
        <v>153</v>
      </c>
      <c r="B5" s="87"/>
      <c r="C5" s="87"/>
      <c r="D5" s="87"/>
      <c r="E5" s="87"/>
      <c r="F5" s="87"/>
      <c r="G5" s="87"/>
      <c r="H5" s="87"/>
      <c r="I5" s="87"/>
      <c r="J5" s="87"/>
      <c r="K5" s="87"/>
      <c r="L5" s="87"/>
      <c r="M5" s="87"/>
      <c r="N5" s="87"/>
      <c r="O5" s="88"/>
    </row>
    <row r="6" spans="1:15" ht="20.25" thickBot="1" x14ac:dyDescent="0.35">
      <c r="A6" s="89" t="s">
        <v>217</v>
      </c>
      <c r="B6" s="90"/>
      <c r="C6" s="90"/>
      <c r="D6" s="90"/>
      <c r="E6" s="90"/>
      <c r="F6" s="90"/>
      <c r="G6" s="90"/>
      <c r="H6" s="90"/>
      <c r="I6" s="90"/>
      <c r="J6" s="90"/>
      <c r="K6" s="90"/>
      <c r="L6" s="90"/>
      <c r="M6" s="90"/>
      <c r="N6" s="90"/>
      <c r="O6" s="91"/>
    </row>
    <row r="7" spans="1:15" ht="79.5" thickBot="1" x14ac:dyDescent="0.3">
      <c r="A7" s="72" t="s">
        <v>1</v>
      </c>
      <c r="B7" s="72" t="s">
        <v>145</v>
      </c>
      <c r="C7" s="72" t="s">
        <v>155</v>
      </c>
      <c r="D7" s="72" t="s">
        <v>156</v>
      </c>
      <c r="E7" s="72" t="s">
        <v>3</v>
      </c>
      <c r="F7" s="72" t="s">
        <v>157</v>
      </c>
      <c r="G7" s="72" t="s">
        <v>159</v>
      </c>
      <c r="H7" s="72" t="s">
        <v>160</v>
      </c>
      <c r="I7" s="72" t="s">
        <v>161</v>
      </c>
      <c r="J7" s="72" t="s">
        <v>162</v>
      </c>
      <c r="K7" s="72" t="s">
        <v>163</v>
      </c>
      <c r="L7" s="72" t="s">
        <v>164</v>
      </c>
      <c r="M7" s="72" t="s">
        <v>148</v>
      </c>
      <c r="N7" s="72" t="s">
        <v>218</v>
      </c>
      <c r="O7" s="72" t="s">
        <v>165</v>
      </c>
    </row>
    <row r="8" spans="1:15" ht="16.5" thickBot="1" x14ac:dyDescent="0.3">
      <c r="A8" s="5" t="s">
        <v>166</v>
      </c>
      <c r="B8" s="4">
        <v>1101514</v>
      </c>
      <c r="C8" s="4">
        <v>384295</v>
      </c>
      <c r="D8" s="5">
        <v>0</v>
      </c>
      <c r="E8" s="4">
        <v>33483</v>
      </c>
      <c r="F8" s="4">
        <v>61252</v>
      </c>
      <c r="G8" s="4">
        <v>2775</v>
      </c>
      <c r="H8" s="5">
        <v>0</v>
      </c>
      <c r="I8" s="4">
        <v>22742</v>
      </c>
      <c r="J8" s="4">
        <v>10574</v>
      </c>
      <c r="K8" s="4">
        <v>9378</v>
      </c>
      <c r="L8" s="4">
        <v>1084</v>
      </c>
      <c r="M8" s="4">
        <v>3484</v>
      </c>
      <c r="N8" s="6">
        <v>-10249</v>
      </c>
      <c r="O8" s="4">
        <f t="shared" ref="O8:O71" si="0">SUM(B8:N8)</f>
        <v>1620332</v>
      </c>
    </row>
    <row r="9" spans="1:15" ht="16.5" thickBot="1" x14ac:dyDescent="0.3">
      <c r="A9" s="5" t="s">
        <v>20</v>
      </c>
      <c r="B9" s="4">
        <v>1820510</v>
      </c>
      <c r="C9" s="4">
        <v>635563</v>
      </c>
      <c r="D9" s="5">
        <v>0</v>
      </c>
      <c r="E9" s="4">
        <v>55364</v>
      </c>
      <c r="F9" s="4">
        <v>101386</v>
      </c>
      <c r="G9" s="4">
        <v>4591</v>
      </c>
      <c r="H9" s="5">
        <v>0</v>
      </c>
      <c r="I9" s="4">
        <v>50546</v>
      </c>
      <c r="J9" s="4">
        <v>17476</v>
      </c>
      <c r="K9" s="4">
        <v>15515</v>
      </c>
      <c r="L9" s="4">
        <v>1794</v>
      </c>
      <c r="M9" s="4">
        <v>5758</v>
      </c>
      <c r="N9" s="6">
        <v>-16931</v>
      </c>
      <c r="O9" s="4">
        <f t="shared" si="0"/>
        <v>2691572</v>
      </c>
    </row>
    <row r="10" spans="1:15" ht="16.5" thickBot="1" x14ac:dyDescent="0.3">
      <c r="A10" s="5" t="s">
        <v>21</v>
      </c>
      <c r="B10" s="4">
        <v>1513721</v>
      </c>
      <c r="C10" s="4">
        <v>529001</v>
      </c>
      <c r="D10" s="4">
        <v>120400</v>
      </c>
      <c r="E10" s="4">
        <v>46068</v>
      </c>
      <c r="F10" s="4">
        <v>84494</v>
      </c>
      <c r="G10" s="4">
        <v>3822</v>
      </c>
      <c r="H10" s="5">
        <v>0</v>
      </c>
      <c r="I10" s="4">
        <v>40174</v>
      </c>
      <c r="J10" s="4">
        <v>14531</v>
      </c>
      <c r="K10" s="4">
        <v>12920</v>
      </c>
      <c r="L10" s="4">
        <v>1495</v>
      </c>
      <c r="M10" s="4">
        <v>4788</v>
      </c>
      <c r="N10" s="6">
        <v>-13674</v>
      </c>
      <c r="O10" s="4">
        <f t="shared" si="0"/>
        <v>2357740</v>
      </c>
    </row>
    <row r="11" spans="1:15" ht="16.5" thickBot="1" x14ac:dyDescent="0.3">
      <c r="A11" s="5" t="s">
        <v>22</v>
      </c>
      <c r="B11" s="4">
        <v>1076993</v>
      </c>
      <c r="C11" s="4">
        <v>376281</v>
      </c>
      <c r="D11" s="5">
        <v>0</v>
      </c>
      <c r="E11" s="4">
        <v>32771</v>
      </c>
      <c r="F11" s="4">
        <v>60082</v>
      </c>
      <c r="G11" s="4">
        <v>2718</v>
      </c>
      <c r="H11" s="5">
        <v>0</v>
      </c>
      <c r="I11" s="4">
        <v>19110</v>
      </c>
      <c r="J11" s="4">
        <v>10338</v>
      </c>
      <c r="K11" s="4">
        <v>9189</v>
      </c>
      <c r="L11" s="4">
        <v>1063</v>
      </c>
      <c r="M11" s="4">
        <v>3406</v>
      </c>
      <c r="N11" s="6">
        <v>-9773</v>
      </c>
      <c r="O11" s="4">
        <f t="shared" si="0"/>
        <v>1582178</v>
      </c>
    </row>
    <row r="12" spans="1:15" ht="16.5" thickBot="1" x14ac:dyDescent="0.3">
      <c r="A12" s="5" t="s">
        <v>167</v>
      </c>
      <c r="B12" s="4">
        <v>781780</v>
      </c>
      <c r="C12" s="4">
        <v>273016</v>
      </c>
      <c r="D12" s="4">
        <v>52331</v>
      </c>
      <c r="E12" s="4">
        <v>23781</v>
      </c>
      <c r="F12" s="4">
        <v>43569</v>
      </c>
      <c r="G12" s="4">
        <v>1972</v>
      </c>
      <c r="H12" s="5">
        <v>0</v>
      </c>
      <c r="I12" s="4">
        <v>6780</v>
      </c>
      <c r="J12" s="4">
        <v>7505</v>
      </c>
      <c r="K12" s="4">
        <v>6666</v>
      </c>
      <c r="L12" s="5">
        <v>771</v>
      </c>
      <c r="M12" s="4">
        <v>2473</v>
      </c>
      <c r="N12" s="6">
        <v>-7148</v>
      </c>
      <c r="O12" s="4">
        <f t="shared" si="0"/>
        <v>1193496</v>
      </c>
    </row>
    <row r="13" spans="1:15" ht="16.5" thickBot="1" x14ac:dyDescent="0.3">
      <c r="A13" s="5" t="s">
        <v>24</v>
      </c>
      <c r="B13" s="4">
        <v>1284420</v>
      </c>
      <c r="C13" s="4">
        <v>448390</v>
      </c>
      <c r="D13" s="4">
        <v>99269</v>
      </c>
      <c r="E13" s="4">
        <v>39060</v>
      </c>
      <c r="F13" s="4">
        <v>71525</v>
      </c>
      <c r="G13" s="4">
        <v>3239</v>
      </c>
      <c r="H13" s="5">
        <v>0</v>
      </c>
      <c r="I13" s="4">
        <v>28658</v>
      </c>
      <c r="J13" s="4">
        <v>12330</v>
      </c>
      <c r="K13" s="4">
        <v>10946</v>
      </c>
      <c r="L13" s="4">
        <v>1266</v>
      </c>
      <c r="M13" s="4">
        <v>4063</v>
      </c>
      <c r="N13" s="6">
        <v>-11897</v>
      </c>
      <c r="O13" s="4">
        <f t="shared" si="0"/>
        <v>1991269</v>
      </c>
    </row>
    <row r="14" spans="1:15" ht="16.5" thickBot="1" x14ac:dyDescent="0.3">
      <c r="A14" s="5" t="s">
        <v>168</v>
      </c>
      <c r="B14" s="4">
        <v>1158891</v>
      </c>
      <c r="C14" s="4">
        <v>404711</v>
      </c>
      <c r="D14" s="4">
        <v>87113</v>
      </c>
      <c r="E14" s="4">
        <v>35252</v>
      </c>
      <c r="F14" s="4">
        <v>64585</v>
      </c>
      <c r="G14" s="4">
        <v>2923</v>
      </c>
      <c r="H14" s="5">
        <v>0</v>
      </c>
      <c r="I14" s="4">
        <v>22257</v>
      </c>
      <c r="J14" s="4">
        <v>11125</v>
      </c>
      <c r="K14" s="4">
        <v>9881</v>
      </c>
      <c r="L14" s="4">
        <v>1143</v>
      </c>
      <c r="M14" s="4">
        <v>3666</v>
      </c>
      <c r="N14" s="6">
        <v>-10668</v>
      </c>
      <c r="O14" s="4">
        <f t="shared" si="0"/>
        <v>1790879</v>
      </c>
    </row>
    <row r="15" spans="1:15" ht="16.5" thickBot="1" x14ac:dyDescent="0.3">
      <c r="A15" s="5" t="s">
        <v>26</v>
      </c>
      <c r="B15" s="4">
        <v>913441</v>
      </c>
      <c r="C15" s="4">
        <v>318741</v>
      </c>
      <c r="D15" s="4">
        <v>64385</v>
      </c>
      <c r="E15" s="4">
        <v>27770</v>
      </c>
      <c r="F15" s="4">
        <v>50816</v>
      </c>
      <c r="G15" s="4">
        <v>2302</v>
      </c>
      <c r="H15" s="5">
        <v>0</v>
      </c>
      <c r="I15" s="4">
        <v>13648</v>
      </c>
      <c r="J15" s="4">
        <v>8768</v>
      </c>
      <c r="K15" s="4">
        <v>7779</v>
      </c>
      <c r="L15" s="5">
        <v>899</v>
      </c>
      <c r="M15" s="4">
        <v>2889</v>
      </c>
      <c r="N15" s="6">
        <v>-8458</v>
      </c>
      <c r="O15" s="4">
        <f t="shared" si="0"/>
        <v>1402980</v>
      </c>
    </row>
    <row r="16" spans="1:15" ht="16.5" thickBot="1" x14ac:dyDescent="0.3">
      <c r="A16" s="5" t="s">
        <v>27</v>
      </c>
      <c r="B16" s="4">
        <v>949451</v>
      </c>
      <c r="C16" s="4">
        <v>331254</v>
      </c>
      <c r="D16" s="4">
        <v>68037</v>
      </c>
      <c r="E16" s="4">
        <v>28861</v>
      </c>
      <c r="F16" s="4">
        <v>52800</v>
      </c>
      <c r="G16" s="4">
        <v>2392</v>
      </c>
      <c r="H16" s="5">
        <v>0</v>
      </c>
      <c r="I16" s="4">
        <v>14607</v>
      </c>
      <c r="J16" s="4">
        <v>9114</v>
      </c>
      <c r="K16" s="4">
        <v>8084</v>
      </c>
      <c r="L16" s="5">
        <v>935</v>
      </c>
      <c r="M16" s="4">
        <v>3003</v>
      </c>
      <c r="N16" s="6">
        <v>-8861</v>
      </c>
      <c r="O16" s="4">
        <f t="shared" si="0"/>
        <v>1459677</v>
      </c>
    </row>
    <row r="17" spans="1:15" ht="16.5" thickBot="1" x14ac:dyDescent="0.3">
      <c r="A17" s="5" t="s">
        <v>28</v>
      </c>
      <c r="B17" s="4">
        <v>829211</v>
      </c>
      <c r="C17" s="4">
        <v>289825</v>
      </c>
      <c r="D17" s="4">
        <v>56602</v>
      </c>
      <c r="E17" s="4">
        <v>25239</v>
      </c>
      <c r="F17" s="4">
        <v>46300</v>
      </c>
      <c r="G17" s="4">
        <v>2094</v>
      </c>
      <c r="H17" s="5">
        <v>0</v>
      </c>
      <c r="I17" s="4">
        <v>10353</v>
      </c>
      <c r="J17" s="4">
        <v>7960</v>
      </c>
      <c r="K17" s="4">
        <v>7079</v>
      </c>
      <c r="L17" s="5">
        <v>819</v>
      </c>
      <c r="M17" s="4">
        <v>2623</v>
      </c>
      <c r="N17" s="6">
        <v>-7433</v>
      </c>
      <c r="O17" s="4">
        <f t="shared" si="0"/>
        <v>1270672</v>
      </c>
    </row>
    <row r="18" spans="1:15" ht="16.5" thickBot="1" x14ac:dyDescent="0.3">
      <c r="A18" s="5" t="s">
        <v>169</v>
      </c>
      <c r="B18" s="4">
        <v>1229101</v>
      </c>
      <c r="C18" s="4">
        <v>429436</v>
      </c>
      <c r="D18" s="4">
        <v>94852</v>
      </c>
      <c r="E18" s="4">
        <v>37400</v>
      </c>
      <c r="F18" s="4">
        <v>68572</v>
      </c>
      <c r="G18" s="4">
        <v>3102</v>
      </c>
      <c r="H18" s="5">
        <v>0</v>
      </c>
      <c r="I18" s="4">
        <v>25509</v>
      </c>
      <c r="J18" s="4">
        <v>11799</v>
      </c>
      <c r="K18" s="4">
        <v>10487</v>
      </c>
      <c r="L18" s="4">
        <v>1214</v>
      </c>
      <c r="M18" s="4">
        <v>3888</v>
      </c>
      <c r="N18" s="6">
        <v>-11160</v>
      </c>
      <c r="O18" s="4">
        <f t="shared" si="0"/>
        <v>1904200</v>
      </c>
    </row>
    <row r="19" spans="1:15" ht="16.5" thickBot="1" x14ac:dyDescent="0.3">
      <c r="A19" s="5" t="s">
        <v>30</v>
      </c>
      <c r="B19" s="4">
        <v>901197</v>
      </c>
      <c r="C19" s="4">
        <v>314401</v>
      </c>
      <c r="D19" s="5">
        <v>0</v>
      </c>
      <c r="E19" s="4">
        <v>27393</v>
      </c>
      <c r="F19" s="4">
        <v>50110</v>
      </c>
      <c r="G19" s="4">
        <v>2271</v>
      </c>
      <c r="H19" s="5">
        <v>0</v>
      </c>
      <c r="I19" s="4">
        <v>12370</v>
      </c>
      <c r="J19" s="4">
        <v>8651</v>
      </c>
      <c r="K19" s="4">
        <v>7672</v>
      </c>
      <c r="L19" s="5">
        <v>887</v>
      </c>
      <c r="M19" s="4">
        <v>2850</v>
      </c>
      <c r="N19" s="6">
        <v>-8407</v>
      </c>
      <c r="O19" s="4">
        <f t="shared" si="0"/>
        <v>1319395</v>
      </c>
    </row>
    <row r="20" spans="1:15" ht="16.5" thickBot="1" x14ac:dyDescent="0.3">
      <c r="A20" s="5" t="s">
        <v>31</v>
      </c>
      <c r="B20" s="4">
        <v>1826129</v>
      </c>
      <c r="C20" s="4">
        <v>640807</v>
      </c>
      <c r="D20" s="4">
        <v>158217</v>
      </c>
      <c r="E20" s="4">
        <v>55740</v>
      </c>
      <c r="F20" s="4">
        <v>102871</v>
      </c>
      <c r="G20" s="4">
        <v>4634</v>
      </c>
      <c r="H20" s="5">
        <v>0</v>
      </c>
      <c r="I20" s="4">
        <v>44212</v>
      </c>
      <c r="J20" s="4">
        <v>17530</v>
      </c>
      <c r="K20" s="4">
        <v>15683</v>
      </c>
      <c r="L20" s="4">
        <v>1819</v>
      </c>
      <c r="M20" s="4">
        <v>5776</v>
      </c>
      <c r="N20" s="6">
        <v>-13703</v>
      </c>
      <c r="O20" s="4">
        <f t="shared" si="0"/>
        <v>2859715</v>
      </c>
    </row>
    <row r="21" spans="1:15" ht="16.5" thickBot="1" x14ac:dyDescent="0.3">
      <c r="A21" s="5" t="s">
        <v>32</v>
      </c>
      <c r="B21" s="4">
        <v>750962</v>
      </c>
      <c r="C21" s="4">
        <v>262463</v>
      </c>
      <c r="D21" s="5">
        <v>0</v>
      </c>
      <c r="E21" s="4">
        <v>22856</v>
      </c>
      <c r="F21" s="4">
        <v>41926</v>
      </c>
      <c r="G21" s="4">
        <v>1896</v>
      </c>
      <c r="H21" s="5">
        <v>0</v>
      </c>
      <c r="I21" s="4">
        <v>5792</v>
      </c>
      <c r="J21" s="4">
        <v>7209</v>
      </c>
      <c r="K21" s="4">
        <v>6411</v>
      </c>
      <c r="L21" s="5">
        <v>742</v>
      </c>
      <c r="M21" s="4">
        <v>2375</v>
      </c>
      <c r="N21" s="6">
        <v>-6730</v>
      </c>
      <c r="O21" s="4">
        <f t="shared" si="0"/>
        <v>1095902</v>
      </c>
    </row>
    <row r="22" spans="1:15" ht="16.5" thickBot="1" x14ac:dyDescent="0.3">
      <c r="A22" s="5" t="s">
        <v>170</v>
      </c>
      <c r="B22" s="4">
        <v>1027798</v>
      </c>
      <c r="C22" s="4">
        <v>359116</v>
      </c>
      <c r="D22" s="4">
        <v>74779</v>
      </c>
      <c r="E22" s="4">
        <v>31276</v>
      </c>
      <c r="F22" s="4">
        <v>57346</v>
      </c>
      <c r="G22" s="4">
        <v>2594</v>
      </c>
      <c r="H22" s="4">
        <v>22053</v>
      </c>
      <c r="I22" s="4">
        <v>18609</v>
      </c>
      <c r="J22" s="4">
        <v>9866</v>
      </c>
      <c r="K22" s="4">
        <v>8770</v>
      </c>
      <c r="L22" s="4">
        <v>1015</v>
      </c>
      <c r="M22" s="4">
        <v>3251</v>
      </c>
      <c r="N22" s="6">
        <v>-9295</v>
      </c>
      <c r="O22" s="4">
        <f t="shared" si="0"/>
        <v>1607178</v>
      </c>
    </row>
    <row r="23" spans="1:15" ht="16.5" thickBot="1" x14ac:dyDescent="0.3">
      <c r="A23" s="5" t="s">
        <v>171</v>
      </c>
      <c r="B23" s="4">
        <v>852372</v>
      </c>
      <c r="C23" s="4">
        <v>297667</v>
      </c>
      <c r="D23" s="4">
        <v>58736</v>
      </c>
      <c r="E23" s="4">
        <v>25928</v>
      </c>
      <c r="F23" s="4">
        <v>47503</v>
      </c>
      <c r="G23" s="4">
        <v>2150</v>
      </c>
      <c r="H23" s="5">
        <v>0</v>
      </c>
      <c r="I23" s="4">
        <v>10875</v>
      </c>
      <c r="J23" s="4">
        <v>8182</v>
      </c>
      <c r="K23" s="4">
        <v>7268</v>
      </c>
      <c r="L23" s="5">
        <v>841</v>
      </c>
      <c r="M23" s="4">
        <v>2696</v>
      </c>
      <c r="N23" s="6">
        <v>-7765</v>
      </c>
      <c r="O23" s="4">
        <f t="shared" si="0"/>
        <v>1306453</v>
      </c>
    </row>
    <row r="24" spans="1:15" ht="16.5" thickBot="1" x14ac:dyDescent="0.3">
      <c r="A24" s="5" t="s">
        <v>35</v>
      </c>
      <c r="B24" s="4">
        <v>969520</v>
      </c>
      <c r="C24" s="4">
        <v>338399</v>
      </c>
      <c r="D24" s="4">
        <v>69297</v>
      </c>
      <c r="E24" s="4">
        <v>29480</v>
      </c>
      <c r="F24" s="4">
        <v>53968</v>
      </c>
      <c r="G24" s="4">
        <v>2444</v>
      </c>
      <c r="H24" s="5">
        <v>0</v>
      </c>
      <c r="I24" s="4">
        <v>17228</v>
      </c>
      <c r="J24" s="4">
        <v>9307</v>
      </c>
      <c r="K24" s="4">
        <v>8260</v>
      </c>
      <c r="L24" s="5">
        <v>955</v>
      </c>
      <c r="M24" s="4">
        <v>3067</v>
      </c>
      <c r="N24" s="6">
        <v>-8909</v>
      </c>
      <c r="O24" s="4">
        <f t="shared" si="0"/>
        <v>1493016</v>
      </c>
    </row>
    <row r="25" spans="1:15" ht="16.5" thickBot="1" x14ac:dyDescent="0.3">
      <c r="A25" s="5" t="s">
        <v>36</v>
      </c>
      <c r="B25" s="4">
        <v>872298</v>
      </c>
      <c r="C25" s="4">
        <v>304804</v>
      </c>
      <c r="D25" s="4">
        <v>60534</v>
      </c>
      <c r="E25" s="4">
        <v>26545</v>
      </c>
      <c r="F25" s="4">
        <v>48677</v>
      </c>
      <c r="G25" s="4">
        <v>2202</v>
      </c>
      <c r="H25" s="5">
        <v>0</v>
      </c>
      <c r="I25" s="4">
        <v>11760</v>
      </c>
      <c r="J25" s="4">
        <v>8373</v>
      </c>
      <c r="K25" s="4">
        <v>7444</v>
      </c>
      <c r="L25" s="5">
        <v>861</v>
      </c>
      <c r="M25" s="4">
        <v>2759</v>
      </c>
      <c r="N25" s="6">
        <v>-7863</v>
      </c>
      <c r="O25" s="4">
        <f t="shared" si="0"/>
        <v>1338394</v>
      </c>
    </row>
    <row r="26" spans="1:15" ht="16.5" thickBot="1" x14ac:dyDescent="0.3">
      <c r="A26" s="5" t="s">
        <v>37</v>
      </c>
      <c r="B26" s="4">
        <v>3497586</v>
      </c>
      <c r="C26" s="4">
        <v>1220353</v>
      </c>
      <c r="D26" s="4">
        <v>298663</v>
      </c>
      <c r="E26" s="4">
        <v>106323</v>
      </c>
      <c r="F26" s="4">
        <v>194535</v>
      </c>
      <c r="G26" s="4">
        <v>8813</v>
      </c>
      <c r="H26" s="5">
        <v>0</v>
      </c>
      <c r="I26" s="4">
        <v>151131</v>
      </c>
      <c r="J26" s="4">
        <v>33575</v>
      </c>
      <c r="K26" s="4">
        <v>29783</v>
      </c>
      <c r="L26" s="4">
        <v>3444</v>
      </c>
      <c r="M26" s="4">
        <v>11063</v>
      </c>
      <c r="N26" s="6">
        <v>-32441</v>
      </c>
      <c r="O26" s="4">
        <f t="shared" si="0"/>
        <v>5522828</v>
      </c>
    </row>
    <row r="27" spans="1:15" ht="16.5" thickBot="1" x14ac:dyDescent="0.3">
      <c r="A27" s="5" t="s">
        <v>38</v>
      </c>
      <c r="B27" s="4">
        <v>954238</v>
      </c>
      <c r="C27" s="4">
        <v>333185</v>
      </c>
      <c r="D27" s="4">
        <v>70385</v>
      </c>
      <c r="E27" s="4">
        <v>29023</v>
      </c>
      <c r="F27" s="4">
        <v>53160</v>
      </c>
      <c r="G27" s="4">
        <v>2407</v>
      </c>
      <c r="H27" s="5">
        <v>0</v>
      </c>
      <c r="I27" s="4">
        <v>13480</v>
      </c>
      <c r="J27" s="4">
        <v>9160</v>
      </c>
      <c r="K27" s="4">
        <v>8134</v>
      </c>
      <c r="L27" s="5">
        <v>941</v>
      </c>
      <c r="M27" s="4">
        <v>3018</v>
      </c>
      <c r="N27" s="6">
        <v>-8805</v>
      </c>
      <c r="O27" s="4">
        <f t="shared" si="0"/>
        <v>1468326</v>
      </c>
    </row>
    <row r="28" spans="1:15" ht="16.5" thickBot="1" x14ac:dyDescent="0.3">
      <c r="A28" s="5" t="s">
        <v>172</v>
      </c>
      <c r="B28" s="4">
        <v>1312322</v>
      </c>
      <c r="C28" s="4">
        <v>459052</v>
      </c>
      <c r="D28" s="4">
        <v>100697</v>
      </c>
      <c r="E28" s="4">
        <v>39966</v>
      </c>
      <c r="F28" s="4">
        <v>73407</v>
      </c>
      <c r="G28" s="4">
        <v>3317</v>
      </c>
      <c r="H28" s="5">
        <v>0</v>
      </c>
      <c r="I28" s="4">
        <v>33800</v>
      </c>
      <c r="J28" s="4">
        <v>12597</v>
      </c>
      <c r="K28" s="4">
        <v>11217</v>
      </c>
      <c r="L28" s="4">
        <v>1299</v>
      </c>
      <c r="M28" s="4">
        <v>4151</v>
      </c>
      <c r="N28" s="6">
        <v>-11639</v>
      </c>
      <c r="O28" s="4">
        <f t="shared" si="0"/>
        <v>2040186</v>
      </c>
    </row>
    <row r="29" spans="1:15" ht="16.5" thickBot="1" x14ac:dyDescent="0.3">
      <c r="A29" s="5" t="s">
        <v>40</v>
      </c>
      <c r="B29" s="4">
        <v>948653</v>
      </c>
      <c r="C29" s="4">
        <v>331265</v>
      </c>
      <c r="D29" s="5">
        <v>0</v>
      </c>
      <c r="E29" s="4">
        <v>28855</v>
      </c>
      <c r="F29" s="4">
        <v>52860</v>
      </c>
      <c r="G29" s="4">
        <v>2393</v>
      </c>
      <c r="H29" s="5">
        <v>0</v>
      </c>
      <c r="I29" s="4">
        <v>16946</v>
      </c>
      <c r="J29" s="4">
        <v>9106</v>
      </c>
      <c r="K29" s="4">
        <v>8088</v>
      </c>
      <c r="L29" s="5">
        <v>936</v>
      </c>
      <c r="M29" s="4">
        <v>3001</v>
      </c>
      <c r="N29" s="6">
        <v>-8637</v>
      </c>
      <c r="O29" s="4">
        <f t="shared" si="0"/>
        <v>1393466</v>
      </c>
    </row>
    <row r="30" spans="1:15" ht="16.5" thickBot="1" x14ac:dyDescent="0.3">
      <c r="A30" s="5" t="s">
        <v>173</v>
      </c>
      <c r="B30" s="4">
        <v>974926</v>
      </c>
      <c r="C30" s="4">
        <v>340505</v>
      </c>
      <c r="D30" s="4">
        <v>70439</v>
      </c>
      <c r="E30" s="4">
        <v>29658</v>
      </c>
      <c r="F30" s="4">
        <v>54347</v>
      </c>
      <c r="G30" s="4">
        <v>2460</v>
      </c>
      <c r="H30" s="5">
        <v>0</v>
      </c>
      <c r="I30" s="4">
        <v>14953</v>
      </c>
      <c r="J30" s="4">
        <v>9359</v>
      </c>
      <c r="K30" s="4">
        <v>8314</v>
      </c>
      <c r="L30" s="5">
        <v>962</v>
      </c>
      <c r="M30" s="4">
        <v>3084</v>
      </c>
      <c r="N30" s="6">
        <v>-8917</v>
      </c>
      <c r="O30" s="4">
        <f t="shared" si="0"/>
        <v>1500090</v>
      </c>
    </row>
    <row r="31" spans="1:15" ht="16.5" thickBot="1" x14ac:dyDescent="0.3">
      <c r="A31" s="5" t="s">
        <v>42</v>
      </c>
      <c r="B31" s="4">
        <v>863691</v>
      </c>
      <c r="C31" s="4">
        <v>301348</v>
      </c>
      <c r="D31" s="4">
        <v>59662</v>
      </c>
      <c r="E31" s="4">
        <v>26255</v>
      </c>
      <c r="F31" s="4">
        <v>48036</v>
      </c>
      <c r="G31" s="4">
        <v>2176</v>
      </c>
      <c r="H31" s="5">
        <v>0</v>
      </c>
      <c r="I31" s="4">
        <v>11794</v>
      </c>
      <c r="J31" s="4">
        <v>8291</v>
      </c>
      <c r="K31" s="4">
        <v>7354</v>
      </c>
      <c r="L31" s="5">
        <v>850</v>
      </c>
      <c r="M31" s="4">
        <v>2732</v>
      </c>
      <c r="N31" s="6">
        <v>-7983</v>
      </c>
      <c r="O31" s="4">
        <f t="shared" si="0"/>
        <v>1324206</v>
      </c>
    </row>
    <row r="32" spans="1:15" ht="16.5" thickBot="1" x14ac:dyDescent="0.3">
      <c r="A32" s="5" t="s">
        <v>43</v>
      </c>
      <c r="B32" s="4">
        <v>1058282</v>
      </c>
      <c r="C32" s="4">
        <v>370050</v>
      </c>
      <c r="D32" s="4">
        <v>77760</v>
      </c>
      <c r="E32" s="4">
        <v>32221</v>
      </c>
      <c r="F32" s="4">
        <v>59148</v>
      </c>
      <c r="G32" s="4">
        <v>2674</v>
      </c>
      <c r="H32" s="5">
        <v>0</v>
      </c>
      <c r="I32" s="4">
        <v>19483</v>
      </c>
      <c r="J32" s="4">
        <v>10159</v>
      </c>
      <c r="K32" s="4">
        <v>9041</v>
      </c>
      <c r="L32" s="4">
        <v>1047</v>
      </c>
      <c r="M32" s="4">
        <v>3347</v>
      </c>
      <c r="N32" s="6">
        <v>-9414</v>
      </c>
      <c r="O32" s="4">
        <f t="shared" si="0"/>
        <v>1633798</v>
      </c>
    </row>
    <row r="33" spans="1:15" ht="16.5" thickBot="1" x14ac:dyDescent="0.3">
      <c r="A33" s="5" t="s">
        <v>44</v>
      </c>
      <c r="B33" s="4">
        <v>904442</v>
      </c>
      <c r="C33" s="4">
        <v>315756</v>
      </c>
      <c r="D33" s="4">
        <v>69025</v>
      </c>
      <c r="E33" s="4">
        <v>27506</v>
      </c>
      <c r="F33" s="4">
        <v>50371</v>
      </c>
      <c r="G33" s="4">
        <v>2281</v>
      </c>
      <c r="H33" s="5">
        <v>0</v>
      </c>
      <c r="I33" s="4">
        <v>11163</v>
      </c>
      <c r="J33" s="4">
        <v>8682</v>
      </c>
      <c r="K33" s="4">
        <v>7708</v>
      </c>
      <c r="L33" s="5">
        <v>892</v>
      </c>
      <c r="M33" s="4">
        <v>2861</v>
      </c>
      <c r="N33" s="6">
        <v>-8351</v>
      </c>
      <c r="O33" s="4">
        <f t="shared" si="0"/>
        <v>1392336</v>
      </c>
    </row>
    <row r="34" spans="1:15" ht="16.5" thickBot="1" x14ac:dyDescent="0.3">
      <c r="A34" s="5" t="s">
        <v>174</v>
      </c>
      <c r="B34" s="4">
        <v>1232759</v>
      </c>
      <c r="C34" s="4">
        <v>430451</v>
      </c>
      <c r="D34" s="4">
        <v>98895</v>
      </c>
      <c r="E34" s="4">
        <v>37495</v>
      </c>
      <c r="F34" s="4">
        <v>68682</v>
      </c>
      <c r="G34" s="4">
        <v>3109</v>
      </c>
      <c r="H34" s="5">
        <v>0</v>
      </c>
      <c r="I34" s="4">
        <v>23480</v>
      </c>
      <c r="J34" s="4">
        <v>11834</v>
      </c>
      <c r="K34" s="4">
        <v>10509</v>
      </c>
      <c r="L34" s="4">
        <v>1216</v>
      </c>
      <c r="M34" s="4">
        <v>3899</v>
      </c>
      <c r="N34" s="6">
        <v>-11448</v>
      </c>
      <c r="O34" s="4">
        <f t="shared" si="0"/>
        <v>1910881</v>
      </c>
    </row>
    <row r="35" spans="1:15" ht="16.5" thickBot="1" x14ac:dyDescent="0.3">
      <c r="A35" s="5" t="s">
        <v>46</v>
      </c>
      <c r="B35" s="4">
        <v>836581</v>
      </c>
      <c r="C35" s="4">
        <v>292337</v>
      </c>
      <c r="D35" s="4">
        <v>57574</v>
      </c>
      <c r="E35" s="4">
        <v>25459</v>
      </c>
      <c r="F35" s="4">
        <v>46689</v>
      </c>
      <c r="G35" s="4">
        <v>2112</v>
      </c>
      <c r="H35" s="5">
        <v>0</v>
      </c>
      <c r="I35" s="4">
        <v>8933</v>
      </c>
      <c r="J35" s="4">
        <v>8031</v>
      </c>
      <c r="K35" s="4">
        <v>7140</v>
      </c>
      <c r="L35" s="5">
        <v>826</v>
      </c>
      <c r="M35" s="4">
        <v>2646</v>
      </c>
      <c r="N35" s="6">
        <v>-7541</v>
      </c>
      <c r="O35" s="4">
        <f t="shared" si="0"/>
        <v>1280787</v>
      </c>
    </row>
    <row r="36" spans="1:15" ht="16.5" thickBot="1" x14ac:dyDescent="0.3">
      <c r="A36" s="5" t="s">
        <v>175</v>
      </c>
      <c r="B36" s="4">
        <v>1071208</v>
      </c>
      <c r="C36" s="4">
        <v>374016</v>
      </c>
      <c r="D36" s="4">
        <v>79175</v>
      </c>
      <c r="E36" s="4">
        <v>32580</v>
      </c>
      <c r="F36" s="4">
        <v>59672</v>
      </c>
      <c r="G36" s="4">
        <v>2702</v>
      </c>
      <c r="H36" s="5">
        <v>0</v>
      </c>
      <c r="I36" s="4">
        <v>18708</v>
      </c>
      <c r="J36" s="4">
        <v>10283</v>
      </c>
      <c r="K36" s="4">
        <v>9131</v>
      </c>
      <c r="L36" s="4">
        <v>1056</v>
      </c>
      <c r="M36" s="4">
        <v>3388</v>
      </c>
      <c r="N36" s="6">
        <v>-9902</v>
      </c>
      <c r="O36" s="4">
        <f t="shared" si="0"/>
        <v>1652017</v>
      </c>
    </row>
    <row r="37" spans="1:15" ht="16.5" thickBot="1" x14ac:dyDescent="0.3">
      <c r="A37" s="5" t="s">
        <v>176</v>
      </c>
      <c r="B37" s="4">
        <v>920054</v>
      </c>
      <c r="C37" s="4">
        <v>321409</v>
      </c>
      <c r="D37" s="4">
        <v>64927</v>
      </c>
      <c r="E37" s="4">
        <v>27993</v>
      </c>
      <c r="F37" s="4">
        <v>51312</v>
      </c>
      <c r="G37" s="4">
        <v>2322</v>
      </c>
      <c r="H37" s="5">
        <v>0</v>
      </c>
      <c r="I37" s="4">
        <v>14527</v>
      </c>
      <c r="J37" s="4">
        <v>8832</v>
      </c>
      <c r="K37" s="4">
        <v>7849</v>
      </c>
      <c r="L37" s="5">
        <v>908</v>
      </c>
      <c r="M37" s="4">
        <v>2910</v>
      </c>
      <c r="N37" s="6">
        <v>-8332</v>
      </c>
      <c r="O37" s="4">
        <f t="shared" si="0"/>
        <v>1414711</v>
      </c>
    </row>
    <row r="38" spans="1:15" ht="16.5" thickBot="1" x14ac:dyDescent="0.3">
      <c r="A38" s="5" t="s">
        <v>49</v>
      </c>
      <c r="B38" s="4">
        <v>831939</v>
      </c>
      <c r="C38" s="4">
        <v>290731</v>
      </c>
      <c r="D38" s="4">
        <v>56953</v>
      </c>
      <c r="E38" s="4">
        <v>25319</v>
      </c>
      <c r="F38" s="4">
        <v>46435</v>
      </c>
      <c r="G38" s="4">
        <v>2100</v>
      </c>
      <c r="H38" s="5">
        <v>0</v>
      </c>
      <c r="I38" s="4">
        <v>9910</v>
      </c>
      <c r="J38" s="4">
        <v>7986</v>
      </c>
      <c r="K38" s="4">
        <v>7101</v>
      </c>
      <c r="L38" s="5">
        <v>822</v>
      </c>
      <c r="M38" s="4">
        <v>2631</v>
      </c>
      <c r="N38" s="6">
        <v>-7481</v>
      </c>
      <c r="O38" s="4">
        <f t="shared" si="0"/>
        <v>1274446</v>
      </c>
    </row>
    <row r="39" spans="1:15" ht="16.5" thickBot="1" x14ac:dyDescent="0.3">
      <c r="A39" s="5" t="s">
        <v>50</v>
      </c>
      <c r="B39" s="4">
        <v>1848685</v>
      </c>
      <c r="C39" s="4">
        <v>645146</v>
      </c>
      <c r="D39" s="4">
        <v>150371</v>
      </c>
      <c r="E39" s="4">
        <v>56205</v>
      </c>
      <c r="F39" s="4">
        <v>102865</v>
      </c>
      <c r="G39" s="4">
        <v>4660</v>
      </c>
      <c r="H39" s="5">
        <v>0</v>
      </c>
      <c r="I39" s="4">
        <v>59070</v>
      </c>
      <c r="J39" s="4">
        <v>17746</v>
      </c>
      <c r="K39" s="4">
        <v>15746</v>
      </c>
      <c r="L39" s="4">
        <v>1821</v>
      </c>
      <c r="M39" s="4">
        <v>5847</v>
      </c>
      <c r="N39" s="6">
        <v>-17151</v>
      </c>
      <c r="O39" s="4">
        <f t="shared" si="0"/>
        <v>2891011</v>
      </c>
    </row>
    <row r="40" spans="1:15" ht="16.5" thickBot="1" x14ac:dyDescent="0.3">
      <c r="A40" s="5" t="s">
        <v>177</v>
      </c>
      <c r="B40" s="4">
        <v>2160633</v>
      </c>
      <c r="C40" s="4">
        <v>754325</v>
      </c>
      <c r="D40" s="4">
        <v>178877</v>
      </c>
      <c r="E40" s="4">
        <v>65709</v>
      </c>
      <c r="F40" s="4">
        <v>120335</v>
      </c>
      <c r="G40" s="4">
        <v>5449</v>
      </c>
      <c r="H40" s="5">
        <v>0</v>
      </c>
      <c r="I40" s="4">
        <v>70848</v>
      </c>
      <c r="J40" s="4">
        <v>20741</v>
      </c>
      <c r="K40" s="4">
        <v>18415</v>
      </c>
      <c r="L40" s="4">
        <v>2130</v>
      </c>
      <c r="M40" s="4">
        <v>6834</v>
      </c>
      <c r="N40" s="6">
        <v>-19959</v>
      </c>
      <c r="O40" s="4">
        <f t="shared" si="0"/>
        <v>3384337</v>
      </c>
    </row>
    <row r="41" spans="1:15" ht="16.5" thickBot="1" x14ac:dyDescent="0.3">
      <c r="A41" s="5" t="s">
        <v>178</v>
      </c>
      <c r="B41" s="4">
        <v>1099847</v>
      </c>
      <c r="C41" s="4">
        <v>384239</v>
      </c>
      <c r="D41" s="4">
        <v>81328</v>
      </c>
      <c r="E41" s="4">
        <v>33465</v>
      </c>
      <c r="F41" s="4">
        <v>61348</v>
      </c>
      <c r="G41" s="4">
        <v>2776</v>
      </c>
      <c r="H41" s="5">
        <v>0</v>
      </c>
      <c r="I41" s="4">
        <v>22815</v>
      </c>
      <c r="J41" s="4">
        <v>10558</v>
      </c>
      <c r="K41" s="4">
        <v>9383</v>
      </c>
      <c r="L41" s="4">
        <v>1086</v>
      </c>
      <c r="M41" s="4">
        <v>3479</v>
      </c>
      <c r="N41" s="6">
        <v>-9971</v>
      </c>
      <c r="O41" s="4">
        <f t="shared" si="0"/>
        <v>1700353</v>
      </c>
    </row>
    <row r="42" spans="1:15" ht="16.5" thickBot="1" x14ac:dyDescent="0.3">
      <c r="A42" s="5" t="s">
        <v>179</v>
      </c>
      <c r="B42" s="4">
        <v>1089339</v>
      </c>
      <c r="C42" s="4">
        <v>380562</v>
      </c>
      <c r="D42" s="5">
        <v>0</v>
      </c>
      <c r="E42" s="4">
        <v>33145</v>
      </c>
      <c r="F42" s="4">
        <v>60759</v>
      </c>
      <c r="G42" s="4">
        <v>2749</v>
      </c>
      <c r="H42" s="5">
        <v>0</v>
      </c>
      <c r="I42" s="4">
        <v>22118</v>
      </c>
      <c r="J42" s="4">
        <v>10457</v>
      </c>
      <c r="K42" s="4">
        <v>9293</v>
      </c>
      <c r="L42" s="4">
        <v>1075</v>
      </c>
      <c r="M42" s="4">
        <v>3446</v>
      </c>
      <c r="N42" s="6">
        <v>-9880</v>
      </c>
      <c r="O42" s="4">
        <f t="shared" si="0"/>
        <v>1603063</v>
      </c>
    </row>
    <row r="43" spans="1:15" ht="16.5" thickBot="1" x14ac:dyDescent="0.3">
      <c r="A43" s="5" t="s">
        <v>180</v>
      </c>
      <c r="B43" s="4">
        <v>1207412</v>
      </c>
      <c r="C43" s="4">
        <v>421703</v>
      </c>
      <c r="D43" s="4">
        <v>91208</v>
      </c>
      <c r="E43" s="4">
        <v>36730</v>
      </c>
      <c r="F43" s="4">
        <v>67306</v>
      </c>
      <c r="G43" s="4">
        <v>3046</v>
      </c>
      <c r="H43" s="5">
        <v>0</v>
      </c>
      <c r="I43" s="4">
        <v>26206</v>
      </c>
      <c r="J43" s="4">
        <v>11590</v>
      </c>
      <c r="K43" s="4">
        <v>10297</v>
      </c>
      <c r="L43" s="4">
        <v>1191</v>
      </c>
      <c r="M43" s="4">
        <v>3819</v>
      </c>
      <c r="N43" s="6">
        <v>-11039</v>
      </c>
      <c r="O43" s="4">
        <f t="shared" si="0"/>
        <v>1869469</v>
      </c>
    </row>
    <row r="44" spans="1:15" ht="16.5" thickBot="1" x14ac:dyDescent="0.3">
      <c r="A44" s="5" t="s">
        <v>181</v>
      </c>
      <c r="B44" s="4">
        <v>1006288</v>
      </c>
      <c r="C44" s="4">
        <v>351170</v>
      </c>
      <c r="D44" s="5">
        <v>0</v>
      </c>
      <c r="E44" s="4">
        <v>30594</v>
      </c>
      <c r="F44" s="4">
        <v>55992</v>
      </c>
      <c r="G44" s="4">
        <v>2536</v>
      </c>
      <c r="H44" s="5">
        <v>0</v>
      </c>
      <c r="I44" s="4">
        <v>17816</v>
      </c>
      <c r="J44" s="4">
        <v>9660</v>
      </c>
      <c r="K44" s="4">
        <v>8571</v>
      </c>
      <c r="L44" s="5">
        <v>991</v>
      </c>
      <c r="M44" s="4">
        <v>3183</v>
      </c>
      <c r="N44" s="6">
        <v>-9322</v>
      </c>
      <c r="O44" s="4">
        <f t="shared" si="0"/>
        <v>1477479</v>
      </c>
    </row>
    <row r="45" spans="1:15" ht="16.5" thickBot="1" x14ac:dyDescent="0.3">
      <c r="A45" s="5" t="s">
        <v>182</v>
      </c>
      <c r="B45" s="4">
        <v>3153017</v>
      </c>
      <c r="C45" s="4">
        <v>1101737</v>
      </c>
      <c r="D45" s="4">
        <v>274517</v>
      </c>
      <c r="E45" s="4">
        <v>95949</v>
      </c>
      <c r="F45" s="4">
        <v>175944</v>
      </c>
      <c r="G45" s="4">
        <v>7960</v>
      </c>
      <c r="H45" s="5">
        <v>0</v>
      </c>
      <c r="I45" s="4">
        <v>109641</v>
      </c>
      <c r="J45" s="4">
        <v>30267</v>
      </c>
      <c r="K45" s="4">
        <v>26907</v>
      </c>
      <c r="L45" s="4">
        <v>3114</v>
      </c>
      <c r="M45" s="4">
        <v>9973</v>
      </c>
      <c r="N45" s="6">
        <v>-28672</v>
      </c>
      <c r="O45" s="4">
        <f t="shared" si="0"/>
        <v>4960354</v>
      </c>
    </row>
    <row r="46" spans="1:15" ht="16.5" thickBot="1" x14ac:dyDescent="0.3">
      <c r="A46" s="5" t="s">
        <v>57</v>
      </c>
      <c r="B46" s="4">
        <v>927333</v>
      </c>
      <c r="C46" s="4">
        <v>323865</v>
      </c>
      <c r="D46" s="4">
        <v>66207</v>
      </c>
      <c r="E46" s="4">
        <v>28209</v>
      </c>
      <c r="F46" s="4">
        <v>51688</v>
      </c>
      <c r="G46" s="4">
        <v>2340</v>
      </c>
      <c r="H46" s="5">
        <v>0</v>
      </c>
      <c r="I46" s="4">
        <v>12923</v>
      </c>
      <c r="J46" s="4">
        <v>8902</v>
      </c>
      <c r="K46" s="4">
        <v>7908</v>
      </c>
      <c r="L46" s="5">
        <v>915</v>
      </c>
      <c r="M46" s="4">
        <v>2933</v>
      </c>
      <c r="N46" s="6">
        <v>-8488</v>
      </c>
      <c r="O46" s="4">
        <f t="shared" si="0"/>
        <v>1424735</v>
      </c>
    </row>
    <row r="47" spans="1:15" ht="16.5" thickBot="1" x14ac:dyDescent="0.3">
      <c r="A47" s="5" t="s">
        <v>58</v>
      </c>
      <c r="B47" s="4">
        <v>2678459</v>
      </c>
      <c r="C47" s="4">
        <v>935499</v>
      </c>
      <c r="D47" s="4">
        <v>230085</v>
      </c>
      <c r="E47" s="4">
        <v>81482</v>
      </c>
      <c r="F47" s="4">
        <v>149314</v>
      </c>
      <c r="G47" s="4">
        <v>6758</v>
      </c>
      <c r="H47" s="5">
        <v>0</v>
      </c>
      <c r="I47" s="4">
        <v>88656</v>
      </c>
      <c r="J47" s="4">
        <v>25711</v>
      </c>
      <c r="K47" s="4">
        <v>22842</v>
      </c>
      <c r="L47" s="4">
        <v>2643</v>
      </c>
      <c r="M47" s="4">
        <v>8472</v>
      </c>
      <c r="N47" s="6">
        <v>-24618</v>
      </c>
      <c r="O47" s="4">
        <f t="shared" si="0"/>
        <v>4205303</v>
      </c>
    </row>
    <row r="48" spans="1:15" ht="16.5" thickBot="1" x14ac:dyDescent="0.3">
      <c r="A48" s="5" t="s">
        <v>183</v>
      </c>
      <c r="B48" s="4">
        <v>10669109</v>
      </c>
      <c r="C48" s="4">
        <v>3751661</v>
      </c>
      <c r="D48" s="4">
        <v>989909</v>
      </c>
      <c r="E48" s="4">
        <v>326143</v>
      </c>
      <c r="F48" s="4">
        <v>603794</v>
      </c>
      <c r="G48" s="4">
        <v>27146</v>
      </c>
      <c r="H48" s="5">
        <v>0</v>
      </c>
      <c r="I48" s="4">
        <v>384363</v>
      </c>
      <c r="J48" s="4">
        <v>102417</v>
      </c>
      <c r="K48" s="4">
        <v>91912</v>
      </c>
      <c r="L48" s="4">
        <v>10673</v>
      </c>
      <c r="M48" s="4">
        <v>33746</v>
      </c>
      <c r="N48" s="6">
        <v>-73969</v>
      </c>
      <c r="O48" s="4">
        <f t="shared" si="0"/>
        <v>16916904</v>
      </c>
    </row>
    <row r="49" spans="1:15" ht="16.5" thickBot="1" x14ac:dyDescent="0.3">
      <c r="A49" s="5" t="s">
        <v>60</v>
      </c>
      <c r="B49" s="4">
        <v>1027868</v>
      </c>
      <c r="C49" s="4">
        <v>358769</v>
      </c>
      <c r="D49" s="4">
        <v>74701</v>
      </c>
      <c r="E49" s="4">
        <v>31254</v>
      </c>
      <c r="F49" s="4">
        <v>57217</v>
      </c>
      <c r="G49" s="4">
        <v>2591</v>
      </c>
      <c r="H49" s="5">
        <v>0</v>
      </c>
      <c r="I49" s="4">
        <v>18804</v>
      </c>
      <c r="J49" s="4">
        <v>9867</v>
      </c>
      <c r="K49" s="4">
        <v>8757</v>
      </c>
      <c r="L49" s="4">
        <v>1013</v>
      </c>
      <c r="M49" s="4">
        <v>3251</v>
      </c>
      <c r="N49" s="6">
        <v>-9489</v>
      </c>
      <c r="O49" s="4">
        <f t="shared" si="0"/>
        <v>1584603</v>
      </c>
    </row>
    <row r="50" spans="1:15" ht="16.5" thickBot="1" x14ac:dyDescent="0.3">
      <c r="A50" s="5" t="s">
        <v>61</v>
      </c>
      <c r="B50" s="4">
        <v>873832</v>
      </c>
      <c r="C50" s="4">
        <v>305413</v>
      </c>
      <c r="D50" s="5">
        <v>0</v>
      </c>
      <c r="E50" s="4">
        <v>26596</v>
      </c>
      <c r="F50" s="4">
        <v>48789</v>
      </c>
      <c r="G50" s="4">
        <v>2207</v>
      </c>
      <c r="H50" s="5">
        <v>0</v>
      </c>
      <c r="I50" s="4">
        <v>11869</v>
      </c>
      <c r="J50" s="4">
        <v>8388</v>
      </c>
      <c r="K50" s="4">
        <v>7460</v>
      </c>
      <c r="L50" s="5">
        <v>863</v>
      </c>
      <c r="M50" s="4">
        <v>2764</v>
      </c>
      <c r="N50" s="6">
        <v>-7841</v>
      </c>
      <c r="O50" s="4">
        <f t="shared" si="0"/>
        <v>1280340</v>
      </c>
    </row>
    <row r="51" spans="1:15" ht="16.5" thickBot="1" x14ac:dyDescent="0.3">
      <c r="A51" s="5" t="s">
        <v>62</v>
      </c>
      <c r="B51" s="4">
        <v>1169353</v>
      </c>
      <c r="C51" s="4">
        <v>408345</v>
      </c>
      <c r="D51" s="4">
        <v>87790</v>
      </c>
      <c r="E51" s="4">
        <v>35569</v>
      </c>
      <c r="F51" s="4">
        <v>65161</v>
      </c>
      <c r="G51" s="4">
        <v>2950</v>
      </c>
      <c r="H51" s="5">
        <v>0</v>
      </c>
      <c r="I51" s="4">
        <v>24953</v>
      </c>
      <c r="J51" s="4">
        <v>11225</v>
      </c>
      <c r="K51" s="4">
        <v>9970</v>
      </c>
      <c r="L51" s="4">
        <v>1153</v>
      </c>
      <c r="M51" s="4">
        <v>3699</v>
      </c>
      <c r="N51" s="6">
        <v>-10715</v>
      </c>
      <c r="O51" s="4">
        <f t="shared" si="0"/>
        <v>1809453</v>
      </c>
    </row>
    <row r="52" spans="1:15" ht="16.5" thickBot="1" x14ac:dyDescent="0.3">
      <c r="A52" s="5" t="s">
        <v>184</v>
      </c>
      <c r="B52" s="4">
        <v>819005</v>
      </c>
      <c r="C52" s="4">
        <v>286176</v>
      </c>
      <c r="D52" s="4">
        <v>55791</v>
      </c>
      <c r="E52" s="4">
        <v>24923</v>
      </c>
      <c r="F52" s="4">
        <v>45701</v>
      </c>
      <c r="G52" s="4">
        <v>2068</v>
      </c>
      <c r="H52" s="4">
        <v>36934</v>
      </c>
      <c r="I52" s="4">
        <v>8579</v>
      </c>
      <c r="J52" s="4">
        <v>7862</v>
      </c>
      <c r="K52" s="4">
        <v>6989</v>
      </c>
      <c r="L52" s="5">
        <v>809</v>
      </c>
      <c r="M52" s="4">
        <v>2590</v>
      </c>
      <c r="N52" s="6">
        <v>-7388</v>
      </c>
      <c r="O52" s="4">
        <f t="shared" si="0"/>
        <v>1290039</v>
      </c>
    </row>
    <row r="53" spans="1:15" ht="16.5" thickBot="1" x14ac:dyDescent="0.3">
      <c r="A53" s="5" t="s">
        <v>64</v>
      </c>
      <c r="B53" s="4">
        <v>865858</v>
      </c>
      <c r="C53" s="4">
        <v>302359</v>
      </c>
      <c r="D53" s="5">
        <v>0</v>
      </c>
      <c r="E53" s="4">
        <v>26337</v>
      </c>
      <c r="F53" s="4">
        <v>48248</v>
      </c>
      <c r="G53" s="4">
        <v>2184</v>
      </c>
      <c r="H53" s="5">
        <v>0</v>
      </c>
      <c r="I53" s="4">
        <v>11452</v>
      </c>
      <c r="J53" s="4">
        <v>8312</v>
      </c>
      <c r="K53" s="4">
        <v>7382</v>
      </c>
      <c r="L53" s="5">
        <v>854</v>
      </c>
      <c r="M53" s="4">
        <v>2739</v>
      </c>
      <c r="N53" s="6">
        <v>-7901</v>
      </c>
      <c r="O53" s="4">
        <f t="shared" si="0"/>
        <v>1267824</v>
      </c>
    </row>
    <row r="54" spans="1:15" ht="16.5" thickBot="1" x14ac:dyDescent="0.3">
      <c r="A54" s="5" t="s">
        <v>185</v>
      </c>
      <c r="B54" s="4">
        <v>1058942</v>
      </c>
      <c r="C54" s="4">
        <v>369884</v>
      </c>
      <c r="D54" s="4">
        <v>77627</v>
      </c>
      <c r="E54" s="4">
        <v>32216</v>
      </c>
      <c r="F54" s="4">
        <v>59043</v>
      </c>
      <c r="G54" s="4">
        <v>2672</v>
      </c>
      <c r="H54" s="5">
        <v>0</v>
      </c>
      <c r="I54" s="4">
        <v>20478</v>
      </c>
      <c r="J54" s="4">
        <v>10165</v>
      </c>
      <c r="K54" s="4">
        <v>9032</v>
      </c>
      <c r="L54" s="4">
        <v>1045</v>
      </c>
      <c r="M54" s="4">
        <v>3349</v>
      </c>
      <c r="N54" s="6">
        <v>-9634</v>
      </c>
      <c r="O54" s="4">
        <f t="shared" si="0"/>
        <v>1634819</v>
      </c>
    </row>
    <row r="55" spans="1:15" ht="16.5" thickBot="1" x14ac:dyDescent="0.3">
      <c r="A55" s="5" t="s">
        <v>186</v>
      </c>
      <c r="B55" s="4">
        <v>2362316</v>
      </c>
      <c r="C55" s="4">
        <v>824887</v>
      </c>
      <c r="D55" s="4">
        <v>199326</v>
      </c>
      <c r="E55" s="4">
        <v>71852</v>
      </c>
      <c r="F55" s="4">
        <v>131622</v>
      </c>
      <c r="G55" s="4">
        <v>5959</v>
      </c>
      <c r="H55" s="5">
        <v>0</v>
      </c>
      <c r="I55" s="4">
        <v>79205</v>
      </c>
      <c r="J55" s="4">
        <v>22677</v>
      </c>
      <c r="K55" s="4">
        <v>20139</v>
      </c>
      <c r="L55" s="4">
        <v>2330</v>
      </c>
      <c r="M55" s="4">
        <v>7472</v>
      </c>
      <c r="N55" s="6">
        <v>-21757</v>
      </c>
      <c r="O55" s="4">
        <f t="shared" si="0"/>
        <v>3706028</v>
      </c>
    </row>
    <row r="56" spans="1:15" ht="16.5" thickBot="1" x14ac:dyDescent="0.3">
      <c r="A56" s="5" t="s">
        <v>187</v>
      </c>
      <c r="B56" s="4">
        <v>922166</v>
      </c>
      <c r="C56" s="4">
        <v>322175</v>
      </c>
      <c r="D56" s="4">
        <v>64889</v>
      </c>
      <c r="E56" s="4">
        <v>28059</v>
      </c>
      <c r="F56" s="4">
        <v>51440</v>
      </c>
      <c r="G56" s="4">
        <v>2328</v>
      </c>
      <c r="H56" s="5">
        <v>0</v>
      </c>
      <c r="I56" s="4">
        <v>16323</v>
      </c>
      <c r="J56" s="4">
        <v>8852</v>
      </c>
      <c r="K56" s="4">
        <v>7868</v>
      </c>
      <c r="L56" s="5">
        <v>910</v>
      </c>
      <c r="M56" s="4">
        <v>2917</v>
      </c>
      <c r="N56" s="6">
        <v>-8326</v>
      </c>
      <c r="O56" s="4">
        <f t="shared" si="0"/>
        <v>1419601</v>
      </c>
    </row>
    <row r="57" spans="1:15" ht="16.5" thickBot="1" x14ac:dyDescent="0.3">
      <c r="A57" s="5" t="s">
        <v>188</v>
      </c>
      <c r="B57" s="4">
        <v>83499469</v>
      </c>
      <c r="C57" s="4">
        <v>29192256</v>
      </c>
      <c r="D57" s="5">
        <v>0</v>
      </c>
      <c r="E57" s="4">
        <v>2541932</v>
      </c>
      <c r="F57" s="4">
        <v>4665002</v>
      </c>
      <c r="G57" s="4">
        <v>210932</v>
      </c>
      <c r="H57" s="4">
        <v>11905029</v>
      </c>
      <c r="I57" s="4">
        <v>2447553</v>
      </c>
      <c r="J57" s="4">
        <v>801541</v>
      </c>
      <c r="K57" s="4">
        <v>713142</v>
      </c>
      <c r="L57" s="4">
        <v>82547</v>
      </c>
      <c r="M57" s="4">
        <v>264106</v>
      </c>
      <c r="N57" s="6">
        <v>-741914</v>
      </c>
      <c r="O57" s="4">
        <f t="shared" si="0"/>
        <v>135581595</v>
      </c>
    </row>
    <row r="58" spans="1:15" ht="16.5" thickBot="1" x14ac:dyDescent="0.3">
      <c r="A58" s="5" t="s">
        <v>189</v>
      </c>
      <c r="B58" s="4">
        <v>873151</v>
      </c>
      <c r="C58" s="4">
        <v>305100</v>
      </c>
      <c r="D58" s="5">
        <v>0</v>
      </c>
      <c r="E58" s="4">
        <v>26571</v>
      </c>
      <c r="F58" s="4">
        <v>48724</v>
      </c>
      <c r="G58" s="4">
        <v>2204</v>
      </c>
      <c r="H58" s="5">
        <v>0</v>
      </c>
      <c r="I58" s="4">
        <v>10334</v>
      </c>
      <c r="J58" s="4">
        <v>8382</v>
      </c>
      <c r="K58" s="4">
        <v>7451</v>
      </c>
      <c r="L58" s="5">
        <v>862</v>
      </c>
      <c r="M58" s="4">
        <v>2762</v>
      </c>
      <c r="N58" s="6">
        <v>-7887</v>
      </c>
      <c r="O58" s="4">
        <f t="shared" si="0"/>
        <v>1277654</v>
      </c>
    </row>
    <row r="59" spans="1:15" ht="16.5" thickBot="1" x14ac:dyDescent="0.3">
      <c r="A59" s="5" t="s">
        <v>70</v>
      </c>
      <c r="B59" s="4">
        <v>3363135</v>
      </c>
      <c r="C59" s="4">
        <v>1174104</v>
      </c>
      <c r="D59" s="4">
        <v>303981</v>
      </c>
      <c r="E59" s="4">
        <v>102277</v>
      </c>
      <c r="F59" s="4">
        <v>187293</v>
      </c>
      <c r="G59" s="4">
        <v>8481</v>
      </c>
      <c r="H59" s="5">
        <v>0</v>
      </c>
      <c r="I59" s="4">
        <v>112891</v>
      </c>
      <c r="J59" s="4">
        <v>32284</v>
      </c>
      <c r="K59" s="4">
        <v>28662</v>
      </c>
      <c r="L59" s="4">
        <v>3315</v>
      </c>
      <c r="M59" s="4">
        <v>10637</v>
      </c>
      <c r="N59" s="6">
        <v>-31370</v>
      </c>
      <c r="O59" s="4">
        <f t="shared" si="0"/>
        <v>5295690</v>
      </c>
    </row>
    <row r="60" spans="1:15" ht="16.5" thickBot="1" x14ac:dyDescent="0.3">
      <c r="A60" s="5" t="s">
        <v>71</v>
      </c>
      <c r="B60" s="4">
        <v>1592459</v>
      </c>
      <c r="C60" s="4">
        <v>556219</v>
      </c>
      <c r="D60" s="4">
        <v>127697</v>
      </c>
      <c r="E60" s="4">
        <v>48446</v>
      </c>
      <c r="F60" s="4">
        <v>88783</v>
      </c>
      <c r="G60" s="4">
        <v>4018</v>
      </c>
      <c r="H60" s="5">
        <v>0</v>
      </c>
      <c r="I60" s="4">
        <v>41543</v>
      </c>
      <c r="J60" s="4">
        <v>15287</v>
      </c>
      <c r="K60" s="4">
        <v>13582</v>
      </c>
      <c r="L60" s="4">
        <v>1571</v>
      </c>
      <c r="M60" s="4">
        <v>5037</v>
      </c>
      <c r="N60" s="6">
        <v>-14593</v>
      </c>
      <c r="O60" s="4">
        <f t="shared" si="0"/>
        <v>2480049</v>
      </c>
    </row>
    <row r="61" spans="1:15" ht="16.5" thickBot="1" x14ac:dyDescent="0.3">
      <c r="A61" s="5" t="s">
        <v>72</v>
      </c>
      <c r="B61" s="4">
        <v>841789</v>
      </c>
      <c r="C61" s="4">
        <v>294102</v>
      </c>
      <c r="D61" s="4">
        <v>58030</v>
      </c>
      <c r="E61" s="4">
        <v>25614</v>
      </c>
      <c r="F61" s="4">
        <v>46959</v>
      </c>
      <c r="G61" s="4">
        <v>2125</v>
      </c>
      <c r="H61" s="5">
        <v>0</v>
      </c>
      <c r="I61" s="4">
        <v>9527</v>
      </c>
      <c r="J61" s="4">
        <v>8081</v>
      </c>
      <c r="K61" s="4">
        <v>7182</v>
      </c>
      <c r="L61" s="5">
        <v>831</v>
      </c>
      <c r="M61" s="4">
        <v>2663</v>
      </c>
      <c r="N61" s="6">
        <v>-7618</v>
      </c>
      <c r="O61" s="4">
        <f t="shared" si="0"/>
        <v>1289285</v>
      </c>
    </row>
    <row r="62" spans="1:15" ht="16.5" thickBot="1" x14ac:dyDescent="0.3">
      <c r="A62" s="5" t="s">
        <v>190</v>
      </c>
      <c r="B62" s="4">
        <v>1137268</v>
      </c>
      <c r="C62" s="4">
        <v>397112</v>
      </c>
      <c r="D62" s="5">
        <v>0</v>
      </c>
      <c r="E62" s="4">
        <v>34591</v>
      </c>
      <c r="F62" s="4">
        <v>63363</v>
      </c>
      <c r="G62" s="4">
        <v>2869</v>
      </c>
      <c r="H62" s="5">
        <v>0</v>
      </c>
      <c r="I62" s="4">
        <v>23468</v>
      </c>
      <c r="J62" s="4">
        <v>10917</v>
      </c>
      <c r="K62" s="4">
        <v>9695</v>
      </c>
      <c r="L62" s="4">
        <v>1121</v>
      </c>
      <c r="M62" s="4">
        <v>3597</v>
      </c>
      <c r="N62" s="6">
        <v>-10434</v>
      </c>
      <c r="O62" s="4">
        <f t="shared" si="0"/>
        <v>1673567</v>
      </c>
    </row>
    <row r="63" spans="1:15" ht="16.5" thickBot="1" x14ac:dyDescent="0.3">
      <c r="A63" s="5" t="s">
        <v>74</v>
      </c>
      <c r="B63" s="4">
        <v>3092551</v>
      </c>
      <c r="C63" s="4">
        <v>1080690</v>
      </c>
      <c r="D63" s="5">
        <v>0</v>
      </c>
      <c r="E63" s="4">
        <v>94114</v>
      </c>
      <c r="F63" s="4">
        <v>172599</v>
      </c>
      <c r="G63" s="4">
        <v>7808</v>
      </c>
      <c r="H63" s="5">
        <v>0</v>
      </c>
      <c r="I63" s="4">
        <v>109890</v>
      </c>
      <c r="J63" s="4">
        <v>29686</v>
      </c>
      <c r="K63" s="4">
        <v>26394</v>
      </c>
      <c r="L63" s="4">
        <v>3054</v>
      </c>
      <c r="M63" s="4">
        <v>9782</v>
      </c>
      <c r="N63" s="6">
        <v>-28055</v>
      </c>
      <c r="O63" s="4">
        <f t="shared" si="0"/>
        <v>4598513</v>
      </c>
    </row>
    <row r="64" spans="1:15" ht="16.5" thickBot="1" x14ac:dyDescent="0.3">
      <c r="A64" s="5" t="s">
        <v>191</v>
      </c>
      <c r="B64" s="4">
        <v>1190391</v>
      </c>
      <c r="C64" s="4">
        <v>415291</v>
      </c>
      <c r="D64" s="4">
        <v>91708</v>
      </c>
      <c r="E64" s="4">
        <v>36184</v>
      </c>
      <c r="F64" s="4">
        <v>66191</v>
      </c>
      <c r="G64" s="4">
        <v>2999</v>
      </c>
      <c r="H64" s="5">
        <v>0</v>
      </c>
      <c r="I64" s="4">
        <v>24792</v>
      </c>
      <c r="J64" s="4">
        <v>11427</v>
      </c>
      <c r="K64" s="4">
        <v>10135</v>
      </c>
      <c r="L64" s="4">
        <v>1172</v>
      </c>
      <c r="M64" s="4">
        <v>3765</v>
      </c>
      <c r="N64" s="6">
        <v>-11170</v>
      </c>
      <c r="O64" s="4">
        <f t="shared" si="0"/>
        <v>1842885</v>
      </c>
    </row>
    <row r="65" spans="1:15" ht="16.5" thickBot="1" x14ac:dyDescent="0.3">
      <c r="A65" s="5" t="s">
        <v>76</v>
      </c>
      <c r="B65" s="4">
        <v>2506619</v>
      </c>
      <c r="C65" s="4">
        <v>874301</v>
      </c>
      <c r="D65" s="4">
        <v>213650</v>
      </c>
      <c r="E65" s="4">
        <v>76181</v>
      </c>
      <c r="F65" s="4">
        <v>139314</v>
      </c>
      <c r="G65" s="4">
        <v>6314</v>
      </c>
      <c r="H65" s="5">
        <v>0</v>
      </c>
      <c r="I65" s="4">
        <v>85293</v>
      </c>
      <c r="J65" s="4">
        <v>24062</v>
      </c>
      <c r="K65" s="4">
        <v>21334</v>
      </c>
      <c r="L65" s="4">
        <v>2466</v>
      </c>
      <c r="M65" s="4">
        <v>7928</v>
      </c>
      <c r="N65" s="6">
        <v>-23644</v>
      </c>
      <c r="O65" s="4">
        <f t="shared" si="0"/>
        <v>3933818</v>
      </c>
    </row>
    <row r="66" spans="1:15" ht="16.5" thickBot="1" x14ac:dyDescent="0.3">
      <c r="A66" s="5" t="s">
        <v>77</v>
      </c>
      <c r="B66" s="4">
        <v>6057277</v>
      </c>
      <c r="C66" s="4">
        <v>2117932</v>
      </c>
      <c r="D66" s="4">
        <v>767073</v>
      </c>
      <c r="E66" s="4">
        <v>184414</v>
      </c>
      <c r="F66" s="4">
        <v>338500</v>
      </c>
      <c r="G66" s="4">
        <v>15304</v>
      </c>
      <c r="H66" s="5">
        <v>0</v>
      </c>
      <c r="I66" s="4">
        <v>175460</v>
      </c>
      <c r="J66" s="4">
        <v>58146</v>
      </c>
      <c r="K66" s="4">
        <v>51742</v>
      </c>
      <c r="L66" s="4">
        <v>5990</v>
      </c>
      <c r="M66" s="4">
        <v>19159</v>
      </c>
      <c r="N66" s="6">
        <v>-53795</v>
      </c>
      <c r="O66" s="4">
        <f t="shared" si="0"/>
        <v>9737202</v>
      </c>
    </row>
    <row r="67" spans="1:15" ht="16.5" thickBot="1" x14ac:dyDescent="0.3">
      <c r="A67" s="5" t="s">
        <v>78</v>
      </c>
      <c r="B67" s="4">
        <v>697228</v>
      </c>
      <c r="C67" s="4">
        <v>243599</v>
      </c>
      <c r="D67" s="4">
        <v>44594</v>
      </c>
      <c r="E67" s="4">
        <v>21215</v>
      </c>
      <c r="F67" s="4">
        <v>38897</v>
      </c>
      <c r="G67" s="4">
        <v>1760</v>
      </c>
      <c r="H67" s="4">
        <v>21993</v>
      </c>
      <c r="I67" s="4">
        <v>3213</v>
      </c>
      <c r="J67" s="4">
        <v>6693</v>
      </c>
      <c r="K67" s="4">
        <v>5949</v>
      </c>
      <c r="L67" s="5">
        <v>688</v>
      </c>
      <c r="M67" s="4">
        <v>2205</v>
      </c>
      <c r="N67" s="6">
        <v>-6290</v>
      </c>
      <c r="O67" s="4">
        <f t="shared" si="0"/>
        <v>1081744</v>
      </c>
    </row>
    <row r="68" spans="1:15" ht="16.5" thickBot="1" x14ac:dyDescent="0.3">
      <c r="A68" s="5" t="s">
        <v>192</v>
      </c>
      <c r="B68" s="4">
        <v>912332</v>
      </c>
      <c r="C68" s="4">
        <v>319012</v>
      </c>
      <c r="D68" s="5">
        <v>0</v>
      </c>
      <c r="E68" s="4">
        <v>27777</v>
      </c>
      <c r="F68" s="4">
        <v>50989</v>
      </c>
      <c r="G68" s="4">
        <v>2305</v>
      </c>
      <c r="H68" s="5">
        <v>0</v>
      </c>
      <c r="I68" s="4">
        <v>12314</v>
      </c>
      <c r="J68" s="4">
        <v>8758</v>
      </c>
      <c r="K68" s="4">
        <v>7794</v>
      </c>
      <c r="L68" s="5">
        <v>902</v>
      </c>
      <c r="M68" s="4">
        <v>2886</v>
      </c>
      <c r="N68" s="6">
        <v>-8096</v>
      </c>
      <c r="O68" s="4">
        <f t="shared" si="0"/>
        <v>1336973</v>
      </c>
    </row>
    <row r="69" spans="1:15" ht="16.5" thickBot="1" x14ac:dyDescent="0.3">
      <c r="A69" s="5" t="s">
        <v>80</v>
      </c>
      <c r="B69" s="4">
        <v>984199</v>
      </c>
      <c r="C69" s="4">
        <v>343654</v>
      </c>
      <c r="D69" s="4">
        <v>70903</v>
      </c>
      <c r="E69" s="4">
        <v>29935</v>
      </c>
      <c r="F69" s="4">
        <v>54832</v>
      </c>
      <c r="G69" s="4">
        <v>2482</v>
      </c>
      <c r="H69" s="5">
        <v>0</v>
      </c>
      <c r="I69" s="4">
        <v>16318</v>
      </c>
      <c r="J69" s="4">
        <v>9448</v>
      </c>
      <c r="K69" s="4">
        <v>8390</v>
      </c>
      <c r="L69" s="5">
        <v>970</v>
      </c>
      <c r="M69" s="4">
        <v>3113</v>
      </c>
      <c r="N69" s="6">
        <v>-9028</v>
      </c>
      <c r="O69" s="4">
        <f t="shared" si="0"/>
        <v>1515216</v>
      </c>
    </row>
    <row r="70" spans="1:15" ht="16.5" thickBot="1" x14ac:dyDescent="0.3">
      <c r="A70" s="5" t="s">
        <v>81</v>
      </c>
      <c r="B70" s="4">
        <v>1030840</v>
      </c>
      <c r="C70" s="4">
        <v>360335</v>
      </c>
      <c r="D70" s="4">
        <v>75240</v>
      </c>
      <c r="E70" s="4">
        <v>31378</v>
      </c>
      <c r="F70" s="4">
        <v>57571</v>
      </c>
      <c r="G70" s="4">
        <v>2604</v>
      </c>
      <c r="H70" s="5">
        <v>0</v>
      </c>
      <c r="I70" s="4">
        <v>18046</v>
      </c>
      <c r="J70" s="4">
        <v>9895</v>
      </c>
      <c r="K70" s="4">
        <v>8802</v>
      </c>
      <c r="L70" s="4">
        <v>1019</v>
      </c>
      <c r="M70" s="4">
        <v>3261</v>
      </c>
      <c r="N70" s="6">
        <v>-9236</v>
      </c>
      <c r="O70" s="4">
        <f t="shared" si="0"/>
        <v>1589755</v>
      </c>
    </row>
    <row r="71" spans="1:15" ht="16.5" thickBot="1" x14ac:dyDescent="0.3">
      <c r="A71" s="5" t="s">
        <v>82</v>
      </c>
      <c r="B71" s="4">
        <v>748975</v>
      </c>
      <c r="C71" s="4">
        <v>261631</v>
      </c>
      <c r="D71" s="4">
        <v>49307</v>
      </c>
      <c r="E71" s="4">
        <v>22787</v>
      </c>
      <c r="F71" s="4">
        <v>41766</v>
      </c>
      <c r="G71" s="4">
        <v>1890</v>
      </c>
      <c r="H71" s="5">
        <v>0</v>
      </c>
      <c r="I71" s="4">
        <v>5495</v>
      </c>
      <c r="J71" s="4">
        <v>7190</v>
      </c>
      <c r="K71" s="4">
        <v>6389</v>
      </c>
      <c r="L71" s="5">
        <v>739</v>
      </c>
      <c r="M71" s="4">
        <v>2369</v>
      </c>
      <c r="N71" s="6">
        <v>-6793</v>
      </c>
      <c r="O71" s="4">
        <f t="shared" si="0"/>
        <v>1141745</v>
      </c>
    </row>
    <row r="72" spans="1:15" ht="16.5" thickBot="1" x14ac:dyDescent="0.3">
      <c r="A72" s="5" t="s">
        <v>83</v>
      </c>
      <c r="B72" s="4">
        <v>778417</v>
      </c>
      <c r="C72" s="4">
        <v>272057</v>
      </c>
      <c r="D72" s="5">
        <v>0</v>
      </c>
      <c r="E72" s="4">
        <v>23692</v>
      </c>
      <c r="F72" s="4">
        <v>43458</v>
      </c>
      <c r="G72" s="4">
        <v>1966</v>
      </c>
      <c r="H72" s="5">
        <v>0</v>
      </c>
      <c r="I72" s="4">
        <v>6367</v>
      </c>
      <c r="J72" s="4">
        <v>7472</v>
      </c>
      <c r="K72" s="4">
        <v>6645</v>
      </c>
      <c r="L72" s="5">
        <v>769</v>
      </c>
      <c r="M72" s="4">
        <v>2462</v>
      </c>
      <c r="N72" s="6">
        <v>-6981</v>
      </c>
      <c r="O72" s="4">
        <f t="shared" ref="O72:O113" si="1">SUM(B72:N72)</f>
        <v>1136324</v>
      </c>
    </row>
    <row r="73" spans="1:15" ht="16.5" thickBot="1" x14ac:dyDescent="0.3">
      <c r="A73" s="5" t="s">
        <v>84</v>
      </c>
      <c r="B73" s="4">
        <v>934320</v>
      </c>
      <c r="C73" s="4">
        <v>326324</v>
      </c>
      <c r="D73" s="4">
        <v>67123</v>
      </c>
      <c r="E73" s="4">
        <v>28423</v>
      </c>
      <c r="F73" s="4">
        <v>52083</v>
      </c>
      <c r="G73" s="4">
        <v>2357</v>
      </c>
      <c r="H73" s="5">
        <v>0</v>
      </c>
      <c r="I73" s="4">
        <v>14114</v>
      </c>
      <c r="J73" s="4">
        <v>8969</v>
      </c>
      <c r="K73" s="4">
        <v>7968</v>
      </c>
      <c r="L73" s="5">
        <v>922</v>
      </c>
      <c r="M73" s="4">
        <v>2955</v>
      </c>
      <c r="N73" s="6">
        <v>-8513</v>
      </c>
      <c r="O73" s="4">
        <f t="shared" si="1"/>
        <v>1437045</v>
      </c>
    </row>
    <row r="74" spans="1:15" ht="16.5" thickBot="1" x14ac:dyDescent="0.3">
      <c r="A74" s="5" t="s">
        <v>193</v>
      </c>
      <c r="B74" s="4">
        <v>1344634</v>
      </c>
      <c r="C74" s="4">
        <v>469443</v>
      </c>
      <c r="D74" s="5">
        <v>0</v>
      </c>
      <c r="E74" s="4">
        <v>40893</v>
      </c>
      <c r="F74" s="4">
        <v>74889</v>
      </c>
      <c r="G74" s="4">
        <v>3391</v>
      </c>
      <c r="H74" s="5">
        <v>0</v>
      </c>
      <c r="I74" s="4">
        <v>30897</v>
      </c>
      <c r="J74" s="4">
        <v>12908</v>
      </c>
      <c r="K74" s="4">
        <v>11460</v>
      </c>
      <c r="L74" s="4">
        <v>1325</v>
      </c>
      <c r="M74" s="4">
        <v>4253</v>
      </c>
      <c r="N74" s="6">
        <v>-12454</v>
      </c>
      <c r="O74" s="4">
        <f t="shared" si="1"/>
        <v>1981639</v>
      </c>
    </row>
    <row r="75" spans="1:15" ht="16.5" thickBot="1" x14ac:dyDescent="0.3">
      <c r="A75" s="5" t="s">
        <v>194</v>
      </c>
      <c r="B75" s="4">
        <v>864115</v>
      </c>
      <c r="C75" s="4">
        <v>301848</v>
      </c>
      <c r="D75" s="5">
        <v>0</v>
      </c>
      <c r="E75" s="4">
        <v>26290</v>
      </c>
      <c r="F75" s="4">
        <v>48186</v>
      </c>
      <c r="G75" s="4">
        <v>2181</v>
      </c>
      <c r="H75" s="5">
        <v>0</v>
      </c>
      <c r="I75" s="4">
        <v>10138</v>
      </c>
      <c r="J75" s="4">
        <v>8295</v>
      </c>
      <c r="K75" s="4">
        <v>7371</v>
      </c>
      <c r="L75" s="5">
        <v>853</v>
      </c>
      <c r="M75" s="4">
        <v>2733</v>
      </c>
      <c r="N75" s="6">
        <v>-7856</v>
      </c>
      <c r="O75" s="4">
        <f t="shared" si="1"/>
        <v>1264154</v>
      </c>
    </row>
    <row r="76" spans="1:15" ht="16.5" thickBot="1" x14ac:dyDescent="0.3">
      <c r="A76" s="5" t="s">
        <v>87</v>
      </c>
      <c r="B76" s="4">
        <v>1276494</v>
      </c>
      <c r="C76" s="4">
        <v>445220</v>
      </c>
      <c r="D76" s="4">
        <v>97538</v>
      </c>
      <c r="E76" s="4">
        <v>38794</v>
      </c>
      <c r="F76" s="4">
        <v>70939</v>
      </c>
      <c r="G76" s="4">
        <v>3215</v>
      </c>
      <c r="H76" s="5">
        <v>0</v>
      </c>
      <c r="I76" s="4">
        <v>30807</v>
      </c>
      <c r="J76" s="4">
        <v>12254</v>
      </c>
      <c r="K76" s="4">
        <v>10864</v>
      </c>
      <c r="L76" s="4">
        <v>1256</v>
      </c>
      <c r="M76" s="4">
        <v>4038</v>
      </c>
      <c r="N76" s="6">
        <v>-11961</v>
      </c>
      <c r="O76" s="4">
        <f t="shared" si="1"/>
        <v>1979458</v>
      </c>
    </row>
    <row r="77" spans="1:15" ht="16.5" thickBot="1" x14ac:dyDescent="0.3">
      <c r="A77" s="5" t="s">
        <v>195</v>
      </c>
      <c r="B77" s="4">
        <v>918164</v>
      </c>
      <c r="C77" s="4">
        <v>320595</v>
      </c>
      <c r="D77" s="4">
        <v>66801</v>
      </c>
      <c r="E77" s="4">
        <v>27926</v>
      </c>
      <c r="F77" s="4">
        <v>51152</v>
      </c>
      <c r="G77" s="4">
        <v>2316</v>
      </c>
      <c r="H77" s="5">
        <v>0</v>
      </c>
      <c r="I77" s="4">
        <v>12591</v>
      </c>
      <c r="J77" s="4">
        <v>8814</v>
      </c>
      <c r="K77" s="4">
        <v>7827</v>
      </c>
      <c r="L77" s="5">
        <v>905</v>
      </c>
      <c r="M77" s="4">
        <v>2904</v>
      </c>
      <c r="N77" s="6">
        <v>-8433</v>
      </c>
      <c r="O77" s="4">
        <f t="shared" si="1"/>
        <v>1411562</v>
      </c>
    </row>
    <row r="78" spans="1:15" ht="16.5" thickBot="1" x14ac:dyDescent="0.3">
      <c r="A78" s="5" t="s">
        <v>89</v>
      </c>
      <c r="B78" s="4">
        <v>767052</v>
      </c>
      <c r="C78" s="4">
        <v>268179</v>
      </c>
      <c r="D78" s="4">
        <v>51024</v>
      </c>
      <c r="E78" s="4">
        <v>23352</v>
      </c>
      <c r="F78" s="4">
        <v>42858</v>
      </c>
      <c r="G78" s="4">
        <v>1938</v>
      </c>
      <c r="H78" s="5">
        <v>0</v>
      </c>
      <c r="I78" s="4">
        <v>6341</v>
      </c>
      <c r="J78" s="4">
        <v>7363</v>
      </c>
      <c r="K78" s="4">
        <v>6552</v>
      </c>
      <c r="L78" s="5">
        <v>758</v>
      </c>
      <c r="M78" s="4">
        <v>2426</v>
      </c>
      <c r="N78" s="6">
        <v>-6823</v>
      </c>
      <c r="O78" s="4">
        <f t="shared" si="1"/>
        <v>1171020</v>
      </c>
    </row>
    <row r="79" spans="1:15" ht="16.5" thickBot="1" x14ac:dyDescent="0.3">
      <c r="A79" s="5" t="s">
        <v>8</v>
      </c>
      <c r="B79" s="4">
        <v>759748</v>
      </c>
      <c r="C79" s="4">
        <v>265477</v>
      </c>
      <c r="D79" s="4">
        <v>50546</v>
      </c>
      <c r="E79" s="4">
        <v>23120</v>
      </c>
      <c r="F79" s="4">
        <v>42397</v>
      </c>
      <c r="G79" s="4">
        <v>1918</v>
      </c>
      <c r="H79" s="5">
        <v>0</v>
      </c>
      <c r="I79" s="4">
        <v>5613</v>
      </c>
      <c r="J79" s="4">
        <v>7293</v>
      </c>
      <c r="K79" s="4">
        <v>6484</v>
      </c>
      <c r="L79" s="5">
        <v>750</v>
      </c>
      <c r="M79" s="4">
        <v>2403</v>
      </c>
      <c r="N79" s="6">
        <v>-6850</v>
      </c>
      <c r="O79" s="4">
        <f t="shared" si="1"/>
        <v>1158899</v>
      </c>
    </row>
    <row r="80" spans="1:15" ht="16.5" thickBot="1" x14ac:dyDescent="0.3">
      <c r="A80" s="5" t="s">
        <v>196</v>
      </c>
      <c r="B80" s="4">
        <v>1054626</v>
      </c>
      <c r="C80" s="4">
        <v>369005</v>
      </c>
      <c r="D80" s="4">
        <v>77111</v>
      </c>
      <c r="E80" s="4">
        <v>32124</v>
      </c>
      <c r="F80" s="4">
        <v>59027</v>
      </c>
      <c r="G80" s="4">
        <v>2667</v>
      </c>
      <c r="H80" s="5">
        <v>0</v>
      </c>
      <c r="I80" s="4">
        <v>21466</v>
      </c>
      <c r="J80" s="4">
        <v>10124</v>
      </c>
      <c r="K80" s="4">
        <v>9018</v>
      </c>
      <c r="L80" s="4">
        <v>1044</v>
      </c>
      <c r="M80" s="4">
        <v>3336</v>
      </c>
      <c r="N80" s="6">
        <v>-9302</v>
      </c>
      <c r="O80" s="4">
        <f t="shared" si="1"/>
        <v>1630246</v>
      </c>
    </row>
    <row r="81" spans="1:15" ht="16.5" thickBot="1" x14ac:dyDescent="0.3">
      <c r="A81" s="5" t="s">
        <v>91</v>
      </c>
      <c r="B81" s="4">
        <v>899043</v>
      </c>
      <c r="C81" s="4">
        <v>314002</v>
      </c>
      <c r="D81" s="5">
        <v>0</v>
      </c>
      <c r="E81" s="4">
        <v>27350</v>
      </c>
      <c r="F81" s="4">
        <v>50117</v>
      </c>
      <c r="G81" s="4">
        <v>2268</v>
      </c>
      <c r="H81" s="5">
        <v>0</v>
      </c>
      <c r="I81" s="4">
        <v>12352</v>
      </c>
      <c r="J81" s="4">
        <v>8630</v>
      </c>
      <c r="K81" s="4">
        <v>7667</v>
      </c>
      <c r="L81" s="5">
        <v>887</v>
      </c>
      <c r="M81" s="4">
        <v>2844</v>
      </c>
      <c r="N81" s="6">
        <v>-8195</v>
      </c>
      <c r="O81" s="4">
        <f t="shared" si="1"/>
        <v>1316965</v>
      </c>
    </row>
    <row r="82" spans="1:15" ht="16.5" thickBot="1" x14ac:dyDescent="0.3">
      <c r="A82" s="5" t="s">
        <v>92</v>
      </c>
      <c r="B82" s="4">
        <v>1128703</v>
      </c>
      <c r="C82" s="4">
        <v>394204</v>
      </c>
      <c r="D82" s="4">
        <v>83942</v>
      </c>
      <c r="E82" s="4">
        <v>34335</v>
      </c>
      <c r="F82" s="4">
        <v>62915</v>
      </c>
      <c r="G82" s="4">
        <v>2848</v>
      </c>
      <c r="H82" s="5">
        <v>0</v>
      </c>
      <c r="I82" s="4">
        <v>24040</v>
      </c>
      <c r="J82" s="4">
        <v>10835</v>
      </c>
      <c r="K82" s="4">
        <v>9625</v>
      </c>
      <c r="L82" s="4">
        <v>1113</v>
      </c>
      <c r="M82" s="4">
        <v>3570</v>
      </c>
      <c r="N82" s="6">
        <v>-10294</v>
      </c>
      <c r="O82" s="4">
        <f t="shared" si="1"/>
        <v>1745836</v>
      </c>
    </row>
    <row r="83" spans="1:15" ht="16.5" thickBot="1" x14ac:dyDescent="0.3">
      <c r="A83" s="5" t="s">
        <v>93</v>
      </c>
      <c r="B83" s="4">
        <v>1920574</v>
      </c>
      <c r="C83" s="4">
        <v>669829</v>
      </c>
      <c r="D83" s="4">
        <v>157120</v>
      </c>
      <c r="E83" s="4">
        <v>58366</v>
      </c>
      <c r="F83" s="4">
        <v>106720</v>
      </c>
      <c r="G83" s="4">
        <v>4837</v>
      </c>
      <c r="H83" s="5">
        <v>0</v>
      </c>
      <c r="I83" s="4">
        <v>59199</v>
      </c>
      <c r="J83" s="4">
        <v>18436</v>
      </c>
      <c r="K83" s="4">
        <v>16344</v>
      </c>
      <c r="L83" s="4">
        <v>1889</v>
      </c>
      <c r="M83" s="4">
        <v>6075</v>
      </c>
      <c r="N83" s="6">
        <v>-18125</v>
      </c>
      <c r="O83" s="4">
        <f t="shared" si="1"/>
        <v>3001264</v>
      </c>
    </row>
    <row r="84" spans="1:15" ht="16.5" thickBot="1" x14ac:dyDescent="0.3">
      <c r="A84" s="5" t="s">
        <v>94</v>
      </c>
      <c r="B84" s="4">
        <v>821308</v>
      </c>
      <c r="C84" s="4">
        <v>286836</v>
      </c>
      <c r="D84" s="5">
        <v>0</v>
      </c>
      <c r="E84" s="4">
        <v>24984</v>
      </c>
      <c r="F84" s="4">
        <v>45778</v>
      </c>
      <c r="G84" s="4">
        <v>2072</v>
      </c>
      <c r="H84" s="5">
        <v>0</v>
      </c>
      <c r="I84" s="4">
        <v>9256</v>
      </c>
      <c r="J84" s="4">
        <v>7884</v>
      </c>
      <c r="K84" s="4">
        <v>7004</v>
      </c>
      <c r="L84" s="5">
        <v>810</v>
      </c>
      <c r="M84" s="4">
        <v>2598</v>
      </c>
      <c r="N84" s="6">
        <v>-7475</v>
      </c>
      <c r="O84" s="4">
        <f t="shared" si="1"/>
        <v>1201055</v>
      </c>
    </row>
    <row r="85" spans="1:15" ht="16.5" thickBot="1" x14ac:dyDescent="0.3">
      <c r="A85" s="5" t="s">
        <v>197</v>
      </c>
      <c r="B85" s="4">
        <v>897773</v>
      </c>
      <c r="C85" s="4">
        <v>313346</v>
      </c>
      <c r="D85" s="4">
        <v>63233</v>
      </c>
      <c r="E85" s="4">
        <v>27298</v>
      </c>
      <c r="F85" s="4">
        <v>49970</v>
      </c>
      <c r="G85" s="4">
        <v>2263</v>
      </c>
      <c r="H85" s="5">
        <v>0</v>
      </c>
      <c r="I85" s="4">
        <v>12351</v>
      </c>
      <c r="J85" s="4">
        <v>8618</v>
      </c>
      <c r="K85" s="4">
        <v>7648</v>
      </c>
      <c r="L85" s="5">
        <v>884</v>
      </c>
      <c r="M85" s="4">
        <v>2840</v>
      </c>
      <c r="N85" s="6">
        <v>-8301</v>
      </c>
      <c r="O85" s="4">
        <f t="shared" si="1"/>
        <v>1377923</v>
      </c>
    </row>
    <row r="86" spans="1:15" ht="16.5" thickBot="1" x14ac:dyDescent="0.3">
      <c r="A86" s="5" t="s">
        <v>96</v>
      </c>
      <c r="B86" s="4">
        <v>3861470</v>
      </c>
      <c r="C86" s="4">
        <v>1348414</v>
      </c>
      <c r="D86" s="4">
        <v>338556</v>
      </c>
      <c r="E86" s="4">
        <v>117453</v>
      </c>
      <c r="F86" s="4">
        <v>215166</v>
      </c>
      <c r="G86" s="4">
        <v>9740</v>
      </c>
      <c r="H86" s="5">
        <v>0</v>
      </c>
      <c r="I86" s="4">
        <v>141379</v>
      </c>
      <c r="J86" s="4">
        <v>37068</v>
      </c>
      <c r="K86" s="4">
        <v>32921</v>
      </c>
      <c r="L86" s="4">
        <v>3808</v>
      </c>
      <c r="M86" s="4">
        <v>12214</v>
      </c>
      <c r="N86" s="6">
        <v>-35682</v>
      </c>
      <c r="O86" s="4">
        <f t="shared" si="1"/>
        <v>6082507</v>
      </c>
    </row>
    <row r="87" spans="1:15" ht="16.5" thickBot="1" x14ac:dyDescent="0.3">
      <c r="A87" s="5" t="s">
        <v>97</v>
      </c>
      <c r="B87" s="4">
        <v>1419200</v>
      </c>
      <c r="C87" s="4">
        <v>495873</v>
      </c>
      <c r="D87" s="4">
        <v>111112</v>
      </c>
      <c r="E87" s="4">
        <v>43186</v>
      </c>
      <c r="F87" s="4">
        <v>79184</v>
      </c>
      <c r="G87" s="4">
        <v>3582</v>
      </c>
      <c r="H87" s="5">
        <v>0</v>
      </c>
      <c r="I87" s="4">
        <v>35614</v>
      </c>
      <c r="J87" s="4">
        <v>13623</v>
      </c>
      <c r="K87" s="4">
        <v>12110</v>
      </c>
      <c r="L87" s="4">
        <v>1401</v>
      </c>
      <c r="M87" s="4">
        <v>4489</v>
      </c>
      <c r="N87" s="6">
        <v>-12872</v>
      </c>
      <c r="O87" s="4">
        <f t="shared" si="1"/>
        <v>2206502</v>
      </c>
    </row>
    <row r="88" spans="1:15" ht="16.5" thickBot="1" x14ac:dyDescent="0.3">
      <c r="A88" s="5" t="s">
        <v>98</v>
      </c>
      <c r="B88" s="4">
        <v>871137</v>
      </c>
      <c r="C88" s="4">
        <v>304260</v>
      </c>
      <c r="D88" s="4">
        <v>60422</v>
      </c>
      <c r="E88" s="4">
        <v>26501</v>
      </c>
      <c r="F88" s="4">
        <v>48563</v>
      </c>
      <c r="G88" s="4">
        <v>2198</v>
      </c>
      <c r="H88" s="5">
        <v>0</v>
      </c>
      <c r="I88" s="4">
        <v>11950</v>
      </c>
      <c r="J88" s="4">
        <v>8362</v>
      </c>
      <c r="K88" s="4">
        <v>7429</v>
      </c>
      <c r="L88" s="5">
        <v>859</v>
      </c>
      <c r="M88" s="4">
        <v>2755</v>
      </c>
      <c r="N88" s="6">
        <v>-7915</v>
      </c>
      <c r="O88" s="4">
        <f t="shared" si="1"/>
        <v>1336521</v>
      </c>
    </row>
    <row r="89" spans="1:15" ht="16.5" thickBot="1" x14ac:dyDescent="0.3">
      <c r="A89" s="5" t="s">
        <v>99</v>
      </c>
      <c r="B89" s="4">
        <v>877689</v>
      </c>
      <c r="C89" s="4">
        <v>306287</v>
      </c>
      <c r="D89" s="4">
        <v>61404</v>
      </c>
      <c r="E89" s="4">
        <v>26684</v>
      </c>
      <c r="F89" s="4">
        <v>48835</v>
      </c>
      <c r="G89" s="4">
        <v>2212</v>
      </c>
      <c r="H89" s="5">
        <v>0</v>
      </c>
      <c r="I89" s="4">
        <v>10611</v>
      </c>
      <c r="J89" s="4">
        <v>8425</v>
      </c>
      <c r="K89" s="4">
        <v>7476</v>
      </c>
      <c r="L89" s="5">
        <v>864</v>
      </c>
      <c r="M89" s="4">
        <v>2776</v>
      </c>
      <c r="N89" s="6">
        <v>-8207</v>
      </c>
      <c r="O89" s="4">
        <f t="shared" si="1"/>
        <v>1345056</v>
      </c>
    </row>
    <row r="90" spans="1:15" ht="16.5" thickBot="1" x14ac:dyDescent="0.3">
      <c r="A90" s="5" t="s">
        <v>100</v>
      </c>
      <c r="B90" s="4">
        <v>798044</v>
      </c>
      <c r="C90" s="4">
        <v>278898</v>
      </c>
      <c r="D90" s="5">
        <v>0</v>
      </c>
      <c r="E90" s="4">
        <v>24288</v>
      </c>
      <c r="F90" s="4">
        <v>44548</v>
      </c>
      <c r="G90" s="4">
        <v>2015</v>
      </c>
      <c r="H90" s="5">
        <v>0</v>
      </c>
      <c r="I90" s="4">
        <v>5740</v>
      </c>
      <c r="J90" s="4">
        <v>7661</v>
      </c>
      <c r="K90" s="4">
        <v>6812</v>
      </c>
      <c r="L90" s="5">
        <v>788</v>
      </c>
      <c r="M90" s="4">
        <v>2524</v>
      </c>
      <c r="N90" s="6">
        <v>-7167</v>
      </c>
      <c r="O90" s="4">
        <f t="shared" si="1"/>
        <v>1164151</v>
      </c>
    </row>
    <row r="91" spans="1:15" ht="16.5" thickBot="1" x14ac:dyDescent="0.3">
      <c r="A91" s="5" t="s">
        <v>101</v>
      </c>
      <c r="B91" s="4">
        <v>1133705</v>
      </c>
      <c r="C91" s="4">
        <v>395299</v>
      </c>
      <c r="D91" s="4">
        <v>84468</v>
      </c>
      <c r="E91" s="4">
        <v>34447</v>
      </c>
      <c r="F91" s="4">
        <v>62961</v>
      </c>
      <c r="G91" s="4">
        <v>2854</v>
      </c>
      <c r="H91" s="5">
        <v>0</v>
      </c>
      <c r="I91" s="4">
        <v>23272</v>
      </c>
      <c r="J91" s="4">
        <v>10883</v>
      </c>
      <c r="K91" s="4">
        <v>9644</v>
      </c>
      <c r="L91" s="4">
        <v>1115</v>
      </c>
      <c r="M91" s="4">
        <v>3586</v>
      </c>
      <c r="N91" s="6">
        <v>-10719</v>
      </c>
      <c r="O91" s="4">
        <f t="shared" si="1"/>
        <v>1751515</v>
      </c>
    </row>
    <row r="92" spans="1:15" ht="16.5" thickBot="1" x14ac:dyDescent="0.3">
      <c r="A92" s="5" t="s">
        <v>198</v>
      </c>
      <c r="B92" s="4">
        <v>1841970</v>
      </c>
      <c r="C92" s="4">
        <v>643477</v>
      </c>
      <c r="D92" s="4">
        <v>149062</v>
      </c>
      <c r="E92" s="4">
        <v>56043</v>
      </c>
      <c r="F92" s="4">
        <v>102732</v>
      </c>
      <c r="G92" s="4">
        <v>4649</v>
      </c>
      <c r="H92" s="5">
        <v>0</v>
      </c>
      <c r="I92" s="4">
        <v>59678</v>
      </c>
      <c r="J92" s="4">
        <v>17682</v>
      </c>
      <c r="K92" s="4">
        <v>15714</v>
      </c>
      <c r="L92" s="4">
        <v>1818</v>
      </c>
      <c r="M92" s="4">
        <v>5826</v>
      </c>
      <c r="N92" s="6">
        <v>-16759</v>
      </c>
      <c r="O92" s="4">
        <f t="shared" si="1"/>
        <v>2881892</v>
      </c>
    </row>
    <row r="93" spans="1:15" ht="16.5" thickBot="1" x14ac:dyDescent="0.3">
      <c r="A93" s="5" t="s">
        <v>199</v>
      </c>
      <c r="B93" s="4">
        <v>781885</v>
      </c>
      <c r="C93" s="4">
        <v>273019</v>
      </c>
      <c r="D93" s="4">
        <v>52309</v>
      </c>
      <c r="E93" s="4">
        <v>23782</v>
      </c>
      <c r="F93" s="4">
        <v>43563</v>
      </c>
      <c r="G93" s="4">
        <v>1972</v>
      </c>
      <c r="H93" s="5">
        <v>0</v>
      </c>
      <c r="I93" s="4">
        <v>7463</v>
      </c>
      <c r="J93" s="4">
        <v>7506</v>
      </c>
      <c r="K93" s="4">
        <v>6666</v>
      </c>
      <c r="L93" s="5">
        <v>771</v>
      </c>
      <c r="M93" s="4">
        <v>2473</v>
      </c>
      <c r="N93" s="6">
        <v>-7133</v>
      </c>
      <c r="O93" s="4">
        <f t="shared" si="1"/>
        <v>1194276</v>
      </c>
    </row>
    <row r="94" spans="1:15" ht="16.5" thickBot="1" x14ac:dyDescent="0.3">
      <c r="A94" s="5" t="s">
        <v>200</v>
      </c>
      <c r="B94" s="4">
        <v>1025098</v>
      </c>
      <c r="C94" s="4">
        <v>358108</v>
      </c>
      <c r="D94" s="4">
        <v>74470</v>
      </c>
      <c r="E94" s="4">
        <v>31189</v>
      </c>
      <c r="F94" s="4">
        <v>57172</v>
      </c>
      <c r="G94" s="4">
        <v>2587</v>
      </c>
      <c r="H94" s="5">
        <v>0</v>
      </c>
      <c r="I94" s="4">
        <v>19609</v>
      </c>
      <c r="J94" s="4">
        <v>9840</v>
      </c>
      <c r="K94" s="4">
        <v>8745</v>
      </c>
      <c r="L94" s="4">
        <v>1012</v>
      </c>
      <c r="M94" s="4">
        <v>3242</v>
      </c>
      <c r="N94" s="6">
        <v>-9292</v>
      </c>
      <c r="O94" s="4">
        <f t="shared" si="1"/>
        <v>1581780</v>
      </c>
    </row>
    <row r="95" spans="1:15" ht="16.5" thickBot="1" x14ac:dyDescent="0.3">
      <c r="A95" s="5" t="s">
        <v>105</v>
      </c>
      <c r="B95" s="4">
        <v>764838</v>
      </c>
      <c r="C95" s="4">
        <v>267120</v>
      </c>
      <c r="D95" s="4">
        <v>50751</v>
      </c>
      <c r="E95" s="4">
        <v>23266</v>
      </c>
      <c r="F95" s="4">
        <v>42632</v>
      </c>
      <c r="G95" s="4">
        <v>1930</v>
      </c>
      <c r="H95" s="5">
        <v>0</v>
      </c>
      <c r="I95" s="4">
        <v>6304</v>
      </c>
      <c r="J95" s="4">
        <v>7342</v>
      </c>
      <c r="K95" s="4">
        <v>6522</v>
      </c>
      <c r="L95" s="5">
        <v>755</v>
      </c>
      <c r="M95" s="4">
        <v>2419</v>
      </c>
      <c r="N95" s="6">
        <v>-6964</v>
      </c>
      <c r="O95" s="4">
        <f t="shared" si="1"/>
        <v>1166915</v>
      </c>
    </row>
    <row r="96" spans="1:15" ht="16.5" thickBot="1" x14ac:dyDescent="0.3">
      <c r="A96" s="5" t="s">
        <v>106</v>
      </c>
      <c r="B96" s="4">
        <v>3531647</v>
      </c>
      <c r="C96" s="4">
        <v>1231619</v>
      </c>
      <c r="D96" s="4">
        <v>314424</v>
      </c>
      <c r="E96" s="4">
        <v>107320</v>
      </c>
      <c r="F96" s="4">
        <v>196208</v>
      </c>
      <c r="G96" s="4">
        <v>8894</v>
      </c>
      <c r="H96" s="5">
        <v>0</v>
      </c>
      <c r="I96" s="4">
        <v>119353</v>
      </c>
      <c r="J96" s="4">
        <v>33902</v>
      </c>
      <c r="K96" s="4">
        <v>30050</v>
      </c>
      <c r="L96" s="4">
        <v>3473</v>
      </c>
      <c r="M96" s="4">
        <v>11170</v>
      </c>
      <c r="N96" s="6">
        <v>-33979</v>
      </c>
      <c r="O96" s="4">
        <f t="shared" si="1"/>
        <v>5554081</v>
      </c>
    </row>
    <row r="97" spans="1:15" ht="16.5" thickBot="1" x14ac:dyDescent="0.3">
      <c r="A97" s="5" t="s">
        <v>107</v>
      </c>
      <c r="B97" s="4">
        <v>1171971</v>
      </c>
      <c r="C97" s="4">
        <v>408925</v>
      </c>
      <c r="D97" s="4">
        <v>87928</v>
      </c>
      <c r="E97" s="4">
        <v>35627</v>
      </c>
      <c r="F97" s="4">
        <v>65188</v>
      </c>
      <c r="G97" s="4">
        <v>2953</v>
      </c>
      <c r="H97" s="5">
        <v>43</v>
      </c>
      <c r="I97" s="4">
        <v>26293</v>
      </c>
      <c r="J97" s="4">
        <v>11250</v>
      </c>
      <c r="K97" s="4">
        <v>9980</v>
      </c>
      <c r="L97" s="4">
        <v>1154</v>
      </c>
      <c r="M97" s="4">
        <v>3707</v>
      </c>
      <c r="N97" s="6">
        <v>-10878</v>
      </c>
      <c r="O97" s="4">
        <f t="shared" si="1"/>
        <v>1814141</v>
      </c>
    </row>
    <row r="98" spans="1:15" ht="16.5" thickBot="1" x14ac:dyDescent="0.3">
      <c r="A98" s="5" t="s">
        <v>108</v>
      </c>
      <c r="B98" s="4">
        <v>1548116</v>
      </c>
      <c r="C98" s="4">
        <v>540726</v>
      </c>
      <c r="D98" s="5">
        <v>0</v>
      </c>
      <c r="E98" s="4">
        <v>47097</v>
      </c>
      <c r="F98" s="4">
        <v>86309</v>
      </c>
      <c r="G98" s="4">
        <v>3906</v>
      </c>
      <c r="H98" s="5">
        <v>0</v>
      </c>
      <c r="I98" s="4">
        <v>41357</v>
      </c>
      <c r="J98" s="4">
        <v>14861</v>
      </c>
      <c r="K98" s="4">
        <v>13203</v>
      </c>
      <c r="L98" s="4">
        <v>1527</v>
      </c>
      <c r="M98" s="4">
        <v>4897</v>
      </c>
      <c r="N98" s="6">
        <v>-14156</v>
      </c>
      <c r="O98" s="4">
        <f t="shared" si="1"/>
        <v>2287843</v>
      </c>
    </row>
    <row r="99" spans="1:15" ht="16.5" thickBot="1" x14ac:dyDescent="0.3">
      <c r="A99" s="5" t="s">
        <v>109</v>
      </c>
      <c r="B99" s="4">
        <v>1208300</v>
      </c>
      <c r="C99" s="4">
        <v>422447</v>
      </c>
      <c r="D99" s="4">
        <v>90975</v>
      </c>
      <c r="E99" s="4">
        <v>36784</v>
      </c>
      <c r="F99" s="4">
        <v>67511</v>
      </c>
      <c r="G99" s="4">
        <v>3052</v>
      </c>
      <c r="H99" s="5">
        <v>0</v>
      </c>
      <c r="I99" s="4">
        <v>30544</v>
      </c>
      <c r="J99" s="4">
        <v>11599</v>
      </c>
      <c r="K99" s="4">
        <v>10320</v>
      </c>
      <c r="L99" s="4">
        <v>1195</v>
      </c>
      <c r="M99" s="4">
        <v>3822</v>
      </c>
      <c r="N99" s="6">
        <v>-10819</v>
      </c>
      <c r="O99" s="4">
        <f t="shared" si="1"/>
        <v>1875730</v>
      </c>
    </row>
    <row r="100" spans="1:15" ht="16.5" thickBot="1" x14ac:dyDescent="0.3">
      <c r="A100" s="5" t="s">
        <v>110</v>
      </c>
      <c r="B100" s="4">
        <v>1928071</v>
      </c>
      <c r="C100" s="4">
        <v>673166</v>
      </c>
      <c r="D100" s="5">
        <v>0</v>
      </c>
      <c r="E100" s="4">
        <v>58639</v>
      </c>
      <c r="F100" s="4">
        <v>107395</v>
      </c>
      <c r="G100" s="4">
        <v>4862</v>
      </c>
      <c r="H100" s="5">
        <v>0</v>
      </c>
      <c r="I100" s="4">
        <v>52159</v>
      </c>
      <c r="J100" s="4">
        <v>18508</v>
      </c>
      <c r="K100" s="4">
        <v>16434</v>
      </c>
      <c r="L100" s="4">
        <v>1901</v>
      </c>
      <c r="M100" s="4">
        <v>6098</v>
      </c>
      <c r="N100" s="6">
        <v>-18003</v>
      </c>
      <c r="O100" s="4">
        <f t="shared" si="1"/>
        <v>2849230</v>
      </c>
    </row>
    <row r="101" spans="1:15" ht="16.5" thickBot="1" x14ac:dyDescent="0.3">
      <c r="A101" s="5" t="s">
        <v>201</v>
      </c>
      <c r="B101" s="4">
        <v>1024281</v>
      </c>
      <c r="C101" s="4">
        <v>358267</v>
      </c>
      <c r="D101" s="5">
        <v>0</v>
      </c>
      <c r="E101" s="4">
        <v>31192</v>
      </c>
      <c r="F101" s="4">
        <v>57285</v>
      </c>
      <c r="G101" s="4">
        <v>2589</v>
      </c>
      <c r="H101" s="5">
        <v>0</v>
      </c>
      <c r="I101" s="4">
        <v>19661</v>
      </c>
      <c r="J101" s="4">
        <v>9832</v>
      </c>
      <c r="K101" s="4">
        <v>8754</v>
      </c>
      <c r="L101" s="4">
        <v>1014</v>
      </c>
      <c r="M101" s="4">
        <v>3240</v>
      </c>
      <c r="N101" s="6">
        <v>-9081</v>
      </c>
      <c r="O101" s="4">
        <f t="shared" si="1"/>
        <v>1507034</v>
      </c>
    </row>
    <row r="102" spans="1:15" ht="16.5" thickBot="1" x14ac:dyDescent="0.3">
      <c r="A102" s="5" t="s">
        <v>202</v>
      </c>
      <c r="B102" s="4">
        <v>1036717</v>
      </c>
      <c r="C102" s="4">
        <v>362147</v>
      </c>
      <c r="D102" s="4">
        <v>76981</v>
      </c>
      <c r="E102" s="4">
        <v>31542</v>
      </c>
      <c r="F102" s="4">
        <v>57813</v>
      </c>
      <c r="G102" s="4">
        <v>2616</v>
      </c>
      <c r="H102" s="5">
        <v>0</v>
      </c>
      <c r="I102" s="4">
        <v>17437</v>
      </c>
      <c r="J102" s="4">
        <v>9952</v>
      </c>
      <c r="K102" s="4">
        <v>8843</v>
      </c>
      <c r="L102" s="4">
        <v>1023</v>
      </c>
      <c r="M102" s="4">
        <v>3279</v>
      </c>
      <c r="N102" s="6">
        <v>-9448</v>
      </c>
      <c r="O102" s="4">
        <f t="shared" si="1"/>
        <v>1598902</v>
      </c>
    </row>
    <row r="103" spans="1:15" ht="16.5" thickBot="1" x14ac:dyDescent="0.3">
      <c r="A103" s="5" t="s">
        <v>203</v>
      </c>
      <c r="B103" s="4">
        <v>6567001</v>
      </c>
      <c r="C103" s="4">
        <v>2290829</v>
      </c>
      <c r="D103" s="4">
        <v>621069</v>
      </c>
      <c r="E103" s="4">
        <v>199600</v>
      </c>
      <c r="F103" s="4">
        <v>365082</v>
      </c>
      <c r="G103" s="4">
        <v>16544</v>
      </c>
      <c r="H103" s="5">
        <v>-969</v>
      </c>
      <c r="I103" s="4">
        <v>264271</v>
      </c>
      <c r="J103" s="4">
        <v>63039</v>
      </c>
      <c r="K103" s="4">
        <v>55902</v>
      </c>
      <c r="L103" s="4">
        <v>6463</v>
      </c>
      <c r="M103" s="4">
        <v>20771</v>
      </c>
      <c r="N103" s="6">
        <v>-61921</v>
      </c>
      <c r="O103" s="4">
        <f t="shared" si="1"/>
        <v>10407681</v>
      </c>
    </row>
    <row r="104" spans="1:15" ht="16.5" thickBot="1" x14ac:dyDescent="0.3">
      <c r="A104" s="5" t="s">
        <v>204</v>
      </c>
      <c r="B104" s="4">
        <v>894734</v>
      </c>
      <c r="C104" s="4">
        <v>312510</v>
      </c>
      <c r="D104" s="4">
        <v>62701</v>
      </c>
      <c r="E104" s="4">
        <v>27219</v>
      </c>
      <c r="F104" s="4">
        <v>49881</v>
      </c>
      <c r="G104" s="4">
        <v>2258</v>
      </c>
      <c r="H104" s="5">
        <v>0</v>
      </c>
      <c r="I104" s="4">
        <v>12886</v>
      </c>
      <c r="J104" s="4">
        <v>8589</v>
      </c>
      <c r="K104" s="4">
        <v>7631</v>
      </c>
      <c r="L104" s="5">
        <v>883</v>
      </c>
      <c r="M104" s="4">
        <v>2830</v>
      </c>
      <c r="N104" s="6">
        <v>-8132</v>
      </c>
      <c r="O104" s="4">
        <f t="shared" si="1"/>
        <v>1373990</v>
      </c>
    </row>
    <row r="105" spans="1:15" ht="16.5" thickBot="1" x14ac:dyDescent="0.3">
      <c r="A105" s="5" t="s">
        <v>115</v>
      </c>
      <c r="B105" s="4">
        <v>1732610</v>
      </c>
      <c r="C105" s="4">
        <v>604665</v>
      </c>
      <c r="D105" s="4">
        <v>139174</v>
      </c>
      <c r="E105" s="4">
        <v>52678</v>
      </c>
      <c r="F105" s="4">
        <v>96415</v>
      </c>
      <c r="G105" s="4">
        <v>4367</v>
      </c>
      <c r="H105" s="4">
        <v>-2068</v>
      </c>
      <c r="I105" s="4">
        <v>51086</v>
      </c>
      <c r="J105" s="4">
        <v>16632</v>
      </c>
      <c r="K105" s="4">
        <v>14758</v>
      </c>
      <c r="L105" s="4">
        <v>1707</v>
      </c>
      <c r="M105" s="4">
        <v>5480</v>
      </c>
      <c r="N105" s="6">
        <v>-16115</v>
      </c>
      <c r="O105" s="4">
        <f t="shared" si="1"/>
        <v>2701389</v>
      </c>
    </row>
    <row r="106" spans="1:15" ht="16.5" thickBot="1" x14ac:dyDescent="0.3">
      <c r="A106" s="5" t="s">
        <v>116</v>
      </c>
      <c r="B106" s="4">
        <v>933005</v>
      </c>
      <c r="C106" s="4">
        <v>325758</v>
      </c>
      <c r="D106" s="4">
        <v>65993</v>
      </c>
      <c r="E106" s="4">
        <v>28376</v>
      </c>
      <c r="F106" s="4">
        <v>51972</v>
      </c>
      <c r="G106" s="4">
        <v>2353</v>
      </c>
      <c r="H106" s="5">
        <v>0</v>
      </c>
      <c r="I106" s="4">
        <v>15301</v>
      </c>
      <c r="J106" s="4">
        <v>8956</v>
      </c>
      <c r="K106" s="4">
        <v>7953</v>
      </c>
      <c r="L106" s="5">
        <v>920</v>
      </c>
      <c r="M106" s="4">
        <v>2951</v>
      </c>
      <c r="N106" s="6">
        <v>-8527</v>
      </c>
      <c r="O106" s="4">
        <f t="shared" si="1"/>
        <v>1435011</v>
      </c>
    </row>
    <row r="107" spans="1:15" ht="16.5" thickBot="1" x14ac:dyDescent="0.3">
      <c r="A107" s="5" t="s">
        <v>205</v>
      </c>
      <c r="B107" s="4">
        <v>924361</v>
      </c>
      <c r="C107" s="4">
        <v>323104</v>
      </c>
      <c r="D107" s="5">
        <v>0</v>
      </c>
      <c r="E107" s="4">
        <v>28136</v>
      </c>
      <c r="F107" s="4">
        <v>51621</v>
      </c>
      <c r="G107" s="4">
        <v>2335</v>
      </c>
      <c r="H107" s="5">
        <v>0</v>
      </c>
      <c r="I107" s="4">
        <v>13024</v>
      </c>
      <c r="J107" s="4">
        <v>8873</v>
      </c>
      <c r="K107" s="4">
        <v>7892</v>
      </c>
      <c r="L107" s="5">
        <v>913</v>
      </c>
      <c r="M107" s="4">
        <v>2924</v>
      </c>
      <c r="N107" s="6">
        <v>-8279</v>
      </c>
      <c r="O107" s="4">
        <f t="shared" si="1"/>
        <v>1354904</v>
      </c>
    </row>
    <row r="108" spans="1:15" ht="16.5" thickBot="1" x14ac:dyDescent="0.3">
      <c r="A108" s="5" t="s">
        <v>206</v>
      </c>
      <c r="B108" s="4">
        <v>5765453</v>
      </c>
      <c r="C108" s="4">
        <v>2021779</v>
      </c>
      <c r="D108" s="4">
        <v>582943</v>
      </c>
      <c r="E108" s="4">
        <v>175896</v>
      </c>
      <c r="F108" s="4">
        <v>324293</v>
      </c>
      <c r="G108" s="4">
        <v>14619</v>
      </c>
      <c r="H108" s="4">
        <v>147170</v>
      </c>
      <c r="I108" s="4">
        <v>198326</v>
      </c>
      <c r="J108" s="4">
        <v>55345</v>
      </c>
      <c r="K108" s="4">
        <v>49465</v>
      </c>
      <c r="L108" s="4">
        <v>5735</v>
      </c>
      <c r="M108" s="4">
        <v>18236</v>
      </c>
      <c r="N108" s="6">
        <v>-46659</v>
      </c>
      <c r="O108" s="4">
        <f t="shared" si="1"/>
        <v>9312601</v>
      </c>
    </row>
    <row r="109" spans="1:15" ht="16.5" thickBot="1" x14ac:dyDescent="0.3">
      <c r="A109" s="5" t="s">
        <v>119</v>
      </c>
      <c r="B109" s="4">
        <v>7067296</v>
      </c>
      <c r="C109" s="4">
        <v>2467874</v>
      </c>
      <c r="D109" s="4">
        <v>717029</v>
      </c>
      <c r="E109" s="4">
        <v>214964</v>
      </c>
      <c r="F109" s="4">
        <v>393796</v>
      </c>
      <c r="G109" s="4">
        <v>17827</v>
      </c>
      <c r="H109" s="5">
        <v>0</v>
      </c>
      <c r="I109" s="4">
        <v>273635</v>
      </c>
      <c r="J109" s="4">
        <v>67841</v>
      </c>
      <c r="K109" s="4">
        <v>60253</v>
      </c>
      <c r="L109" s="4">
        <v>6970</v>
      </c>
      <c r="M109" s="4">
        <v>22354</v>
      </c>
      <c r="N109" s="6">
        <v>-65267</v>
      </c>
      <c r="O109" s="4">
        <f t="shared" si="1"/>
        <v>11244572</v>
      </c>
    </row>
    <row r="110" spans="1:15" ht="16.5" thickBot="1" x14ac:dyDescent="0.3">
      <c r="A110" s="5" t="s">
        <v>120</v>
      </c>
      <c r="B110" s="4">
        <v>876445</v>
      </c>
      <c r="C110" s="4">
        <v>305900</v>
      </c>
      <c r="D110" s="4">
        <v>60937</v>
      </c>
      <c r="E110" s="4">
        <v>26649</v>
      </c>
      <c r="F110" s="4">
        <v>48782</v>
      </c>
      <c r="G110" s="4">
        <v>2209</v>
      </c>
      <c r="H110" s="5">
        <v>0</v>
      </c>
      <c r="I110" s="4">
        <v>11732</v>
      </c>
      <c r="J110" s="4">
        <v>8413</v>
      </c>
      <c r="K110" s="4">
        <v>7467</v>
      </c>
      <c r="L110" s="5">
        <v>863</v>
      </c>
      <c r="M110" s="4">
        <v>2772</v>
      </c>
      <c r="N110" s="6">
        <v>-8086</v>
      </c>
      <c r="O110" s="4">
        <f t="shared" si="1"/>
        <v>1344083</v>
      </c>
    </row>
    <row r="111" spans="1:15" ht="16.5" thickBot="1" x14ac:dyDescent="0.3">
      <c r="A111" s="5" t="s">
        <v>207</v>
      </c>
      <c r="B111" s="4">
        <v>1823735</v>
      </c>
      <c r="C111" s="4">
        <v>637074</v>
      </c>
      <c r="D111" s="4">
        <v>146959</v>
      </c>
      <c r="E111" s="4">
        <v>55486</v>
      </c>
      <c r="F111" s="4">
        <v>101703</v>
      </c>
      <c r="G111" s="4">
        <v>4602</v>
      </c>
      <c r="H111" s="5">
        <v>0</v>
      </c>
      <c r="I111" s="4">
        <v>60699</v>
      </c>
      <c r="J111" s="4">
        <v>17507</v>
      </c>
      <c r="K111" s="4">
        <v>15557</v>
      </c>
      <c r="L111" s="4">
        <v>1800</v>
      </c>
      <c r="M111" s="4">
        <v>5768</v>
      </c>
      <c r="N111" s="6">
        <v>-16596</v>
      </c>
      <c r="O111" s="4">
        <f t="shared" si="1"/>
        <v>2854294</v>
      </c>
    </row>
    <row r="112" spans="1:15" ht="16.5" thickBot="1" x14ac:dyDescent="0.3">
      <c r="A112" s="5" t="s">
        <v>122</v>
      </c>
      <c r="B112" s="4">
        <v>865393</v>
      </c>
      <c r="C112" s="4">
        <v>302372</v>
      </c>
      <c r="D112" s="5">
        <v>0</v>
      </c>
      <c r="E112" s="4">
        <v>26334</v>
      </c>
      <c r="F112" s="4">
        <v>48285</v>
      </c>
      <c r="G112" s="4">
        <v>2184</v>
      </c>
      <c r="H112" s="5">
        <v>0</v>
      </c>
      <c r="I112" s="4">
        <v>9932</v>
      </c>
      <c r="J112" s="4">
        <v>8307</v>
      </c>
      <c r="K112" s="4">
        <v>7385</v>
      </c>
      <c r="L112" s="5">
        <v>854</v>
      </c>
      <c r="M112" s="4">
        <v>2737</v>
      </c>
      <c r="N112" s="6">
        <v>-7827</v>
      </c>
      <c r="O112" s="4">
        <f t="shared" si="1"/>
        <v>1265956</v>
      </c>
    </row>
    <row r="113" spans="1:15" ht="16.5" thickBot="1" x14ac:dyDescent="0.3">
      <c r="A113" s="5" t="s">
        <v>208</v>
      </c>
      <c r="B113" s="4">
        <v>793237</v>
      </c>
      <c r="C113" s="4">
        <v>277016</v>
      </c>
      <c r="D113" s="4">
        <v>55484</v>
      </c>
      <c r="E113" s="4">
        <v>24129</v>
      </c>
      <c r="F113" s="4">
        <v>44208</v>
      </c>
      <c r="G113" s="4">
        <v>2001</v>
      </c>
      <c r="H113" s="5">
        <v>0</v>
      </c>
      <c r="I113" s="4">
        <v>7091</v>
      </c>
      <c r="J113" s="4">
        <v>7615</v>
      </c>
      <c r="K113" s="4">
        <v>6764</v>
      </c>
      <c r="L113" s="5">
        <v>783</v>
      </c>
      <c r="M113" s="4">
        <v>2510</v>
      </c>
      <c r="N113" s="6">
        <v>-7246</v>
      </c>
      <c r="O113" s="4">
        <f t="shared" si="1"/>
        <v>1213592</v>
      </c>
    </row>
    <row r="114" spans="1:15" ht="16.5" thickBot="1" x14ac:dyDescent="0.3">
      <c r="A114" s="76" t="s">
        <v>0</v>
      </c>
      <c r="B114" s="77">
        <f t="shared" ref="B114:O114" si="2">SUM(B8:B113)</f>
        <v>246165515</v>
      </c>
      <c r="C114" s="77">
        <f t="shared" si="2"/>
        <v>86035179</v>
      </c>
      <c r="D114" s="77">
        <f t="shared" si="2"/>
        <v>11313105</v>
      </c>
      <c r="E114" s="77">
        <f t="shared" si="2"/>
        <v>7492227</v>
      </c>
      <c r="F114" s="77">
        <f t="shared" si="2"/>
        <v>13743377</v>
      </c>
      <c r="G114" s="77">
        <f t="shared" si="2"/>
        <v>621608</v>
      </c>
      <c r="H114" s="77">
        <f t="shared" si="2"/>
        <v>12130185</v>
      </c>
      <c r="I114" s="77">
        <f t="shared" si="2"/>
        <v>6627733</v>
      </c>
      <c r="J114" s="77">
        <f t="shared" si="2"/>
        <v>2363035</v>
      </c>
      <c r="K114" s="77">
        <f t="shared" si="2"/>
        <v>2101442</v>
      </c>
      <c r="L114" s="77">
        <f t="shared" si="2"/>
        <v>243199</v>
      </c>
      <c r="M114" s="77">
        <f t="shared" si="2"/>
        <v>778616</v>
      </c>
      <c r="N114" s="78">
        <f t="shared" si="2"/>
        <v>-2201150</v>
      </c>
      <c r="O114" s="77">
        <f t="shared" si="2"/>
        <v>387414071</v>
      </c>
    </row>
    <row r="116" spans="1:15" ht="16.5" thickBot="1" x14ac:dyDescent="0.3"/>
    <row r="117" spans="1:15" ht="17.25" thickTop="1" thickBot="1" x14ac:dyDescent="0.3">
      <c r="A117" s="98" t="s">
        <v>214</v>
      </c>
      <c r="B117" s="99"/>
      <c r="C117" s="99"/>
      <c r="D117" s="99"/>
      <c r="E117" s="99"/>
      <c r="F117" s="99"/>
      <c r="G117" s="99"/>
      <c r="H117" s="99"/>
      <c r="I117" s="99"/>
      <c r="J117" s="99"/>
      <c r="K117" s="99"/>
      <c r="L117" s="99"/>
      <c r="M117" s="99"/>
      <c r="N117" s="99"/>
      <c r="O117" s="100"/>
    </row>
    <row r="118" spans="1:15" ht="16.5" thickTop="1" x14ac:dyDescent="0.25"/>
  </sheetData>
  <mergeCells count="7">
    <mergeCell ref="A117:O117"/>
    <mergeCell ref="A1:O1"/>
    <mergeCell ref="A2:O2"/>
    <mergeCell ref="A3:O3"/>
    <mergeCell ref="A4:O4"/>
    <mergeCell ref="A5:O5"/>
    <mergeCell ref="A6:O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OPCIÓN 1 (TODO)</vt:lpstr>
      <vt:lpstr>OPCIÓN 2 (RESUMEN)</vt:lpstr>
      <vt:lpstr>ENERO 2021</vt:lpstr>
      <vt:lpstr>FEBRERO 2021</vt:lpstr>
      <vt:lpstr>MARZO 2021</vt:lpstr>
      <vt:lpstr>'OPCIÓN 1 (TODO)'!Títulos_a_imprimir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jose.puerto</dc:creator>
  <cp:lastModifiedBy>Aurora Janeth Castelan Prado</cp:lastModifiedBy>
  <cp:lastPrinted>2021-04-29T21:53:02Z</cp:lastPrinted>
  <dcterms:created xsi:type="dcterms:W3CDTF">2018-04-05T15:51:02Z</dcterms:created>
  <dcterms:modified xsi:type="dcterms:W3CDTF">2021-04-30T15:38:53Z</dcterms:modified>
</cp:coreProperties>
</file>