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cauich\OneDrive\SAF 2020\Informes trimestrales\1 abril 2021\I Informe Trimestral 2021 - Final\Renombre para carga\"/>
    </mc:Choice>
  </mc:AlternateContent>
  <xr:revisionPtr revIDLastSave="0" documentId="13_ncr:1_{232517AB-2C7D-43A4-A179-237F1BF983B9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Saldos" sheetId="1" r:id="rId1"/>
    <sheet name="Flujos de Efectivo" sheetId="3" r:id="rId2"/>
    <sheet name="Situación Financiera" sheetId="2" r:id="rId3"/>
  </sheets>
  <definedNames>
    <definedName name="_xlnm._FilterDatabase" localSheetId="1" hidden="1">'Flujos de Efectivo'!$AS$2:$AS$37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9" i="2" l="1"/>
  <c r="AS33" i="3"/>
  <c r="AS29" i="3"/>
  <c r="AS28" i="3"/>
  <c r="AS26" i="3"/>
  <c r="AS23" i="3"/>
  <c r="AS22" i="3"/>
  <c r="AS21" i="3"/>
  <c r="AS20" i="3"/>
  <c r="AS19" i="3"/>
  <c r="AS18" i="3"/>
  <c r="AS17" i="3"/>
  <c r="AS15" i="3"/>
  <c r="AS14" i="3"/>
  <c r="AS13" i="3"/>
  <c r="AS12" i="3"/>
  <c r="AS11" i="3"/>
  <c r="AG27" i="3"/>
  <c r="AG25" i="3"/>
  <c r="AG16" i="3"/>
  <c r="AG10" i="3"/>
  <c r="AG24" i="3" l="1"/>
  <c r="AG9" i="3"/>
  <c r="AG31" i="3" s="1"/>
  <c r="AG35" i="3" s="1"/>
  <c r="O27" i="3"/>
  <c r="O24" i="3" s="1"/>
  <c r="O16" i="3"/>
  <c r="O10" i="3"/>
  <c r="O33" i="2"/>
  <c r="N24" i="2"/>
  <c r="O24" i="2"/>
  <c r="O35" i="2" s="1"/>
  <c r="O19" i="2"/>
  <c r="O9" i="3" l="1"/>
  <c r="O31" i="3" s="1"/>
  <c r="O35" i="3" s="1"/>
  <c r="V19" i="2" l="1"/>
  <c r="V24" i="2"/>
  <c r="V33" i="2"/>
  <c r="D24" i="2"/>
  <c r="E24" i="2"/>
  <c r="C24" i="2"/>
  <c r="V35" i="2" l="1"/>
  <c r="K10" i="3"/>
  <c r="K16" i="3"/>
  <c r="K25" i="3"/>
  <c r="K27" i="3"/>
  <c r="K24" i="3" l="1"/>
  <c r="K9" i="3"/>
  <c r="K31" i="3" s="1"/>
  <c r="K35" i="3" s="1"/>
  <c r="AC10" i="3"/>
  <c r="AC16" i="3"/>
  <c r="AC25" i="3"/>
  <c r="AC27" i="3"/>
  <c r="AC9" i="3" l="1"/>
  <c r="AC24" i="3"/>
  <c r="AC31" i="3" l="1"/>
  <c r="AC35" i="3" s="1"/>
  <c r="AQ27" i="3"/>
  <c r="AO27" i="3"/>
  <c r="AN27" i="3"/>
  <c r="AM27" i="3"/>
  <c r="AL27" i="3"/>
  <c r="AJ27" i="3"/>
  <c r="AI27" i="3"/>
  <c r="AH27" i="3"/>
  <c r="AF27" i="3"/>
  <c r="AE27" i="3"/>
  <c r="AD27" i="3"/>
  <c r="AD24" i="3" s="1"/>
  <c r="AA27" i="3"/>
  <c r="Z27" i="3"/>
  <c r="Y27" i="3"/>
  <c r="X27" i="3"/>
  <c r="W27" i="3"/>
  <c r="V27" i="3"/>
  <c r="U27" i="3"/>
  <c r="T27" i="3"/>
  <c r="S27" i="3"/>
  <c r="R27" i="3"/>
  <c r="P27" i="3"/>
  <c r="N27" i="3"/>
  <c r="N24" i="3" s="1"/>
  <c r="M27" i="3"/>
  <c r="J27" i="3"/>
  <c r="I27" i="3"/>
  <c r="H27" i="3"/>
  <c r="G27" i="3"/>
  <c r="G24" i="3" s="1"/>
  <c r="E27" i="3"/>
  <c r="E24" i="3" s="1"/>
  <c r="D27" i="3"/>
  <c r="C27" i="3"/>
  <c r="AQ25" i="3"/>
  <c r="AO25" i="3"/>
  <c r="AO24" i="3" s="1"/>
  <c r="AN25" i="3"/>
  <c r="AM25" i="3"/>
  <c r="AL25" i="3"/>
  <c r="AJ25" i="3"/>
  <c r="AI25" i="3"/>
  <c r="AH25" i="3"/>
  <c r="AF25" i="3"/>
  <c r="AE25" i="3"/>
  <c r="AD25" i="3"/>
  <c r="AA25" i="3"/>
  <c r="AA24" i="3" s="1"/>
  <c r="Z25" i="3"/>
  <c r="Y25" i="3"/>
  <c r="Y24" i="3" s="1"/>
  <c r="X25" i="3"/>
  <c r="X24" i="3" s="1"/>
  <c r="W25" i="3"/>
  <c r="V25" i="3"/>
  <c r="U25" i="3"/>
  <c r="T25" i="3"/>
  <c r="S25" i="3"/>
  <c r="R25" i="3"/>
  <c r="P25" i="3"/>
  <c r="N25" i="3"/>
  <c r="M25" i="3"/>
  <c r="J25" i="3"/>
  <c r="J24" i="3" s="1"/>
  <c r="I25" i="3"/>
  <c r="H25" i="3"/>
  <c r="G25" i="3"/>
  <c r="E25" i="3"/>
  <c r="D25" i="3"/>
  <c r="D24" i="3" s="1"/>
  <c r="C25" i="3"/>
  <c r="AQ16" i="3"/>
  <c r="AO16" i="3"/>
  <c r="AN16" i="3"/>
  <c r="AM16" i="3"/>
  <c r="AL16" i="3"/>
  <c r="AJ16" i="3"/>
  <c r="AI16" i="3"/>
  <c r="AH16" i="3"/>
  <c r="AF16" i="3"/>
  <c r="AE16" i="3"/>
  <c r="AD16" i="3"/>
  <c r="AA16" i="3"/>
  <c r="Z16" i="3"/>
  <c r="Y16" i="3"/>
  <c r="X16" i="3"/>
  <c r="W16" i="3"/>
  <c r="V16" i="3"/>
  <c r="U16" i="3"/>
  <c r="T16" i="3"/>
  <c r="S16" i="3"/>
  <c r="R16" i="3"/>
  <c r="P16" i="3"/>
  <c r="N16" i="3"/>
  <c r="M16" i="3"/>
  <c r="J16" i="3"/>
  <c r="I16" i="3"/>
  <c r="H16" i="3"/>
  <c r="G16" i="3"/>
  <c r="E16" i="3"/>
  <c r="D16" i="3"/>
  <c r="C16" i="3"/>
  <c r="AQ10" i="3"/>
  <c r="AO10" i="3"/>
  <c r="AN10" i="3"/>
  <c r="AN9" i="3" s="1"/>
  <c r="AM10" i="3"/>
  <c r="AL10" i="3"/>
  <c r="AJ10" i="3"/>
  <c r="AI10" i="3"/>
  <c r="AH10" i="3"/>
  <c r="AF10" i="3"/>
  <c r="AE10" i="3"/>
  <c r="AD10" i="3"/>
  <c r="AA10" i="3"/>
  <c r="Z10" i="3"/>
  <c r="Y10" i="3"/>
  <c r="X10" i="3"/>
  <c r="W10" i="3"/>
  <c r="V10" i="3"/>
  <c r="U10" i="3"/>
  <c r="T10" i="3"/>
  <c r="S10" i="3"/>
  <c r="R10" i="3"/>
  <c r="P10" i="3"/>
  <c r="N10" i="3"/>
  <c r="M10" i="3"/>
  <c r="J10" i="3"/>
  <c r="I10" i="3"/>
  <c r="H10" i="3"/>
  <c r="G10" i="3"/>
  <c r="E10" i="3"/>
  <c r="D10" i="3"/>
  <c r="C10" i="3"/>
  <c r="AR34" i="2"/>
  <c r="AP34" i="2"/>
  <c r="AB34" i="2"/>
  <c r="AR33" i="2"/>
  <c r="AQ33" i="2"/>
  <c r="AP33" i="2"/>
  <c r="AO33" i="2"/>
  <c r="AN33" i="2"/>
  <c r="AM33" i="2"/>
  <c r="AL33" i="2"/>
  <c r="AJ33" i="2"/>
  <c r="AI33" i="2"/>
  <c r="AH33" i="2"/>
  <c r="AG33" i="2"/>
  <c r="AF33" i="2"/>
  <c r="AE33" i="2"/>
  <c r="AD33" i="2"/>
  <c r="AC33" i="2"/>
  <c r="AB33" i="2"/>
  <c r="AB36" i="2" s="1"/>
  <c r="AA33" i="2"/>
  <c r="Z33" i="2"/>
  <c r="Y33" i="2"/>
  <c r="X33" i="2"/>
  <c r="W33" i="2"/>
  <c r="U33" i="2"/>
  <c r="T33" i="2"/>
  <c r="S33" i="2"/>
  <c r="R33" i="2"/>
  <c r="P33" i="2"/>
  <c r="N33" i="2"/>
  <c r="M33" i="2"/>
  <c r="K33" i="2"/>
  <c r="J33" i="2"/>
  <c r="I33" i="2"/>
  <c r="H33" i="2"/>
  <c r="G33" i="2"/>
  <c r="E33" i="2"/>
  <c r="E35" i="2" s="1"/>
  <c r="D33" i="2"/>
  <c r="D35" i="2" s="1"/>
  <c r="C33" i="2"/>
  <c r="C35" i="2" s="1"/>
  <c r="AS31" i="2"/>
  <c r="AS30" i="2"/>
  <c r="AS29" i="2"/>
  <c r="AS28" i="2"/>
  <c r="AS27" i="2"/>
  <c r="AR24" i="2"/>
  <c r="AQ24" i="2"/>
  <c r="AP24" i="2"/>
  <c r="AO24" i="2"/>
  <c r="AN24" i="2"/>
  <c r="AM24" i="2"/>
  <c r="AL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U24" i="2"/>
  <c r="T24" i="2"/>
  <c r="S24" i="2"/>
  <c r="R24" i="2"/>
  <c r="Q24" i="2"/>
  <c r="P24" i="2"/>
  <c r="M24" i="2"/>
  <c r="K24" i="2"/>
  <c r="J24" i="2"/>
  <c r="I24" i="2"/>
  <c r="H24" i="2"/>
  <c r="G24" i="2"/>
  <c r="AS23" i="2"/>
  <c r="AS22" i="2"/>
  <c r="AQ19" i="2"/>
  <c r="AO19" i="2"/>
  <c r="AN19" i="2"/>
  <c r="AM19" i="2"/>
  <c r="AL19" i="2"/>
  <c r="AJ19" i="2"/>
  <c r="AI19" i="2"/>
  <c r="AH19" i="2"/>
  <c r="AG19" i="2"/>
  <c r="AF19" i="2"/>
  <c r="AE19" i="2"/>
  <c r="AD19" i="2"/>
  <c r="AC19" i="2"/>
  <c r="AA19" i="2"/>
  <c r="Z19" i="2"/>
  <c r="Y19" i="2"/>
  <c r="X19" i="2"/>
  <c r="W19" i="2"/>
  <c r="U19" i="2"/>
  <c r="T19" i="2"/>
  <c r="S19" i="2"/>
  <c r="R19" i="2"/>
  <c r="P19" i="2"/>
  <c r="N19" i="2"/>
  <c r="M19" i="2"/>
  <c r="K19" i="2"/>
  <c r="J19" i="2"/>
  <c r="I19" i="2"/>
  <c r="H19" i="2"/>
  <c r="G19" i="2"/>
  <c r="E19" i="2"/>
  <c r="D19" i="2"/>
  <c r="C19" i="2"/>
  <c r="AS17" i="2"/>
  <c r="AS16" i="2"/>
  <c r="AS15" i="2"/>
  <c r="AS14" i="2"/>
  <c r="AS13" i="2"/>
  <c r="AS12" i="2"/>
  <c r="AS11" i="2"/>
  <c r="AS10" i="2"/>
  <c r="V9" i="3" l="1"/>
  <c r="Z24" i="3"/>
  <c r="AL24" i="3"/>
  <c r="AM24" i="3"/>
  <c r="AQ24" i="3"/>
  <c r="AF24" i="3"/>
  <c r="AI24" i="3"/>
  <c r="AJ24" i="3"/>
  <c r="S24" i="3"/>
  <c r="V24" i="3"/>
  <c r="V31" i="3" s="1"/>
  <c r="V35" i="3" s="1"/>
  <c r="M24" i="3"/>
  <c r="W24" i="3"/>
  <c r="AH24" i="3"/>
  <c r="AS27" i="3"/>
  <c r="AS25" i="3"/>
  <c r="P35" i="2"/>
  <c r="AA9" i="3"/>
  <c r="R24" i="3"/>
  <c r="AR36" i="2"/>
  <c r="T24" i="3"/>
  <c r="I24" i="3"/>
  <c r="U24" i="3"/>
  <c r="AS16" i="3"/>
  <c r="AS10" i="3"/>
  <c r="AE9" i="3"/>
  <c r="AG35" i="2"/>
  <c r="AE24" i="3"/>
  <c r="AN24" i="3"/>
  <c r="AN31" i="3" s="1"/>
  <c r="AN35" i="3" s="1"/>
  <c r="AQ9" i="3"/>
  <c r="G9" i="3"/>
  <c r="P24" i="3"/>
  <c r="D9" i="3"/>
  <c r="D31" i="3" s="1"/>
  <c r="D35" i="3" s="1"/>
  <c r="H24" i="3"/>
  <c r="AE35" i="2"/>
  <c r="AI9" i="3"/>
  <c r="AI31" i="3" s="1"/>
  <c r="AN35" i="2"/>
  <c r="M9" i="3"/>
  <c r="G31" i="3"/>
  <c r="G35" i="3" s="1"/>
  <c r="AI35" i="2"/>
  <c r="X35" i="2"/>
  <c r="T35" i="2"/>
  <c r="AO35" i="2"/>
  <c r="AQ35" i="2"/>
  <c r="AM35" i="2"/>
  <c r="AL35" i="2"/>
  <c r="AJ35" i="2"/>
  <c r="AC35" i="2"/>
  <c r="AH35" i="2"/>
  <c r="AF35" i="2"/>
  <c r="AD35" i="2"/>
  <c r="U35" i="2"/>
  <c r="AA35" i="2"/>
  <c r="Z35" i="2"/>
  <c r="Y35" i="2"/>
  <c r="W35" i="2"/>
  <c r="R35" i="2"/>
  <c r="S35" i="2"/>
  <c r="AS24" i="2"/>
  <c r="N35" i="2"/>
  <c r="M35" i="2"/>
  <c r="I35" i="2"/>
  <c r="G35" i="2"/>
  <c r="J35" i="2"/>
  <c r="K35" i="2"/>
  <c r="H35" i="2"/>
  <c r="AS33" i="2"/>
  <c r="AS19" i="2"/>
  <c r="I9" i="3"/>
  <c r="J9" i="3"/>
  <c r="J31" i="3" s="1"/>
  <c r="J35" i="3" s="1"/>
  <c r="AF9" i="3"/>
  <c r="AF31" i="3" s="1"/>
  <c r="AF35" i="3" s="1"/>
  <c r="N9" i="3"/>
  <c r="N31" i="3" s="1"/>
  <c r="N35" i="3" s="1"/>
  <c r="P9" i="3"/>
  <c r="R9" i="3"/>
  <c r="H9" i="3"/>
  <c r="AL9" i="3"/>
  <c r="AL31" i="3" s="1"/>
  <c r="AL35" i="3" s="1"/>
  <c r="AM9" i="3"/>
  <c r="AM31" i="3" s="1"/>
  <c r="AM35" i="3" s="1"/>
  <c r="AO9" i="3"/>
  <c r="AO31" i="3" s="1"/>
  <c r="AO35" i="3" s="1"/>
  <c r="AJ9" i="3"/>
  <c r="AH9" i="3"/>
  <c r="AD9" i="3"/>
  <c r="AD31" i="3" s="1"/>
  <c r="AD35" i="3" s="1"/>
  <c r="Z9" i="3"/>
  <c r="Y9" i="3"/>
  <c r="Y31" i="3" s="1"/>
  <c r="Y35" i="3" s="1"/>
  <c r="X9" i="3"/>
  <c r="X31" i="3" s="1"/>
  <c r="X35" i="3" s="1"/>
  <c r="W9" i="3"/>
  <c r="W31" i="3" s="1"/>
  <c r="W35" i="3" s="1"/>
  <c r="U9" i="3"/>
  <c r="U31" i="3" s="1"/>
  <c r="U35" i="3" s="1"/>
  <c r="T9" i="3"/>
  <c r="S9" i="3"/>
  <c r="AA31" i="3"/>
  <c r="AA35" i="3" s="1"/>
  <c r="I31" i="3"/>
  <c r="I35" i="3" s="1"/>
  <c r="E9" i="3"/>
  <c r="E31" i="3" s="1"/>
  <c r="E35" i="3" s="1"/>
  <c r="C9" i="3"/>
  <c r="C24" i="3"/>
  <c r="AR35" i="2"/>
  <c r="AP36" i="2"/>
  <c r="AS35" i="2" l="1"/>
  <c r="AE31" i="3"/>
  <c r="AE35" i="3" s="1"/>
  <c r="M31" i="3"/>
  <c r="M35" i="3" s="1"/>
  <c r="Z31" i="3"/>
  <c r="Z35" i="3" s="1"/>
  <c r="S31" i="3"/>
  <c r="S35" i="3" s="1"/>
  <c r="AJ31" i="3"/>
  <c r="AJ35" i="3" s="1"/>
  <c r="AQ31" i="3"/>
  <c r="AQ35" i="3" s="1"/>
  <c r="AH31" i="3"/>
  <c r="AH35" i="3" s="1"/>
  <c r="R31" i="3"/>
  <c r="R35" i="3" s="1"/>
  <c r="T31" i="3"/>
  <c r="T35" i="3" s="1"/>
  <c r="AS24" i="3"/>
  <c r="P31" i="3"/>
  <c r="P35" i="3" s="1"/>
  <c r="AS9" i="3"/>
  <c r="AI35" i="3"/>
  <c r="H31" i="3"/>
  <c r="H35" i="3" s="1"/>
  <c r="C31" i="3"/>
  <c r="AS31" i="3" l="1"/>
  <c r="C35" i="3"/>
  <c r="AS35" i="3" s="1"/>
</calcChain>
</file>

<file path=xl/sharedStrings.xml><?xml version="1.0" encoding="utf-8"?>
<sst xmlns="http://schemas.openxmlformats.org/spreadsheetml/2006/main" count="359" uniqueCount="212">
  <si>
    <t>Poder Ejecutivo del Estado</t>
  </si>
  <si>
    <t xml:space="preserve">Fideicomiso o Fondo </t>
  </si>
  <si>
    <t>Entidad
Administradora</t>
  </si>
  <si>
    <t>Nombre del
Fideicomiso o Fondo</t>
  </si>
  <si>
    <t>Fiduciario /
Banco</t>
  </si>
  <si>
    <t>No. de
Contrato o
Cuenta</t>
  </si>
  <si>
    <t>Infraestructura
Hospitalaria</t>
  </si>
  <si>
    <t>Fideicomiso</t>
  </si>
  <si>
    <t xml:space="preserve">SSY </t>
  </si>
  <si>
    <t xml:space="preserve">Fideicomiso para la
Construcción de la
Infraestructura Hospitalaria del Estado de Yucatán </t>
  </si>
  <si>
    <t>Banorte</t>
  </si>
  <si>
    <t>Construcción HRAE</t>
  </si>
  <si>
    <t xml:space="preserve">Fideicomiso para la
Construcción del Hospital Regional de Alta Especialidad </t>
  </si>
  <si>
    <t>PROCEDES</t>
  </si>
  <si>
    <t xml:space="preserve">Fideicomiso para el
Programa de Calidad,
Equidad y Desarrollo en Salud </t>
  </si>
  <si>
    <t>Becas
Educación
Superior</t>
  </si>
  <si>
    <t xml:space="preserve">SEGEY </t>
  </si>
  <si>
    <t xml:space="preserve">Programa de Becas
Nacionales para la
Educación Superior de Manutención en Yucatán </t>
  </si>
  <si>
    <t>17891-6</t>
  </si>
  <si>
    <t>Vivienda
Magisterio</t>
  </si>
  <si>
    <t>Vivienda Magisterio</t>
  </si>
  <si>
    <t>Santander</t>
  </si>
  <si>
    <t>F/2112177</t>
  </si>
  <si>
    <t>FAVID</t>
  </si>
  <si>
    <t>Fondo</t>
  </si>
  <si>
    <t>FGE</t>
  </si>
  <si>
    <t>Fondo de Apoyo a Victimas del Delito</t>
  </si>
  <si>
    <t>Becas Repeto
Milán</t>
  </si>
  <si>
    <t xml:space="preserve">UADY </t>
  </si>
  <si>
    <t>Fondo de Becas Repetto Milán</t>
  </si>
  <si>
    <t>2001393-1</t>
  </si>
  <si>
    <t>FARD</t>
  </si>
  <si>
    <t>IDEY</t>
  </si>
  <si>
    <t>Fideicomiso de Alto
Rendimiento Deportivo de Yucatán</t>
  </si>
  <si>
    <t>FYDITRAC</t>
  </si>
  <si>
    <t>SOP</t>
  </si>
  <si>
    <t xml:space="preserve">Fideicomiso Yucateco para la Dignificación y Desarrollo Integral de los Trabajadores de la Construcción </t>
  </si>
  <si>
    <t>Nacional Financiera</t>
  </si>
  <si>
    <t>FASP</t>
  </si>
  <si>
    <t>SSP</t>
  </si>
  <si>
    <t>Fondo de Aportación para la Seguridad Pública</t>
  </si>
  <si>
    <t>02636586367
0263586376</t>
  </si>
  <si>
    <t>FOMEY</t>
  </si>
  <si>
    <t>Fondo Metropolitano de Yucatán</t>
  </si>
  <si>
    <t>Banobras</t>
  </si>
  <si>
    <t>FID-2143</t>
  </si>
  <si>
    <t>FIAMBIYUC</t>
  </si>
  <si>
    <t>Finac. Nal de
Desarrollo Agrop.,
Rural, Forestal y
Pesquero</t>
  </si>
  <si>
    <t>FIDEY</t>
  </si>
  <si>
    <t>SEFOET</t>
  </si>
  <si>
    <t>Fondo Integral para el
Desarrollo Económico de Yucatán</t>
  </si>
  <si>
    <t>FOPROFEY</t>
  </si>
  <si>
    <t>Fondo de Promoción y Fomento a las Empresas en el Estado de Yucatán</t>
  </si>
  <si>
    <t>Banamex</t>
  </si>
  <si>
    <t>Acuerdo No. 34
del 22 de
diciembre de
2003</t>
  </si>
  <si>
    <t>Empleo Permanente</t>
  </si>
  <si>
    <t>Fondo para la
Consolidación y Fomento del Empleo Permanente del Estado de Yucatán</t>
  </si>
  <si>
    <t>Bancomer</t>
  </si>
  <si>
    <t>FONDEY</t>
  </si>
  <si>
    <t>SIIES</t>
  </si>
  <si>
    <t>Fondo para
Emprendedores de Yucatán</t>
  </si>
  <si>
    <t>Scotia Bank</t>
  </si>
  <si>
    <t>FOMIX</t>
  </si>
  <si>
    <t>Fondo Mixto CONACYT- Gobierno del Estado</t>
  </si>
  <si>
    <t>1100/118/02
FONMIX29/08</t>
  </si>
  <si>
    <t>FEIY</t>
  </si>
  <si>
    <t>Fondo para Emprendedores e Innovadores de Yucatán</t>
  </si>
  <si>
    <t>FIPROTUY</t>
  </si>
  <si>
    <t xml:space="preserve">SEFOTUR </t>
  </si>
  <si>
    <t>Fideicomiso para la Promción Turística del Estado de Yucatán</t>
  </si>
  <si>
    <t>73630-4</t>
  </si>
  <si>
    <t>FOFAY</t>
  </si>
  <si>
    <t>SEDER</t>
  </si>
  <si>
    <t>Fondo de Fomento Agropecuario de Yucatán</t>
  </si>
  <si>
    <t>Grupo Financiero
Interacciones</t>
  </si>
  <si>
    <t>FOCAPY</t>
  </si>
  <si>
    <t>Fondo de Crédito
Agropecuario y Pesquera de Yucatán</t>
  </si>
  <si>
    <t>Banco de Crédito
Rural Peninsular</t>
  </si>
  <si>
    <t>FOMICY</t>
  </si>
  <si>
    <t>Fondo de Micro Créditos del Estado de Yucatán</t>
  </si>
  <si>
    <t xml:space="preserve">HSBC-Banorte </t>
  </si>
  <si>
    <t>FOPROYUC</t>
  </si>
  <si>
    <t>Fondo de Apoyo a la
Productividad
Agropecuaria en el Estado de Yucatán</t>
  </si>
  <si>
    <t>FAED</t>
  </si>
  <si>
    <t>SGG</t>
  </si>
  <si>
    <t>Fondo para la Atención de Emergencias y Desastres del Estado de Yucatán</t>
  </si>
  <si>
    <t>FEAARI</t>
  </si>
  <si>
    <t>Fondo Estatal de Ayuda, Asistencia y Reparación Integral</t>
  </si>
  <si>
    <t>Protego F/0002</t>
  </si>
  <si>
    <t>SAF</t>
  </si>
  <si>
    <t xml:space="preserve">Protego F/0002 </t>
  </si>
  <si>
    <t>Evercore Casa de Bolsa SA de CV Div. Fiduciaria</t>
  </si>
  <si>
    <t xml:space="preserve">F/0002 </t>
  </si>
  <si>
    <t>Protego F/0007</t>
  </si>
  <si>
    <t xml:space="preserve">F/0007 </t>
  </si>
  <si>
    <t>Protego F/0019</t>
  </si>
  <si>
    <t>F/0019</t>
  </si>
  <si>
    <t>Fideicomiso
Justicia Penal</t>
  </si>
  <si>
    <t>Protego F/0173 Justicia Penal</t>
  </si>
  <si>
    <t>F/0173</t>
  </si>
  <si>
    <t>Protego F/0198</t>
  </si>
  <si>
    <t xml:space="preserve">Protego 0198 </t>
  </si>
  <si>
    <t xml:space="preserve">F/0198 </t>
  </si>
  <si>
    <t>Protego F/0199</t>
  </si>
  <si>
    <t>Protego F/0199 Escudo Yucatán</t>
  </si>
  <si>
    <t>F/0199</t>
  </si>
  <si>
    <t>Protego F/4109088</t>
  </si>
  <si>
    <t>F/4109088</t>
  </si>
  <si>
    <t>BBVA Bancomer</t>
  </si>
  <si>
    <t>Protego F/4109146</t>
  </si>
  <si>
    <t>F/4109146</t>
  </si>
  <si>
    <t>IEPAC</t>
  </si>
  <si>
    <t>Fideicomiso Fondo de
Participación Ciudadana</t>
  </si>
  <si>
    <t>HSBC</t>
  </si>
  <si>
    <t>No.</t>
  </si>
  <si>
    <t>GOBIERNO DEL ESTADO DE YUCATÁN</t>
  </si>
  <si>
    <t>SISTEMA DE CONTROL Y TRANSPARENCIA DE FIDEICOMISOS</t>
  </si>
  <si>
    <t>ESTADO DE SITUACIÓN FINANCIERA DE FIDEICOMISOS Y FONDOS</t>
  </si>
  <si>
    <t>Cuenta</t>
  </si>
  <si>
    <t>INFRAESTRUC. HOSPITALARIA</t>
  </si>
  <si>
    <t>CONSTRUCCIÓN HRAE</t>
  </si>
  <si>
    <t>BECAS EDUCACIÓN SUPERIOR</t>
  </si>
  <si>
    <t>VIVIENDA MAGISTERIO</t>
  </si>
  <si>
    <t>BECAS REPETTO MILÁN (UADY)</t>
  </si>
  <si>
    <t>EMPLEO PERMANENTE</t>
  </si>
  <si>
    <t>PROMOCIÓN TURÍSTICA</t>
  </si>
  <si>
    <t xml:space="preserve">FASP </t>
  </si>
  <si>
    <t>PROTEGO F/0199</t>
  </si>
  <si>
    <t>PROTEGO F/0173 JUSTICIA PENAL</t>
  </si>
  <si>
    <t>PROTEGO F/0002</t>
  </si>
  <si>
    <t>PROTEGO F/0007</t>
  </si>
  <si>
    <t>PROTEGO F/0019</t>
  </si>
  <si>
    <t>PROTEGO F/198</t>
  </si>
  <si>
    <t>TOTAL</t>
  </si>
  <si>
    <t>ACTIVO</t>
  </si>
  <si>
    <t xml:space="preserve">  </t>
  </si>
  <si>
    <t>Efectivo y Equivalentes</t>
  </si>
  <si>
    <t>Derechos a Recibir Efectivo o Equivalentes</t>
  </si>
  <si>
    <t>Estimación por Pérdida o Deterioro de Activos Circulantes</t>
  </si>
  <si>
    <t>Otros Activos Circulantes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</si>
  <si>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</si>
  <si>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</si>
  <si>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</si>
  <si>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</si>
  <si>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</si>
  <si>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TOTAL ACTIVO</t>
  </si>
  <si>
    <t>PASIVO</t>
  </si>
  <si>
    <t>Cuentas por Pagar a Largo y Corto Plazo</t>
  </si>
  <si>
    <t>Otros Pasivos a Corto Plazo</t>
  </si>
  <si>
    <t>TOTAL PASIVO</t>
  </si>
  <si>
    <t>PATRIMONIO</t>
  </si>
  <si>
    <t xml:space="preserve"> </t>
  </si>
  <si>
    <t>Aportaciones</t>
  </si>
  <si>
    <t>Resultados del Ejercicio (Ahorro / Desahorro)</t>
  </si>
  <si>
    <t>Resultados de Ejercicios Anteriores</t>
  </si>
  <si>
    <t>Revalúos</t>
  </si>
  <si>
    <t>Reservas</t>
  </si>
  <si>
    <t>TOTAL PATRIMONIO</t>
  </si>
  <si>
    <t>TOTAL PASIVO Y PATRIMONIO</t>
  </si>
  <si>
    <t>SISTEMA DE CONTROL Y TRANSPARENCIA DE FIDEICOMISOS Y FONDOS</t>
  </si>
  <si>
    <t>FLUJOS DE EFECTIVO DE FIDEICOMISOS Y FONDOS</t>
  </si>
  <si>
    <t>CONCEPTO / FIDEICOMISO O FONDO</t>
  </si>
  <si>
    <t>SALUD</t>
  </si>
  <si>
    <t>EDUCACIÓN, INVESTIGACIÓN E INNOVACIÓN</t>
  </si>
  <si>
    <t>OBRA PÚBLICA Y DESARROLLO URBANO</t>
  </si>
  <si>
    <t>DESARROLLO ECONÓMICO Y EMPLEO</t>
  </si>
  <si>
    <t>SEGURIDAD Y JUSTICIA</t>
  </si>
  <si>
    <t>ADMINISTRACIÓN DE DEUDA</t>
  </si>
  <si>
    <t>TOTAL CONCEPTO</t>
  </si>
  <si>
    <t>ALTO RENDIMIENTO DEPORTIVO</t>
  </si>
  <si>
    <t>PROTEGO F/0199 ESCUDO YUCATÁN</t>
  </si>
  <si>
    <t>PROTEGO F/0198</t>
  </si>
  <si>
    <t>PARTICIPACIÓN CIUDADANA</t>
  </si>
  <si>
    <t>Flujos de Efectivo de Las Actividades de Operación</t>
  </si>
  <si>
    <t xml:space="preserve"> Origen</t>
  </si>
  <si>
    <t>Impuestos</t>
  </si>
  <si>
    <t>Productos</t>
  </si>
  <si>
    <t>Ingresos por Venta de Bienes y Prestación de Servicios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</si>
  <si>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</si>
  <si>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</si>
  <si>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</si>
  <si>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</si>
  <si>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</si>
  <si>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</si>
  <si>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</si>
  <si>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</si>
  <si>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Otras Aplicaciones de Operación</t>
  </si>
  <si>
    <t xml:space="preserve">Flujos de Efectivo de Las Actividades de Inversión </t>
  </si>
  <si>
    <t>Origen</t>
  </si>
  <si>
    <t>Otros Orígenes de Inversión</t>
  </si>
  <si>
    <t>Otras Aplicaciones de Inversión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</si>
  <si>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</si>
  <si>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</si>
  <si>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</si>
  <si>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SDS</t>
  </si>
  <si>
    <t>70369-4</t>
  </si>
  <si>
    <t>.</t>
  </si>
  <si>
    <t>TRIMESTRE ENERO-MARZO DE 2021</t>
  </si>
  <si>
    <t>AL 31 DE MARZO DE 2021</t>
  </si>
  <si>
    <t>Saldo al 31 de Marzo de 2021</t>
  </si>
  <si>
    <t>SIT-MERIDA</t>
  </si>
  <si>
    <t>Fideicomiso Sistema Integrado de Transporte en la zona metropolitana de Mérida Yucatán</t>
  </si>
  <si>
    <t>FID-2272</t>
  </si>
  <si>
    <t>0131817973, 0181688677, 10021482, 10022756, 10027952, 10038962, 10044407</t>
  </si>
  <si>
    <t>Fideicomiso 2050 para el Desarrollo Regional del Sur Sureste</t>
  </si>
  <si>
    <r>
      <t>FIDESUR</t>
    </r>
    <r>
      <rPr>
        <vertAlign val="superscript"/>
        <sz val="12"/>
        <color theme="1"/>
        <rFont val="Helvetica"/>
      </rPr>
      <t>(1)</t>
    </r>
  </si>
  <si>
    <t>Poder Ejecutivo del Estado de Yucatán</t>
  </si>
  <si>
    <t>Saldos de fideicomisos y fondos por unidad responsable</t>
  </si>
  <si>
    <t>Trimestre enero - marzo 2021</t>
  </si>
  <si>
    <r>
      <rPr>
        <vertAlign val="superscript"/>
        <sz val="10"/>
        <color theme="1"/>
        <rFont val="Helvetica"/>
      </rPr>
      <t xml:space="preserve">(1)  </t>
    </r>
    <r>
      <rPr>
        <sz val="10"/>
        <color theme="1"/>
        <rFont val="Helvetica"/>
      </rPr>
      <t>El saldo corresponde a la participación como fideicomitentes los gobiernos del estado de Campeche, Chiapas, Guerrero, Oxaca, Puebla, Quintana Roo, Tabasco, Veracruz y Yucatán, los estados financieros los reporta la entidad que lo administra.</t>
    </r>
  </si>
  <si>
    <t>CEEAV</t>
  </si>
  <si>
    <t>IMDUT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</si>
</sst>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_ ;[Red]\-#,##0.0\ "/>
    <numFmt numFmtId="165" formatCode="#,##0_ ;[Red]\-#,##0\ "/>
    <numFmt numFmtId="166" formatCode="#,##0.00_ ;[Red]\-#,##0.00\ "/>
    <numFmt numFmtId="167" formatCode="#,##0.000_ ;[Red]\-#,##0.000\ "/>
    <numFmt numFmtId="168" formatCode="&quot;$&quot;#,##0.00"/>
  </numFmts>
  <fonts count="22" x14ac:knownFonts="1">
    <font>
      <sz val="9"/>
      <color theme="1"/>
      <name val="Barl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Helvetica"/>
    </font>
    <font>
      <b/>
      <sz val="11"/>
      <color theme="1"/>
      <name val="Helvetica"/>
    </font>
    <font>
      <sz val="11"/>
      <color theme="1"/>
      <name val="Helvetica"/>
    </font>
    <font>
      <b/>
      <sz val="11"/>
      <color rgb="FFFFFFFF"/>
      <name val="Helvetica"/>
    </font>
    <font>
      <b/>
      <sz val="11"/>
      <color rgb="FFFF0000"/>
      <name val="Helvetica"/>
    </font>
    <font>
      <b/>
      <sz val="12"/>
      <color theme="0"/>
      <name val="Helvetica"/>
    </font>
    <font>
      <sz val="12"/>
      <color theme="1"/>
      <name val="Helvetica"/>
    </font>
    <font>
      <b/>
      <sz val="12"/>
      <color theme="1"/>
      <name val="Helvetica"/>
    </font>
    <font>
      <sz val="12"/>
      <name val="Helvetica"/>
    </font>
    <font>
      <vertAlign val="superscript"/>
      <sz val="12"/>
      <color theme="1"/>
      <name val="Helvetica"/>
    </font>
    <font>
      <vertAlign val="superscript"/>
      <sz val="10"/>
      <color theme="1"/>
      <name val="Helvetica"/>
    </font>
    <font>
      <sz val="11"/>
      <color rgb="FFFFFFFF"/>
      <name val="Helvetica"/>
    </font>
    <font>
      <sz val="11"/>
      <color rgb="FF002060"/>
      <name val="Helvetica"/>
    </font>
    <font>
      <b/>
      <sz val="11"/>
      <name val="Helvetica"/>
    </font>
    <font>
      <sz val="11"/>
      <name val="Helvetica"/>
    </font>
    <font>
      <b/>
      <sz val="16"/>
      <color theme="1"/>
      <name val="Helvetica"/>
    </font>
    <font>
      <sz val="16"/>
      <color rgb="FFFFFFFF"/>
      <name val="Helvetica"/>
    </font>
    <font>
      <sz val="12"/>
      <color theme="0"/>
      <name val="Helvetic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79B92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268DA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" fillId="0" borderId="0"/>
  </cellStyleXfs>
  <cellXfs count="227">
    <xf numFmtId="0" fontId="0" fillId="0" borderId="0" xfId="0"/>
    <xf numFmtId="164" fontId="5" fillId="0" borderId="0" xfId="1" applyNumberFormat="1" applyFont="1" applyAlignment="1">
      <alignment horizontal="left" vertical="center"/>
    </xf>
    <xf numFmtId="164" fontId="6" fillId="0" borderId="0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vertical="center" wrapText="1"/>
    </xf>
    <xf numFmtId="164" fontId="6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horizontal="right" vertical="center" wrapText="1"/>
    </xf>
    <xf numFmtId="164" fontId="6" fillId="0" borderId="0" xfId="1" applyNumberFormat="1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Continuous" vertical="center"/>
    </xf>
    <xf numFmtId="166" fontId="5" fillId="0" borderId="0" xfId="1" applyNumberFormat="1" applyFont="1" applyAlignment="1">
      <alignment horizontal="left" vertical="center"/>
    </xf>
    <xf numFmtId="166" fontId="8" fillId="0" borderId="5" xfId="1" applyNumberFormat="1" applyFont="1" applyBorder="1" applyAlignment="1">
      <alignment horizontal="right" vertical="center"/>
    </xf>
    <xf numFmtId="164" fontId="8" fillId="0" borderId="3" xfId="1" applyNumberFormat="1" applyFont="1" applyBorder="1" applyAlignment="1">
      <alignment horizontal="right" vertical="center"/>
    </xf>
    <xf numFmtId="166" fontId="8" fillId="0" borderId="4" xfId="1" applyNumberFormat="1" applyFont="1" applyBorder="1" applyAlignment="1">
      <alignment horizontal="right" vertical="center"/>
    </xf>
    <xf numFmtId="166" fontId="5" fillId="0" borderId="5" xfId="1" applyNumberFormat="1" applyFont="1" applyBorder="1" applyAlignment="1">
      <alignment horizontal="right" vertical="center"/>
    </xf>
    <xf numFmtId="166" fontId="5" fillId="0" borderId="3" xfId="1" applyNumberFormat="1" applyFont="1" applyBorder="1" applyAlignment="1">
      <alignment horizontal="right" vertical="center"/>
    </xf>
    <xf numFmtId="166" fontId="5" fillId="0" borderId="4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left" vertical="center"/>
    </xf>
    <xf numFmtId="166" fontId="5" fillId="0" borderId="6" xfId="1" applyNumberFormat="1" applyFont="1" applyBorder="1" applyAlignment="1">
      <alignment horizontal="right" vertical="center"/>
    </xf>
    <xf numFmtId="164" fontId="5" fillId="0" borderId="6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164" fontId="5" fillId="0" borderId="8" xfId="1" applyNumberFormat="1" applyFont="1" applyBorder="1" applyAlignment="1">
      <alignment horizontal="right" vertical="center"/>
    </xf>
    <xf numFmtId="164" fontId="5" fillId="0" borderId="2" xfId="1" applyNumberFormat="1" applyFont="1" applyBorder="1" applyAlignment="1">
      <alignment horizontal="right" vertical="center"/>
    </xf>
    <xf numFmtId="164" fontId="5" fillId="0" borderId="7" xfId="1" applyNumberFormat="1" applyFont="1" applyBorder="1" applyAlignment="1">
      <alignment horizontal="right" vertical="center"/>
    </xf>
    <xf numFmtId="166" fontId="5" fillId="0" borderId="2" xfId="1" applyNumberFormat="1" applyFont="1" applyBorder="1" applyAlignment="1">
      <alignment horizontal="right" vertical="center"/>
    </xf>
    <xf numFmtId="166" fontId="5" fillId="0" borderId="0" xfId="1" applyNumberFormat="1" applyFont="1" applyBorder="1" applyAlignment="1">
      <alignment horizontal="right" vertical="center"/>
    </xf>
    <xf numFmtId="166" fontId="5" fillId="0" borderId="7" xfId="1" applyNumberFormat="1" applyFont="1" applyBorder="1" applyAlignment="1">
      <alignment horizontal="right" vertical="center"/>
    </xf>
    <xf numFmtId="166" fontId="5" fillId="0" borderId="8" xfId="1" applyNumberFormat="1" applyFont="1" applyBorder="1" applyAlignment="1">
      <alignment horizontal="right" vertical="center"/>
    </xf>
    <xf numFmtId="164" fontId="6" fillId="0" borderId="8" xfId="4" applyNumberFormat="1" applyFont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166" fontId="8" fillId="0" borderId="2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8" fillId="0" borderId="7" xfId="1" applyNumberFormat="1" applyFont="1" applyFill="1" applyBorder="1" applyAlignment="1">
      <alignment horizontal="right" vertical="center"/>
    </xf>
    <xf numFmtId="166" fontId="8" fillId="0" borderId="8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Alignment="1">
      <alignment vertical="center"/>
    </xf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8" fontId="10" fillId="0" borderId="1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Fill="1"/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68" fontId="10" fillId="0" borderId="1" xfId="6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4" fillId="0" borderId="0" xfId="0" applyNumberFormat="1" applyFont="1"/>
    <xf numFmtId="164" fontId="6" fillId="0" borderId="0" xfId="1" applyNumberFormat="1" applyFont="1" applyAlignment="1">
      <alignment horizontal="left" vertical="center"/>
    </xf>
    <xf numFmtId="164" fontId="5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center" vertical="center" wrapText="1"/>
    </xf>
    <xf numFmtId="164" fontId="16" fillId="0" borderId="6" xfId="1" applyNumberFormat="1" applyFont="1" applyFill="1" applyBorder="1" applyAlignment="1">
      <alignment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2" xfId="4" applyNumberFormat="1" applyFont="1" applyBorder="1" applyAlignment="1">
      <alignment horizontal="right" vertical="center" wrapText="1"/>
    </xf>
    <xf numFmtId="164" fontId="6" fillId="0" borderId="0" xfId="4" applyNumberFormat="1" applyFont="1" applyBorder="1" applyAlignment="1">
      <alignment horizontal="right" vertical="center" wrapText="1"/>
    </xf>
    <xf numFmtId="164" fontId="6" fillId="0" borderId="7" xfId="4" applyNumberFormat="1" applyFont="1" applyBorder="1" applyAlignment="1">
      <alignment horizontal="right" vertical="center" wrapText="1"/>
    </xf>
    <xf numFmtId="166" fontId="6" fillId="0" borderId="2" xfId="4" applyNumberFormat="1" applyFont="1" applyBorder="1" applyAlignment="1">
      <alignment horizontal="right" vertical="center" wrapText="1"/>
    </xf>
    <xf numFmtId="166" fontId="6" fillId="0" borderId="0" xfId="4" applyNumberFormat="1" applyFont="1" applyBorder="1" applyAlignment="1">
      <alignment horizontal="right" vertical="center" wrapText="1"/>
    </xf>
    <xf numFmtId="166" fontId="6" fillId="0" borderId="7" xfId="4" applyNumberFormat="1" applyFont="1" applyBorder="1" applyAlignment="1">
      <alignment horizontal="right" vertical="center" wrapText="1"/>
    </xf>
    <xf numFmtId="166" fontId="6" fillId="0" borderId="8" xfId="4" applyNumberFormat="1" applyFont="1" applyBorder="1" applyAlignment="1">
      <alignment horizontal="right" vertical="center" wrapText="1"/>
    </xf>
    <xf numFmtId="168" fontId="6" fillId="0" borderId="0" xfId="0" applyNumberFormat="1" applyFont="1" applyBorder="1" applyAlignment="1">
      <alignment horizontal="right" wrapText="1"/>
    </xf>
    <xf numFmtId="168" fontId="6" fillId="0" borderId="0" xfId="6" applyNumberFormat="1" applyFont="1" applyBorder="1" applyAlignment="1">
      <alignment horizontal="right" wrapText="1"/>
    </xf>
    <xf numFmtId="168" fontId="6" fillId="0" borderId="7" xfId="0" applyNumberFormat="1" applyFont="1" applyBorder="1" applyAlignment="1">
      <alignment horizontal="right" wrapText="1"/>
    </xf>
    <xf numFmtId="168" fontId="6" fillId="0" borderId="2" xfId="0" applyNumberFormat="1" applyFont="1" applyBorder="1" applyAlignment="1">
      <alignment horizontal="right" wrapText="1"/>
    </xf>
    <xf numFmtId="168" fontId="6" fillId="0" borderId="7" xfId="6" applyNumberFormat="1" applyFont="1" applyBorder="1" applyAlignment="1">
      <alignment horizontal="right" wrapText="1"/>
    </xf>
    <xf numFmtId="164" fontId="16" fillId="0" borderId="8" xfId="1" applyNumberFormat="1" applyFont="1" applyFill="1" applyBorder="1" applyAlignment="1">
      <alignment vertical="center" wrapText="1"/>
    </xf>
    <xf numFmtId="164" fontId="6" fillId="0" borderId="0" xfId="4" applyNumberFormat="1" applyFont="1" applyAlignment="1">
      <alignment vertical="center" wrapText="1"/>
    </xf>
    <xf numFmtId="164" fontId="5" fillId="0" borderId="0" xfId="4" applyNumberFormat="1" applyFont="1" applyAlignment="1">
      <alignment horizontal="right" vertical="center" wrapText="1"/>
    </xf>
    <xf numFmtId="166" fontId="5" fillId="0" borderId="0" xfId="4" applyNumberFormat="1" applyFont="1" applyAlignment="1">
      <alignment horizontal="right" vertical="center" wrapText="1"/>
    </xf>
    <xf numFmtId="164" fontId="6" fillId="0" borderId="0" xfId="1" applyNumberFormat="1" applyFont="1" applyAlignment="1">
      <alignment vertical="center" wrapText="1"/>
    </xf>
    <xf numFmtId="164" fontId="6" fillId="0" borderId="0" xfId="4" applyNumberFormat="1" applyFont="1" applyAlignment="1">
      <alignment horizontal="right" vertical="center" wrapText="1"/>
    </xf>
    <xf numFmtId="168" fontId="5" fillId="0" borderId="0" xfId="0" applyNumberFormat="1" applyFont="1" applyBorder="1" applyAlignment="1">
      <alignment horizontal="right" wrapText="1"/>
    </xf>
    <xf numFmtId="164" fontId="6" fillId="5" borderId="8" xfId="1" applyNumberFormat="1" applyFont="1" applyFill="1" applyBorder="1" applyAlignment="1">
      <alignment horizontal="left" vertical="center" wrapText="1"/>
    </xf>
    <xf numFmtId="166" fontId="5" fillId="5" borderId="2" xfId="1" applyNumberFormat="1" applyFont="1" applyFill="1" applyBorder="1" applyAlignment="1">
      <alignment horizontal="right" vertical="center"/>
    </xf>
    <xf numFmtId="164" fontId="5" fillId="5" borderId="0" xfId="1" applyNumberFormat="1" applyFont="1" applyFill="1" applyBorder="1" applyAlignment="1">
      <alignment horizontal="right" vertical="center"/>
    </xf>
    <xf numFmtId="166" fontId="5" fillId="5" borderId="7" xfId="1" applyNumberFormat="1" applyFont="1" applyFill="1" applyBorder="1" applyAlignment="1">
      <alignment horizontal="right" vertical="center"/>
    </xf>
    <xf numFmtId="164" fontId="5" fillId="5" borderId="2" xfId="1" applyNumberFormat="1" applyFont="1" applyFill="1" applyBorder="1" applyAlignment="1">
      <alignment horizontal="right" vertical="center"/>
    </xf>
    <xf numFmtId="164" fontId="5" fillId="5" borderId="7" xfId="1" applyNumberFormat="1" applyFont="1" applyFill="1" applyBorder="1" applyAlignment="1">
      <alignment horizontal="right" vertical="center"/>
    </xf>
    <xf numFmtId="166" fontId="5" fillId="5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6" fontId="5" fillId="5" borderId="8" xfId="1" applyNumberFormat="1" applyFont="1" applyFill="1" applyBorder="1" applyAlignment="1">
      <alignment horizontal="right" vertical="center"/>
    </xf>
    <xf numFmtId="164" fontId="5" fillId="5" borderId="8" xfId="1" applyNumberFormat="1" applyFont="1" applyFill="1" applyBorder="1" applyAlignment="1">
      <alignment horizontal="right" vertical="center"/>
    </xf>
    <xf numFmtId="164" fontId="16" fillId="4" borderId="8" xfId="1" applyNumberFormat="1" applyFont="1" applyFill="1" applyBorder="1" applyAlignment="1">
      <alignment horizontal="left" vertical="center" wrapText="1"/>
    </xf>
    <xf numFmtId="164" fontId="16" fillId="4" borderId="16" xfId="1" applyNumberFormat="1" applyFont="1" applyFill="1" applyBorder="1" applyAlignment="1">
      <alignment horizontal="left" vertical="center" wrapText="1"/>
    </xf>
    <xf numFmtId="164" fontId="6" fillId="4" borderId="9" xfId="4" applyNumberFormat="1" applyFont="1" applyFill="1" applyBorder="1" applyAlignment="1">
      <alignment vertical="center" wrapText="1"/>
    </xf>
    <xf numFmtId="164" fontId="8" fillId="4" borderId="2" xfId="1" applyNumberFormat="1" applyFont="1" applyFill="1" applyBorder="1" applyAlignment="1">
      <alignment horizontal="right" vertical="center"/>
    </xf>
    <xf numFmtId="164" fontId="8" fillId="4" borderId="0" xfId="1" applyNumberFormat="1" applyFont="1" applyFill="1" applyBorder="1" applyAlignment="1">
      <alignment horizontal="right" vertical="center"/>
    </xf>
    <xf numFmtId="166" fontId="8" fillId="4" borderId="7" xfId="1" applyNumberFormat="1" applyFont="1" applyFill="1" applyBorder="1" applyAlignment="1">
      <alignment horizontal="right" vertical="center"/>
    </xf>
    <xf numFmtId="166" fontId="5" fillId="4" borderId="13" xfId="4" applyNumberFormat="1" applyFont="1" applyFill="1" applyBorder="1" applyAlignment="1">
      <alignment horizontal="right" vertical="center" wrapText="1"/>
    </xf>
    <xf numFmtId="166" fontId="5" fillId="4" borderId="14" xfId="4" applyNumberFormat="1" applyFont="1" applyFill="1" applyBorder="1" applyAlignment="1">
      <alignment horizontal="right" vertical="center" wrapText="1"/>
    </xf>
    <xf numFmtId="166" fontId="5" fillId="4" borderId="15" xfId="4" applyNumberFormat="1" applyFont="1" applyFill="1" applyBorder="1" applyAlignment="1">
      <alignment horizontal="right" vertical="center" wrapText="1"/>
    </xf>
    <xf numFmtId="166" fontId="5" fillId="4" borderId="9" xfId="1" applyNumberFormat="1" applyFont="1" applyFill="1" applyBorder="1" applyAlignment="1">
      <alignment horizontal="right" vertical="center"/>
    </xf>
    <xf numFmtId="166" fontId="8" fillId="4" borderId="2" xfId="1" applyNumberFormat="1" applyFont="1" applyFill="1" applyBorder="1" applyAlignment="1">
      <alignment horizontal="right" vertical="center"/>
    </xf>
    <xf numFmtId="166" fontId="8" fillId="4" borderId="0" xfId="1" applyNumberFormat="1" applyFont="1" applyFill="1" applyBorder="1" applyAlignment="1">
      <alignment horizontal="right" vertical="center"/>
    </xf>
    <xf numFmtId="166" fontId="8" fillId="4" borderId="8" xfId="1" applyNumberFormat="1" applyFont="1" applyFill="1" applyBorder="1" applyAlignment="1">
      <alignment horizontal="right" vertical="center"/>
    </xf>
    <xf numFmtId="166" fontId="5" fillId="4" borderId="16" xfId="4" applyNumberFormat="1" applyFont="1" applyFill="1" applyBorder="1" applyAlignment="1">
      <alignment horizontal="right" vertical="center" wrapText="1"/>
    </xf>
    <xf numFmtId="164" fontId="5" fillId="4" borderId="8" xfId="1" applyNumberFormat="1" applyFont="1" applyFill="1" applyBorder="1" applyAlignment="1">
      <alignment horizontal="right" vertical="center"/>
    </xf>
    <xf numFmtId="164" fontId="5" fillId="4" borderId="16" xfId="1" applyNumberFormat="1" applyFont="1" applyFill="1" applyBorder="1" applyAlignment="1">
      <alignment horizontal="right" vertical="center"/>
    </xf>
    <xf numFmtId="164" fontId="5" fillId="4" borderId="9" xfId="1" applyNumberFormat="1" applyFont="1" applyFill="1" applyBorder="1" applyAlignment="1">
      <alignment horizontal="right" vertical="center"/>
    </xf>
    <xf numFmtId="165" fontId="17" fillId="0" borderId="0" xfId="2" applyNumberFormat="1" applyFont="1" applyBorder="1" applyAlignment="1">
      <alignment horizontal="center" vertical="center" wrapText="1"/>
    </xf>
    <xf numFmtId="165" fontId="17" fillId="0" borderId="0" xfId="2" applyNumberFormat="1" applyFont="1" applyAlignment="1">
      <alignment horizontal="center" vertical="center" wrapText="1"/>
    </xf>
    <xf numFmtId="165" fontId="17" fillId="0" borderId="0" xfId="2" applyNumberFormat="1" applyFont="1" applyFill="1" applyBorder="1" applyAlignment="1">
      <alignment horizontal="center" vertical="center" wrapText="1"/>
    </xf>
    <xf numFmtId="165" fontId="17" fillId="0" borderId="0" xfId="3" applyNumberFormat="1" applyFont="1" applyAlignment="1">
      <alignment horizontal="center" vertical="center" wrapText="1"/>
    </xf>
    <xf numFmtId="165" fontId="18" fillId="0" borderId="8" xfId="3" applyNumberFormat="1" applyFont="1" applyBorder="1" applyAlignment="1">
      <alignment vertical="center" wrapText="1"/>
    </xf>
    <xf numFmtId="165" fontId="17" fillId="0" borderId="0" xfId="2" applyNumberFormat="1" applyFont="1" applyBorder="1"/>
    <xf numFmtId="165" fontId="17" fillId="0" borderId="5" xfId="2" applyNumberFormat="1" applyFont="1" applyFill="1" applyBorder="1"/>
    <xf numFmtId="165" fontId="17" fillId="0" borderId="3" xfId="2" applyNumberFormat="1" applyFont="1" applyFill="1" applyBorder="1"/>
    <xf numFmtId="165" fontId="17" fillId="0" borderId="4" xfId="2" applyNumberFormat="1" applyFont="1" applyFill="1" applyBorder="1"/>
    <xf numFmtId="165" fontId="17" fillId="0" borderId="0" xfId="2" applyNumberFormat="1" applyFont="1"/>
    <xf numFmtId="165" fontId="18" fillId="0" borderId="5" xfId="2" applyNumberFormat="1" applyFont="1" applyFill="1" applyBorder="1"/>
    <xf numFmtId="165" fontId="18" fillId="0" borderId="3" xfId="2" applyNumberFormat="1" applyFont="1" applyFill="1" applyBorder="1"/>
    <xf numFmtId="165" fontId="18" fillId="0" borderId="4" xfId="2" applyNumberFormat="1" applyFont="1" applyFill="1" applyBorder="1"/>
    <xf numFmtId="165" fontId="18" fillId="0" borderId="0" xfId="2" applyNumberFormat="1" applyFont="1" applyFill="1" applyBorder="1"/>
    <xf numFmtId="165" fontId="18" fillId="0" borderId="6" xfId="2" applyNumberFormat="1" applyFont="1" applyFill="1" applyBorder="1"/>
    <xf numFmtId="165" fontId="17" fillId="0" borderId="0" xfId="3" applyNumberFormat="1" applyFont="1"/>
    <xf numFmtId="165" fontId="6" fillId="0" borderId="8" xfId="4" applyNumberFormat="1" applyFont="1" applyBorder="1" applyAlignment="1">
      <alignment horizontal="left" vertical="center" wrapText="1"/>
    </xf>
    <xf numFmtId="166" fontId="6" fillId="0" borderId="2" xfId="2" applyNumberFormat="1" applyFont="1" applyBorder="1" applyAlignment="1">
      <alignment horizontal="right" wrapText="1"/>
    </xf>
    <xf numFmtId="166" fontId="6" fillId="0" borderId="0" xfId="2" applyNumberFormat="1" applyFont="1" applyBorder="1" applyAlignment="1">
      <alignment horizontal="right" wrapText="1"/>
    </xf>
    <xf numFmtId="166" fontId="6" fillId="0" borderId="7" xfId="2" applyNumberFormat="1" applyFont="1" applyBorder="1" applyAlignment="1">
      <alignment horizontal="right" wrapText="1"/>
    </xf>
    <xf numFmtId="165" fontId="18" fillId="0" borderId="0" xfId="2" applyNumberFormat="1" applyFont="1" applyFill="1"/>
    <xf numFmtId="165" fontId="6" fillId="0" borderId="0" xfId="2" applyNumberFormat="1" applyFont="1" applyBorder="1" applyAlignment="1">
      <alignment horizontal="right" wrapText="1"/>
    </xf>
    <xf numFmtId="166" fontId="6" fillId="0" borderId="8" xfId="2" applyNumberFormat="1" applyFont="1" applyBorder="1" applyAlignment="1">
      <alignment horizontal="right" wrapText="1"/>
    </xf>
    <xf numFmtId="165" fontId="17" fillId="0" borderId="8" xfId="2" applyNumberFormat="1" applyFont="1" applyFill="1" applyBorder="1"/>
    <xf numFmtId="165" fontId="18" fillId="0" borderId="0" xfId="3" applyNumberFormat="1" applyFont="1"/>
    <xf numFmtId="165" fontId="18" fillId="0" borderId="0" xfId="2" applyNumberFormat="1" applyFont="1" applyBorder="1"/>
    <xf numFmtId="165" fontId="6" fillId="0" borderId="2" xfId="2" applyNumberFormat="1" applyFont="1" applyBorder="1" applyAlignment="1">
      <alignment horizontal="right" wrapText="1"/>
    </xf>
    <xf numFmtId="165" fontId="6" fillId="0" borderId="7" xfId="2" applyNumberFormat="1" applyFont="1" applyBorder="1" applyAlignment="1">
      <alignment horizontal="right" wrapText="1"/>
    </xf>
    <xf numFmtId="165" fontId="18" fillId="0" borderId="0" xfId="2" applyNumberFormat="1" applyFont="1"/>
    <xf numFmtId="165" fontId="18" fillId="0" borderId="2" xfId="2" applyNumberFormat="1" applyFont="1" applyFill="1" applyBorder="1"/>
    <xf numFmtId="165" fontId="18" fillId="0" borderId="7" xfId="2" applyNumberFormat="1" applyFont="1" applyFill="1" applyBorder="1"/>
    <xf numFmtId="166" fontId="18" fillId="0" borderId="2" xfId="2" applyNumberFormat="1" applyFont="1" applyFill="1" applyBorder="1"/>
    <xf numFmtId="166" fontId="18" fillId="0" borderId="0" xfId="2" applyNumberFormat="1" applyFont="1" applyFill="1" applyBorder="1"/>
    <xf numFmtId="166" fontId="18" fillId="0" borderId="7" xfId="2" applyNumberFormat="1" applyFont="1" applyFill="1" applyBorder="1"/>
    <xf numFmtId="166" fontId="18" fillId="0" borderId="8" xfId="2" applyNumberFormat="1" applyFont="1" applyFill="1" applyBorder="1"/>
    <xf numFmtId="165" fontId="17" fillId="0" borderId="2" xfId="2" applyNumberFormat="1" applyFont="1" applyFill="1" applyBorder="1"/>
    <xf numFmtId="165" fontId="17" fillId="0" borderId="0" xfId="2" applyNumberFormat="1" applyFont="1" applyFill="1" applyBorder="1"/>
    <xf numFmtId="165" fontId="17" fillId="0" borderId="7" xfId="2" applyNumberFormat="1" applyFont="1" applyFill="1" applyBorder="1"/>
    <xf numFmtId="166" fontId="17" fillId="0" borderId="2" xfId="2" applyNumberFormat="1" applyFont="1" applyFill="1" applyBorder="1"/>
    <xf numFmtId="166" fontId="17" fillId="0" borderId="0" xfId="2" applyNumberFormat="1" applyFont="1" applyFill="1" applyBorder="1"/>
    <xf numFmtId="166" fontId="17" fillId="0" borderId="7" xfId="2" applyNumberFormat="1" applyFont="1" applyFill="1" applyBorder="1"/>
    <xf numFmtId="166" fontId="17" fillId="0" borderId="8" xfId="2" applyNumberFormat="1" applyFont="1" applyFill="1" applyBorder="1"/>
    <xf numFmtId="165" fontId="18" fillId="0" borderId="8" xfId="2" applyNumberFormat="1" applyFont="1" applyFill="1" applyBorder="1"/>
    <xf numFmtId="165" fontId="18" fillId="0" borderId="16" xfId="3" applyNumberFormat="1" applyFont="1" applyBorder="1" applyAlignment="1">
      <alignment vertical="center" wrapText="1"/>
    </xf>
    <xf numFmtId="165" fontId="18" fillId="0" borderId="13" xfId="2" applyNumberFormat="1" applyFont="1" applyFill="1" applyBorder="1"/>
    <xf numFmtId="165" fontId="18" fillId="0" borderId="14" xfId="2" applyNumberFormat="1" applyFont="1" applyFill="1" applyBorder="1"/>
    <xf numFmtId="165" fontId="18" fillId="0" borderId="15" xfId="2" applyNumberFormat="1" applyFont="1" applyFill="1" applyBorder="1"/>
    <xf numFmtId="166" fontId="18" fillId="0" borderId="14" xfId="2" applyNumberFormat="1" applyFont="1" applyFill="1" applyBorder="1"/>
    <xf numFmtId="165" fontId="18" fillId="0" borderId="16" xfId="2" applyNumberFormat="1" applyFont="1" applyFill="1" applyBorder="1"/>
    <xf numFmtId="165" fontId="18" fillId="0" borderId="0" xfId="3" applyNumberFormat="1" applyFont="1" applyAlignment="1">
      <alignment vertical="center" wrapText="1"/>
    </xf>
    <xf numFmtId="165" fontId="6" fillId="0" borderId="0" xfId="3" applyNumberFormat="1" applyFont="1" applyAlignment="1">
      <alignment wrapText="1"/>
    </xf>
    <xf numFmtId="165" fontId="18" fillId="0" borderId="0" xfId="3" applyNumberFormat="1" applyFont="1" applyAlignment="1">
      <alignment wrapText="1"/>
    </xf>
    <xf numFmtId="165" fontId="18" fillId="4" borderId="8" xfId="3" applyNumberFormat="1" applyFont="1" applyFill="1" applyBorder="1" applyAlignment="1">
      <alignment vertical="center" wrapText="1"/>
    </xf>
    <xf numFmtId="166" fontId="17" fillId="4" borderId="9" xfId="2" applyNumberFormat="1" applyFont="1" applyFill="1" applyBorder="1"/>
    <xf numFmtId="166" fontId="17" fillId="4" borderId="11" xfId="2" applyNumberFormat="1" applyFont="1" applyFill="1" applyBorder="1"/>
    <xf numFmtId="166" fontId="17" fillId="4" borderId="10" xfId="2" applyNumberFormat="1" applyFont="1" applyFill="1" applyBorder="1"/>
    <xf numFmtId="166" fontId="17" fillId="4" borderId="12" xfId="2" applyNumberFormat="1" applyFont="1" applyFill="1" applyBorder="1"/>
    <xf numFmtId="165" fontId="17" fillId="4" borderId="12" xfId="2" applyNumberFormat="1" applyFont="1" applyFill="1" applyBorder="1"/>
    <xf numFmtId="165" fontId="17" fillId="5" borderId="12" xfId="2" applyNumberFormat="1" applyFont="1" applyFill="1" applyBorder="1"/>
    <xf numFmtId="166" fontId="17" fillId="5" borderId="12" xfId="2" applyNumberFormat="1" applyFont="1" applyFill="1" applyBorder="1"/>
    <xf numFmtId="166" fontId="17" fillId="5" borderId="11" xfId="2" applyNumberFormat="1" applyFont="1" applyFill="1" applyBorder="1"/>
    <xf numFmtId="166" fontId="17" fillId="5" borderId="9" xfId="2" applyNumberFormat="1" applyFont="1" applyFill="1" applyBorder="1"/>
    <xf numFmtId="166" fontId="17" fillId="5" borderId="10" xfId="2" applyNumberFormat="1" applyFont="1" applyFill="1" applyBorder="1"/>
    <xf numFmtId="165" fontId="18" fillId="5" borderId="8" xfId="3" applyNumberFormat="1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168" fontId="10" fillId="0" borderId="16" xfId="0" applyNumberFormat="1" applyFont="1" applyBorder="1" applyAlignment="1">
      <alignment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164" fontId="7" fillId="6" borderId="0" xfId="1" applyNumberFormat="1" applyFont="1" applyFill="1" applyBorder="1" applyAlignment="1">
      <alignment horizontal="center" vertical="center" wrapText="1"/>
    </xf>
    <xf numFmtId="164" fontId="7" fillId="6" borderId="0" xfId="5" applyNumberFormat="1" applyFont="1" applyFill="1" applyAlignment="1">
      <alignment horizontal="center" vertical="center" wrapText="1"/>
    </xf>
    <xf numFmtId="164" fontId="7" fillId="6" borderId="17" xfId="1" applyNumberFormat="1" applyFont="1" applyFill="1" applyBorder="1" applyAlignment="1">
      <alignment horizontal="center" vertical="center" wrapText="1"/>
    </xf>
    <xf numFmtId="164" fontId="5" fillId="3" borderId="0" xfId="1" applyNumberFormat="1" applyFont="1" applyFill="1" applyAlignment="1">
      <alignment horizontal="left" vertical="center"/>
    </xf>
    <xf numFmtId="164" fontId="5" fillId="3" borderId="0" xfId="1" applyNumberFormat="1" applyFont="1" applyFill="1" applyAlignment="1">
      <alignment vertical="center" wrapText="1"/>
    </xf>
    <xf numFmtId="164" fontId="6" fillId="3" borderId="0" xfId="1" applyNumberFormat="1" applyFont="1" applyFill="1" applyAlignment="1">
      <alignment horizontal="right" vertical="center"/>
    </xf>
    <xf numFmtId="164" fontId="5" fillId="3" borderId="0" xfId="1" applyNumberFormat="1" applyFont="1" applyFill="1" applyAlignment="1">
      <alignment horizontal="right" vertical="center" wrapText="1"/>
    </xf>
    <xf numFmtId="164" fontId="5" fillId="3" borderId="0" xfId="1" applyNumberFormat="1" applyFont="1" applyFill="1" applyAlignment="1">
      <alignment horizontal="right" vertical="center"/>
    </xf>
    <xf numFmtId="164" fontId="5" fillId="3" borderId="0" xfId="1" applyNumberFormat="1" applyFont="1" applyFill="1" applyBorder="1" applyAlignment="1">
      <alignment horizontal="right" vertical="center"/>
    </xf>
    <xf numFmtId="164" fontId="5" fillId="3" borderId="0" xfId="1" applyNumberFormat="1" applyFont="1" applyFill="1" applyBorder="1" applyAlignment="1">
      <alignment horizontal="center" vertical="center"/>
    </xf>
    <xf numFmtId="164" fontId="9" fillId="3" borderId="0" xfId="1" applyNumberFormat="1" applyFont="1" applyFill="1" applyAlignment="1">
      <alignment horizontal="left" vertical="center"/>
    </xf>
    <xf numFmtId="164" fontId="9" fillId="3" borderId="0" xfId="1" applyNumberFormat="1" applyFont="1" applyFill="1" applyAlignment="1">
      <alignment vertical="center" wrapText="1"/>
    </xf>
    <xf numFmtId="164" fontId="21" fillId="3" borderId="0" xfId="1" applyNumberFormat="1" applyFont="1" applyFill="1" applyAlignment="1">
      <alignment horizontal="right" vertical="center"/>
    </xf>
    <xf numFmtId="164" fontId="9" fillId="3" borderId="0" xfId="1" applyNumberFormat="1" applyFont="1" applyFill="1" applyAlignment="1">
      <alignment horizontal="right" vertical="center" wrapText="1"/>
    </xf>
    <xf numFmtId="164" fontId="21" fillId="3" borderId="0" xfId="1" applyNumberFormat="1" applyFont="1" applyFill="1" applyAlignment="1">
      <alignment horizontal="left" vertical="center"/>
    </xf>
    <xf numFmtId="164" fontId="9" fillId="3" borderId="0" xfId="1" applyNumberFormat="1" applyFont="1" applyFill="1" applyAlignment="1">
      <alignment horizontal="right" vertical="center"/>
    </xf>
    <xf numFmtId="164" fontId="9" fillId="3" borderId="0" xfId="1" applyNumberFormat="1" applyFont="1" applyFill="1" applyBorder="1" applyAlignment="1">
      <alignment horizontal="right" vertical="center"/>
    </xf>
    <xf numFmtId="164" fontId="9" fillId="3" borderId="0" xfId="1" applyNumberFormat="1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right" vertical="center"/>
    </xf>
    <xf numFmtId="164" fontId="6" fillId="3" borderId="0" xfId="1" applyNumberFormat="1" applyFont="1" applyFill="1" applyAlignment="1">
      <alignment vertical="center"/>
    </xf>
    <xf numFmtId="164" fontId="6" fillId="0" borderId="0" xfId="1" applyNumberFormat="1" applyFont="1" applyFill="1" applyAlignment="1">
      <alignment horizontal="left" vertical="center"/>
    </xf>
    <xf numFmtId="164" fontId="6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Alignment="1">
      <alignment horizontal="left" vertical="center"/>
    </xf>
    <xf numFmtId="164" fontId="6" fillId="0" borderId="0" xfId="1" applyNumberFormat="1" applyFont="1" applyFill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Alignment="1">
      <alignment vertical="center"/>
    </xf>
    <xf numFmtId="165" fontId="15" fillId="6" borderId="1" xfId="2" applyNumberFormat="1" applyFont="1" applyFill="1" applyBorder="1" applyAlignment="1">
      <alignment horizontal="center" vertical="center" wrapText="1"/>
    </xf>
    <xf numFmtId="165" fontId="7" fillId="6" borderId="5" xfId="2" applyNumberFormat="1" applyFont="1" applyFill="1" applyBorder="1" applyAlignment="1">
      <alignment horizontal="center" vertical="center" wrapText="1"/>
    </xf>
    <xf numFmtId="165" fontId="7" fillId="6" borderId="3" xfId="2" applyNumberFormat="1" applyFont="1" applyFill="1" applyBorder="1" applyAlignment="1">
      <alignment horizontal="center" vertical="center" wrapText="1"/>
    </xf>
    <xf numFmtId="165" fontId="7" fillId="6" borderId="4" xfId="2" applyNumberFormat="1" applyFont="1" applyFill="1" applyBorder="1" applyAlignment="1">
      <alignment horizontal="center" vertical="center" wrapText="1"/>
    </xf>
    <xf numFmtId="165" fontId="7" fillId="6" borderId="0" xfId="2" applyNumberFormat="1" applyFont="1" applyFill="1" applyBorder="1" applyAlignment="1">
      <alignment horizontal="center" vertical="center" wrapText="1"/>
    </xf>
    <xf numFmtId="165" fontId="7" fillId="6" borderId="1" xfId="2" applyNumberFormat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164" fontId="7" fillId="6" borderId="18" xfId="1" applyNumberFormat="1" applyFont="1" applyFill="1" applyBorder="1" applyAlignment="1">
      <alignment horizontal="center" vertical="center" wrapText="1"/>
    </xf>
    <xf numFmtId="164" fontId="7" fillId="6" borderId="19" xfId="1" applyNumberFormat="1" applyFont="1" applyFill="1" applyBorder="1" applyAlignment="1">
      <alignment horizontal="center" vertical="center" wrapText="1"/>
    </xf>
    <xf numFmtId="164" fontId="7" fillId="6" borderId="20" xfId="1" applyNumberFormat="1" applyFont="1" applyFill="1" applyBorder="1" applyAlignment="1">
      <alignment horizontal="center" vertical="center" wrapText="1"/>
    </xf>
    <xf numFmtId="164" fontId="7" fillId="6" borderId="0" xfId="1" applyNumberFormat="1" applyFont="1" applyFill="1" applyBorder="1" applyAlignment="1">
      <alignment horizontal="center" vertical="center" wrapText="1"/>
    </xf>
    <xf numFmtId="165" fontId="15" fillId="6" borderId="6" xfId="2" applyNumberFormat="1" applyFont="1" applyFill="1" applyBorder="1" applyAlignment="1">
      <alignment horizontal="center" vertical="center" wrapText="1"/>
    </xf>
    <xf numFmtId="165" fontId="15" fillId="6" borderId="16" xfId="2" applyNumberFormat="1" applyFont="1" applyFill="1" applyBorder="1" applyAlignment="1">
      <alignment horizontal="center" vertical="center" wrapText="1"/>
    </xf>
    <xf numFmtId="164" fontId="7" fillId="6" borderId="5" xfId="1" applyNumberFormat="1" applyFont="1" applyFill="1" applyBorder="1" applyAlignment="1">
      <alignment horizontal="center" vertical="center" wrapText="1"/>
    </xf>
    <xf numFmtId="164" fontId="7" fillId="6" borderId="3" xfId="1" applyNumberFormat="1" applyFont="1" applyFill="1" applyBorder="1" applyAlignment="1">
      <alignment horizontal="center" vertical="center" wrapText="1"/>
    </xf>
    <xf numFmtId="164" fontId="7" fillId="6" borderId="4" xfId="1" applyNumberFormat="1" applyFont="1" applyFill="1" applyBorder="1" applyAlignment="1">
      <alignment horizontal="center" vertical="center" wrapText="1"/>
    </xf>
  </cellXfs>
  <cellStyles count="7">
    <cellStyle name="Millares 2" xfId="2" xr:uid="{00000000-0005-0000-0000-000000000000}"/>
    <cellStyle name="Millares 9" xfId="1" xr:uid="{00000000-0005-0000-0000-000001000000}"/>
    <cellStyle name="Normal" xfId="0" builtinId="0"/>
    <cellStyle name="Normal 2" xfId="4" xr:uid="{00000000-0005-0000-0000-000003000000}"/>
    <cellStyle name="Normal 3" xfId="6" xr:uid="{00000000-0005-0000-0000-000004000000}"/>
    <cellStyle name="Normal 7" xfId="3" xr:uid="{00000000-0005-0000-0000-000005000000}"/>
    <cellStyle name="Normal 7 2" xfId="5" xr:uid="{00000000-0005-0000-0000-000006000000}"/>
  </cellStyles>
  <dxfs count="0"/>
  <tableStyles count="0" defaultTableStyle="TableStyleMedium2" defaultPivotStyle="PivotStyleLight16"/>
  <colors>
    <mruColors>
      <color rgb="FF279B92"/>
      <color rgb="FFE1E5EB"/>
      <color rgb="FFD0D0D0"/>
      <color rgb="FF9A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="80" zoomScaleNormal="80" workbookViewId="0">
      <selection activeCell="D19" sqref="D19"/>
    </sheetView>
  </sheetViews>
  <sheetFormatPr baseColWidth="10" defaultRowHeight="15.75" x14ac:dyDescent="0.25"/>
  <cols>
    <col min="1" max="1" width="11.140625" style="59"/>
    <col min="2" max="2" width="21" style="39" bestFit="1" customWidth="1"/>
    <col min="3" max="3" width="23" style="39" customWidth="1"/>
    <col min="4" max="4" width="19" style="39" customWidth="1"/>
    <col min="5" max="5" width="39.140625" style="39" customWidth="1"/>
    <col min="6" max="6" width="20.28515625" style="39" customWidth="1"/>
    <col min="7" max="7" width="25.28515625" style="39" customWidth="1"/>
    <col min="8" max="8" width="20.28515625" style="39" customWidth="1"/>
    <col min="9" max="16384" width="11.42578125" style="39"/>
  </cols>
  <sheetData>
    <row r="1" spans="1:8" ht="20.25" x14ac:dyDescent="0.3">
      <c r="A1" s="217"/>
      <c r="B1" s="217"/>
      <c r="C1" s="217"/>
      <c r="D1" s="217"/>
      <c r="E1" s="217"/>
      <c r="F1" s="217"/>
      <c r="G1" s="217"/>
      <c r="H1" s="217"/>
    </row>
    <row r="2" spans="1:8" ht="15" customHeight="1" x14ac:dyDescent="0.2">
      <c r="A2" s="216" t="s">
        <v>206</v>
      </c>
      <c r="B2" s="216"/>
      <c r="C2" s="216"/>
      <c r="D2" s="216"/>
      <c r="E2" s="216"/>
      <c r="F2" s="216"/>
      <c r="G2" s="216"/>
      <c r="H2" s="216"/>
    </row>
    <row r="3" spans="1:8" ht="15" customHeight="1" x14ac:dyDescent="0.2">
      <c r="A3" s="216" t="s">
        <v>207</v>
      </c>
      <c r="B3" s="216"/>
      <c r="C3" s="216"/>
      <c r="D3" s="216"/>
      <c r="E3" s="216"/>
      <c r="F3" s="216"/>
      <c r="G3" s="216"/>
      <c r="H3" s="216"/>
    </row>
    <row r="4" spans="1:8" ht="15" customHeight="1" x14ac:dyDescent="0.2">
      <c r="A4" s="216" t="s">
        <v>208</v>
      </c>
      <c r="B4" s="216"/>
      <c r="C4" s="216"/>
      <c r="D4" s="216"/>
      <c r="E4" s="216"/>
      <c r="F4" s="216"/>
      <c r="G4" s="216"/>
      <c r="H4" s="216"/>
    </row>
    <row r="5" spans="1:8" ht="15" customHeight="1" thickBot="1" x14ac:dyDescent="0.25">
      <c r="A5" s="176"/>
      <c r="B5" s="176"/>
      <c r="C5" s="176"/>
      <c r="D5" s="176"/>
      <c r="E5" s="176"/>
      <c r="F5" s="176"/>
      <c r="G5" s="176"/>
      <c r="H5" s="176"/>
    </row>
    <row r="6" spans="1:8" ht="48" thickBot="1" x14ac:dyDescent="0.25">
      <c r="A6" s="180" t="s">
        <v>114</v>
      </c>
      <c r="B6" s="181" t="s">
        <v>0</v>
      </c>
      <c r="C6" s="181" t="s">
        <v>1</v>
      </c>
      <c r="D6" s="181" t="s">
        <v>2</v>
      </c>
      <c r="E6" s="181" t="s">
        <v>3</v>
      </c>
      <c r="F6" s="181" t="s">
        <v>4</v>
      </c>
      <c r="G6" s="181" t="s">
        <v>5</v>
      </c>
      <c r="H6" s="181" t="s">
        <v>199</v>
      </c>
    </row>
    <row r="7" spans="1:8" ht="60" x14ac:dyDescent="0.2">
      <c r="A7" s="177">
        <v>1</v>
      </c>
      <c r="B7" s="178" t="s">
        <v>6</v>
      </c>
      <c r="C7" s="177" t="s">
        <v>7</v>
      </c>
      <c r="D7" s="177" t="s">
        <v>8</v>
      </c>
      <c r="E7" s="178" t="s">
        <v>9</v>
      </c>
      <c r="F7" s="177" t="s">
        <v>10</v>
      </c>
      <c r="G7" s="177">
        <v>737459</v>
      </c>
      <c r="H7" s="179">
        <v>67572.55</v>
      </c>
    </row>
    <row r="8" spans="1:8" ht="45" x14ac:dyDescent="0.2">
      <c r="A8" s="41">
        <v>2</v>
      </c>
      <c r="B8" s="40" t="s">
        <v>11</v>
      </c>
      <c r="C8" s="41" t="s">
        <v>7</v>
      </c>
      <c r="D8" s="41" t="s">
        <v>8</v>
      </c>
      <c r="E8" s="40" t="s">
        <v>12</v>
      </c>
      <c r="F8" s="41" t="s">
        <v>10</v>
      </c>
      <c r="G8" s="41">
        <v>19297</v>
      </c>
      <c r="H8" s="42">
        <v>1958.19</v>
      </c>
    </row>
    <row r="9" spans="1:8" ht="45" x14ac:dyDescent="0.2">
      <c r="A9" s="41">
        <v>3</v>
      </c>
      <c r="B9" s="40" t="s">
        <v>13</v>
      </c>
      <c r="C9" s="41" t="s">
        <v>7</v>
      </c>
      <c r="D9" s="41" t="s">
        <v>8</v>
      </c>
      <c r="E9" s="40" t="s">
        <v>14</v>
      </c>
      <c r="F9" s="41" t="s">
        <v>10</v>
      </c>
      <c r="G9" s="41">
        <v>737689</v>
      </c>
      <c r="H9" s="42">
        <v>1820775</v>
      </c>
    </row>
    <row r="10" spans="1:8" ht="60" x14ac:dyDescent="0.2">
      <c r="A10" s="41">
        <v>4</v>
      </c>
      <c r="B10" s="40" t="s">
        <v>15</v>
      </c>
      <c r="C10" s="41" t="s">
        <v>7</v>
      </c>
      <c r="D10" s="41" t="s">
        <v>16</v>
      </c>
      <c r="E10" s="40" t="s">
        <v>17</v>
      </c>
      <c r="F10" s="41" t="s">
        <v>10</v>
      </c>
      <c r="G10" s="41" t="s">
        <v>18</v>
      </c>
      <c r="H10" s="42">
        <v>11738867.880000001</v>
      </c>
    </row>
    <row r="11" spans="1:8" ht="30" x14ac:dyDescent="0.2">
      <c r="A11" s="41">
        <v>5</v>
      </c>
      <c r="B11" s="40" t="s">
        <v>19</v>
      </c>
      <c r="C11" s="41" t="s">
        <v>7</v>
      </c>
      <c r="D11" s="41" t="s">
        <v>16</v>
      </c>
      <c r="E11" s="40" t="s">
        <v>20</v>
      </c>
      <c r="F11" s="41" t="s">
        <v>21</v>
      </c>
      <c r="G11" s="41" t="s">
        <v>22</v>
      </c>
      <c r="H11" s="42">
        <v>10416474.75</v>
      </c>
    </row>
    <row r="12" spans="1:8" ht="30" x14ac:dyDescent="0.2">
      <c r="A12" s="41">
        <v>6</v>
      </c>
      <c r="B12" s="43" t="s">
        <v>23</v>
      </c>
      <c r="C12" s="44" t="s">
        <v>24</v>
      </c>
      <c r="D12" s="44" t="s">
        <v>25</v>
      </c>
      <c r="E12" s="43" t="s">
        <v>26</v>
      </c>
      <c r="F12" s="44" t="s">
        <v>10</v>
      </c>
      <c r="G12" s="45">
        <v>744798</v>
      </c>
      <c r="H12" s="46">
        <v>6905025.8300000001</v>
      </c>
    </row>
    <row r="13" spans="1:8" ht="30" x14ac:dyDescent="0.2">
      <c r="A13" s="41">
        <v>7</v>
      </c>
      <c r="B13" s="40" t="s">
        <v>27</v>
      </c>
      <c r="C13" s="47" t="s">
        <v>7</v>
      </c>
      <c r="D13" s="41" t="s">
        <v>28</v>
      </c>
      <c r="E13" s="40" t="s">
        <v>29</v>
      </c>
      <c r="F13" s="41" t="s">
        <v>21</v>
      </c>
      <c r="G13" s="41" t="s">
        <v>30</v>
      </c>
      <c r="H13" s="42">
        <v>2237286.0700000003</v>
      </c>
    </row>
    <row r="14" spans="1:8" s="48" customFormat="1" ht="30" x14ac:dyDescent="0.2">
      <c r="A14" s="41">
        <v>8</v>
      </c>
      <c r="B14" s="43" t="s">
        <v>31</v>
      </c>
      <c r="C14" s="44" t="s">
        <v>7</v>
      </c>
      <c r="D14" s="44" t="s">
        <v>32</v>
      </c>
      <c r="E14" s="43" t="s">
        <v>33</v>
      </c>
      <c r="F14" s="45" t="s">
        <v>10</v>
      </c>
      <c r="G14" s="45">
        <v>745013</v>
      </c>
      <c r="H14" s="46">
        <v>112631.88</v>
      </c>
    </row>
    <row r="15" spans="1:8" ht="45" x14ac:dyDescent="0.2">
      <c r="A15" s="41">
        <v>9</v>
      </c>
      <c r="B15" s="40" t="s">
        <v>34</v>
      </c>
      <c r="C15" s="41" t="s">
        <v>7</v>
      </c>
      <c r="D15" s="41" t="s">
        <v>35</v>
      </c>
      <c r="E15" s="40" t="s">
        <v>36</v>
      </c>
      <c r="F15" s="49" t="s">
        <v>37</v>
      </c>
      <c r="G15" s="50">
        <v>170875751100</v>
      </c>
      <c r="H15" s="42">
        <v>10274418.979999997</v>
      </c>
    </row>
    <row r="16" spans="1:8" ht="30" x14ac:dyDescent="0.2">
      <c r="A16" s="41">
        <v>10</v>
      </c>
      <c r="B16" s="40" t="s">
        <v>38</v>
      </c>
      <c r="C16" s="41" t="s">
        <v>24</v>
      </c>
      <c r="D16" s="41" t="s">
        <v>39</v>
      </c>
      <c r="E16" s="40" t="s">
        <v>40</v>
      </c>
      <c r="F16" s="51" t="s">
        <v>10</v>
      </c>
      <c r="G16" s="52" t="s">
        <v>41</v>
      </c>
      <c r="H16" s="42">
        <v>56072635.100000001</v>
      </c>
    </row>
    <row r="17" spans="1:8" ht="15" x14ac:dyDescent="0.2">
      <c r="A17" s="41">
        <v>11</v>
      </c>
      <c r="B17" s="40" t="s">
        <v>42</v>
      </c>
      <c r="C17" s="41" t="s">
        <v>7</v>
      </c>
      <c r="D17" s="41" t="s">
        <v>211</v>
      </c>
      <c r="E17" s="40" t="s">
        <v>43</v>
      </c>
      <c r="F17" s="41" t="s">
        <v>44</v>
      </c>
      <c r="G17" s="50" t="s">
        <v>45</v>
      </c>
      <c r="H17" s="42">
        <v>4653076.9000000004</v>
      </c>
    </row>
    <row r="18" spans="1:8" ht="45" x14ac:dyDescent="0.2">
      <c r="A18" s="41">
        <v>12</v>
      </c>
      <c r="B18" s="40" t="s">
        <v>200</v>
      </c>
      <c r="C18" s="41" t="s">
        <v>7</v>
      </c>
      <c r="D18" s="41" t="s">
        <v>211</v>
      </c>
      <c r="E18" s="40" t="s">
        <v>201</v>
      </c>
      <c r="F18" s="41" t="s">
        <v>44</v>
      </c>
      <c r="G18" s="50" t="s">
        <v>202</v>
      </c>
      <c r="H18" s="42">
        <v>40000</v>
      </c>
    </row>
    <row r="19" spans="1:8" ht="60" x14ac:dyDescent="0.2">
      <c r="A19" s="41">
        <v>13</v>
      </c>
      <c r="B19" s="53" t="s">
        <v>46</v>
      </c>
      <c r="C19" s="41" t="s">
        <v>7</v>
      </c>
      <c r="D19" s="41" t="s">
        <v>194</v>
      </c>
      <c r="E19" s="40" t="s">
        <v>46</v>
      </c>
      <c r="F19" s="49" t="s">
        <v>47</v>
      </c>
      <c r="G19" s="50">
        <v>6231014144</v>
      </c>
      <c r="H19" s="42">
        <v>2133694.58</v>
      </c>
    </row>
    <row r="20" spans="1:8" ht="30" x14ac:dyDescent="0.2">
      <c r="A20" s="41">
        <v>14</v>
      </c>
      <c r="B20" s="53" t="s">
        <v>48</v>
      </c>
      <c r="C20" s="47" t="s">
        <v>7</v>
      </c>
      <c r="D20" s="41" t="s">
        <v>49</v>
      </c>
      <c r="E20" s="40" t="s">
        <v>50</v>
      </c>
      <c r="F20" s="49" t="s">
        <v>37</v>
      </c>
      <c r="G20" s="50">
        <v>80159</v>
      </c>
      <c r="H20" s="42">
        <v>28231343.379999999</v>
      </c>
    </row>
    <row r="21" spans="1:8" ht="60" x14ac:dyDescent="0.2">
      <c r="A21" s="41">
        <v>15</v>
      </c>
      <c r="B21" s="53" t="s">
        <v>51</v>
      </c>
      <c r="C21" s="41" t="s">
        <v>24</v>
      </c>
      <c r="D21" s="41" t="s">
        <v>49</v>
      </c>
      <c r="E21" s="40" t="s">
        <v>52</v>
      </c>
      <c r="F21" s="49" t="s">
        <v>53</v>
      </c>
      <c r="G21" s="49" t="s">
        <v>54</v>
      </c>
      <c r="H21" s="42">
        <v>26011232.420000002</v>
      </c>
    </row>
    <row r="22" spans="1:8" ht="60" x14ac:dyDescent="0.2">
      <c r="A22" s="41">
        <v>16</v>
      </c>
      <c r="B22" s="40" t="s">
        <v>55</v>
      </c>
      <c r="C22" s="41" t="s">
        <v>24</v>
      </c>
      <c r="D22" s="41" t="s">
        <v>49</v>
      </c>
      <c r="E22" s="40" t="s">
        <v>56</v>
      </c>
      <c r="F22" s="49" t="s">
        <v>57</v>
      </c>
      <c r="G22" s="49">
        <v>2028439516</v>
      </c>
      <c r="H22" s="42">
        <v>13293620.060000001</v>
      </c>
    </row>
    <row r="23" spans="1:8" ht="30" x14ac:dyDescent="0.2">
      <c r="A23" s="41">
        <v>17</v>
      </c>
      <c r="B23" s="40" t="s">
        <v>58</v>
      </c>
      <c r="C23" s="41" t="s">
        <v>24</v>
      </c>
      <c r="D23" s="41" t="s">
        <v>59</v>
      </c>
      <c r="E23" s="40" t="s">
        <v>60</v>
      </c>
      <c r="F23" s="49" t="s">
        <v>61</v>
      </c>
      <c r="G23" s="49">
        <v>1708768039</v>
      </c>
      <c r="H23" s="42">
        <v>1613534.16</v>
      </c>
    </row>
    <row r="24" spans="1:8" ht="30" x14ac:dyDescent="0.2">
      <c r="A24" s="41">
        <v>18</v>
      </c>
      <c r="B24" s="40" t="s">
        <v>62</v>
      </c>
      <c r="C24" s="41" t="s">
        <v>24</v>
      </c>
      <c r="D24" s="41" t="s">
        <v>59</v>
      </c>
      <c r="E24" s="40" t="s">
        <v>63</v>
      </c>
      <c r="F24" s="49" t="s">
        <v>37</v>
      </c>
      <c r="G24" s="49" t="s">
        <v>64</v>
      </c>
      <c r="H24" s="42">
        <v>91273685.049999997</v>
      </c>
    </row>
    <row r="25" spans="1:8" s="48" customFormat="1" ht="30" x14ac:dyDescent="0.2">
      <c r="A25" s="41">
        <v>19</v>
      </c>
      <c r="B25" s="43" t="s">
        <v>65</v>
      </c>
      <c r="C25" s="44" t="s">
        <v>24</v>
      </c>
      <c r="D25" s="44" t="s">
        <v>59</v>
      </c>
      <c r="E25" s="43" t="s">
        <v>66</v>
      </c>
      <c r="F25" s="54" t="s">
        <v>10</v>
      </c>
      <c r="G25" s="54">
        <v>750194</v>
      </c>
      <c r="H25" s="46">
        <v>5366383.0699999994</v>
      </c>
    </row>
    <row r="26" spans="1:8" ht="30" x14ac:dyDescent="0.2">
      <c r="A26" s="41">
        <v>20</v>
      </c>
      <c r="B26" s="40" t="s">
        <v>67</v>
      </c>
      <c r="C26" s="41" t="s">
        <v>7</v>
      </c>
      <c r="D26" s="41" t="s">
        <v>68</v>
      </c>
      <c r="E26" s="40" t="s">
        <v>69</v>
      </c>
      <c r="F26" s="41" t="s">
        <v>44</v>
      </c>
      <c r="G26" s="49" t="s">
        <v>70</v>
      </c>
      <c r="H26" s="42">
        <v>13618277.299999999</v>
      </c>
    </row>
    <row r="27" spans="1:8" ht="30" x14ac:dyDescent="0.2">
      <c r="A27" s="41">
        <v>21</v>
      </c>
      <c r="B27" s="53" t="s">
        <v>71</v>
      </c>
      <c r="C27" s="41" t="s">
        <v>24</v>
      </c>
      <c r="D27" s="41" t="s">
        <v>72</v>
      </c>
      <c r="E27" s="40" t="s">
        <v>73</v>
      </c>
      <c r="F27" s="49" t="s">
        <v>74</v>
      </c>
      <c r="G27" s="49">
        <v>2373</v>
      </c>
      <c r="H27" s="42">
        <v>3133201.400000006</v>
      </c>
    </row>
    <row r="28" spans="1:8" ht="30" x14ac:dyDescent="0.2">
      <c r="A28" s="41">
        <v>22</v>
      </c>
      <c r="B28" s="53" t="s">
        <v>75</v>
      </c>
      <c r="C28" s="41" t="s">
        <v>24</v>
      </c>
      <c r="D28" s="41" t="s">
        <v>72</v>
      </c>
      <c r="E28" s="40" t="s">
        <v>76</v>
      </c>
      <c r="F28" s="49" t="s">
        <v>77</v>
      </c>
      <c r="G28" s="49">
        <v>633654690</v>
      </c>
      <c r="H28" s="42">
        <v>1293245.76</v>
      </c>
    </row>
    <row r="29" spans="1:8" ht="30" x14ac:dyDescent="0.2">
      <c r="A29" s="41">
        <v>23</v>
      </c>
      <c r="B29" s="53" t="s">
        <v>78</v>
      </c>
      <c r="C29" s="41" t="s">
        <v>24</v>
      </c>
      <c r="D29" s="41" t="s">
        <v>72</v>
      </c>
      <c r="E29" s="40" t="s">
        <v>79</v>
      </c>
      <c r="F29" s="49" t="s">
        <v>80</v>
      </c>
      <c r="G29" s="49">
        <v>282329369</v>
      </c>
      <c r="H29" s="42">
        <v>114495</v>
      </c>
    </row>
    <row r="30" spans="1:8" ht="60" x14ac:dyDescent="0.2">
      <c r="A30" s="41">
        <v>24</v>
      </c>
      <c r="B30" s="53" t="s">
        <v>81</v>
      </c>
      <c r="C30" s="41" t="s">
        <v>24</v>
      </c>
      <c r="D30" s="41" t="s">
        <v>72</v>
      </c>
      <c r="E30" s="40" t="s">
        <v>82</v>
      </c>
      <c r="F30" s="49" t="s">
        <v>77</v>
      </c>
      <c r="G30" s="49">
        <v>738023064</v>
      </c>
      <c r="H30" s="42">
        <v>16928735.68</v>
      </c>
    </row>
    <row r="31" spans="1:8" ht="45" x14ac:dyDescent="0.2">
      <c r="A31" s="41">
        <v>25</v>
      </c>
      <c r="B31" s="55" t="s">
        <v>83</v>
      </c>
      <c r="C31" s="44" t="s">
        <v>24</v>
      </c>
      <c r="D31" s="44" t="s">
        <v>84</v>
      </c>
      <c r="E31" s="43" t="s">
        <v>85</v>
      </c>
      <c r="F31" s="45" t="s">
        <v>108</v>
      </c>
      <c r="G31" s="45" t="s">
        <v>195</v>
      </c>
      <c r="H31" s="46">
        <v>4048138.52</v>
      </c>
    </row>
    <row r="32" spans="1:8" s="48" customFormat="1" ht="30" x14ac:dyDescent="0.2">
      <c r="A32" s="41">
        <v>26</v>
      </c>
      <c r="B32" s="55" t="s">
        <v>86</v>
      </c>
      <c r="C32" s="44" t="s">
        <v>24</v>
      </c>
      <c r="D32" s="44" t="s">
        <v>210</v>
      </c>
      <c r="E32" s="43" t="s">
        <v>87</v>
      </c>
      <c r="F32" s="45" t="s">
        <v>57</v>
      </c>
      <c r="G32" s="45">
        <v>410816.3</v>
      </c>
      <c r="H32" s="46">
        <v>5994228.7800000003</v>
      </c>
    </row>
    <row r="33" spans="1:8" ht="45" x14ac:dyDescent="0.2">
      <c r="A33" s="41">
        <v>27</v>
      </c>
      <c r="B33" s="53" t="s">
        <v>88</v>
      </c>
      <c r="C33" s="41" t="s">
        <v>7</v>
      </c>
      <c r="D33" s="41" t="s">
        <v>89</v>
      </c>
      <c r="E33" s="40" t="s">
        <v>90</v>
      </c>
      <c r="F33" s="49" t="s">
        <v>91</v>
      </c>
      <c r="G33" s="49" t="s">
        <v>92</v>
      </c>
      <c r="H33" s="42">
        <v>0</v>
      </c>
    </row>
    <row r="34" spans="1:8" ht="45" x14ac:dyDescent="0.2">
      <c r="A34" s="41">
        <v>28</v>
      </c>
      <c r="B34" s="53" t="s">
        <v>93</v>
      </c>
      <c r="C34" s="41" t="s">
        <v>7</v>
      </c>
      <c r="D34" s="41" t="s">
        <v>89</v>
      </c>
      <c r="E34" s="40" t="s">
        <v>93</v>
      </c>
      <c r="F34" s="49" t="s">
        <v>91</v>
      </c>
      <c r="G34" s="49" t="s">
        <v>94</v>
      </c>
      <c r="H34" s="56">
        <v>33562853.420000002</v>
      </c>
    </row>
    <row r="35" spans="1:8" ht="45" x14ac:dyDescent="0.2">
      <c r="A35" s="41">
        <v>29</v>
      </c>
      <c r="B35" s="53" t="s">
        <v>95</v>
      </c>
      <c r="C35" s="41" t="s">
        <v>7</v>
      </c>
      <c r="D35" s="41" t="s">
        <v>89</v>
      </c>
      <c r="E35" s="40" t="s">
        <v>95</v>
      </c>
      <c r="F35" s="49" t="s">
        <v>91</v>
      </c>
      <c r="G35" s="49" t="s">
        <v>96</v>
      </c>
      <c r="H35" s="56">
        <v>114947094.36</v>
      </c>
    </row>
    <row r="36" spans="1:8" ht="45" x14ac:dyDescent="0.2">
      <c r="A36" s="41">
        <v>30</v>
      </c>
      <c r="B36" s="40" t="s">
        <v>97</v>
      </c>
      <c r="C36" s="41" t="s">
        <v>7</v>
      </c>
      <c r="D36" s="41" t="s">
        <v>89</v>
      </c>
      <c r="E36" s="40" t="s">
        <v>98</v>
      </c>
      <c r="F36" s="49" t="s">
        <v>91</v>
      </c>
      <c r="G36" s="49" t="s">
        <v>99</v>
      </c>
      <c r="H36" s="57">
        <v>5411481.3799999999</v>
      </c>
    </row>
    <row r="37" spans="1:8" ht="45" x14ac:dyDescent="0.2">
      <c r="A37" s="41">
        <v>31</v>
      </c>
      <c r="B37" s="53" t="s">
        <v>100</v>
      </c>
      <c r="C37" s="41" t="s">
        <v>7</v>
      </c>
      <c r="D37" s="41" t="s">
        <v>89</v>
      </c>
      <c r="E37" s="40" t="s">
        <v>101</v>
      </c>
      <c r="F37" s="49" t="s">
        <v>91</v>
      </c>
      <c r="G37" s="49" t="s">
        <v>102</v>
      </c>
      <c r="H37" s="56">
        <v>65656.84</v>
      </c>
    </row>
    <row r="38" spans="1:8" ht="45" x14ac:dyDescent="0.2">
      <c r="A38" s="41">
        <v>32</v>
      </c>
      <c r="B38" s="53" t="s">
        <v>103</v>
      </c>
      <c r="C38" s="41" t="s">
        <v>7</v>
      </c>
      <c r="D38" s="41" t="s">
        <v>89</v>
      </c>
      <c r="E38" s="40" t="s">
        <v>104</v>
      </c>
      <c r="F38" s="49" t="s">
        <v>91</v>
      </c>
      <c r="G38" s="49" t="s">
        <v>105</v>
      </c>
      <c r="H38" s="57">
        <v>992377.94</v>
      </c>
    </row>
    <row r="39" spans="1:8" ht="75" x14ac:dyDescent="0.2">
      <c r="A39" s="41">
        <v>33</v>
      </c>
      <c r="B39" s="43" t="s">
        <v>205</v>
      </c>
      <c r="C39" s="44" t="s">
        <v>7</v>
      </c>
      <c r="D39" s="44" t="s">
        <v>89</v>
      </c>
      <c r="E39" s="43" t="s">
        <v>204</v>
      </c>
      <c r="F39" s="45" t="s">
        <v>44</v>
      </c>
      <c r="G39" s="45" t="s">
        <v>203</v>
      </c>
      <c r="H39" s="46">
        <v>10024494.07</v>
      </c>
    </row>
    <row r="40" spans="1:8" ht="15" x14ac:dyDescent="0.2">
      <c r="A40" s="41">
        <v>34</v>
      </c>
      <c r="B40" s="53" t="s">
        <v>106</v>
      </c>
      <c r="C40" s="41" t="s">
        <v>7</v>
      </c>
      <c r="D40" s="41" t="s">
        <v>89</v>
      </c>
      <c r="E40" s="40" t="s">
        <v>107</v>
      </c>
      <c r="F40" s="58" t="s">
        <v>108</v>
      </c>
      <c r="G40" s="49" t="s">
        <v>107</v>
      </c>
      <c r="H40" s="56">
        <v>63238968.590000004</v>
      </c>
    </row>
    <row r="41" spans="1:8" ht="15" x14ac:dyDescent="0.2">
      <c r="A41" s="41">
        <v>35</v>
      </c>
      <c r="B41" s="53" t="s">
        <v>109</v>
      </c>
      <c r="C41" s="41" t="s">
        <v>7</v>
      </c>
      <c r="D41" s="41" t="s">
        <v>89</v>
      </c>
      <c r="E41" s="40" t="s">
        <v>110</v>
      </c>
      <c r="F41" s="58" t="s">
        <v>108</v>
      </c>
      <c r="G41" s="49" t="s">
        <v>110</v>
      </c>
      <c r="H41" s="57">
        <v>1448216214.3499999</v>
      </c>
    </row>
    <row r="42" spans="1:8" ht="30" x14ac:dyDescent="0.2">
      <c r="A42" s="41">
        <v>36</v>
      </c>
      <c r="B42" s="53" t="s">
        <v>111</v>
      </c>
      <c r="C42" s="41" t="s">
        <v>7</v>
      </c>
      <c r="D42" s="41" t="s">
        <v>111</v>
      </c>
      <c r="E42" s="40" t="s">
        <v>112</v>
      </c>
      <c r="F42" s="49" t="s">
        <v>113</v>
      </c>
      <c r="G42" s="49">
        <v>250309</v>
      </c>
      <c r="H42" s="42">
        <v>5372281.5700000003</v>
      </c>
    </row>
    <row r="43" spans="1:8" ht="15" x14ac:dyDescent="0.2">
      <c r="A43" s="60" t="s">
        <v>209</v>
      </c>
    </row>
  </sheetData>
  <mergeCells count="4">
    <mergeCell ref="A2:H2"/>
    <mergeCell ref="A3:H3"/>
    <mergeCell ref="A4:H4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62"/>
  <sheetViews>
    <sheetView showGridLines="0" zoomScale="80" zoomScaleNormal="80" workbookViewId="0">
      <selection activeCell="A40" sqref="A40"/>
    </sheetView>
  </sheetViews>
  <sheetFormatPr baseColWidth="10" defaultRowHeight="15" x14ac:dyDescent="0.2"/>
  <cols>
    <col min="1" max="1" width="75" style="3" customWidth="1"/>
    <col min="2" max="2" width="1.5703125" style="3" customWidth="1"/>
    <col min="3" max="3" width="18.85546875" style="4" customWidth="1"/>
    <col min="4" max="4" width="19.85546875" style="4" customWidth="1"/>
    <col min="5" max="5" width="14.42578125" style="4" customWidth="1"/>
    <col min="6" max="6" width="1.5703125" style="5" customWidth="1"/>
    <col min="7" max="7" width="15.5703125" style="4" customWidth="1"/>
    <col min="8" max="8" width="15.140625" style="4" customWidth="1"/>
    <col min="9" max="9" width="15.5703125" style="4" customWidth="1"/>
    <col min="10" max="10" width="17.28515625" style="4" customWidth="1"/>
    <col min="11" max="11" width="16.7109375" style="4" customWidth="1"/>
    <col min="12" max="12" width="1.5703125" style="5" customWidth="1"/>
    <col min="13" max="13" width="15.85546875" style="4" bestFit="1" customWidth="1"/>
    <col min="14" max="14" width="14.42578125" style="4" customWidth="1"/>
    <col min="15" max="15" width="15.85546875" style="4" bestFit="1" customWidth="1"/>
    <col min="16" max="16" width="15.7109375" style="4" customWidth="1"/>
    <col min="17" max="17" width="1.5703125" style="5" customWidth="1"/>
    <col min="18" max="18" width="16.140625" style="4" customWidth="1"/>
    <col min="19" max="19" width="16.5703125" style="4" bestFit="1" customWidth="1"/>
    <col min="20" max="20" width="14.42578125" style="4" customWidth="1"/>
    <col min="21" max="21" width="15.140625" style="4" customWidth="1"/>
    <col min="22" max="23" width="15.5703125" style="4" customWidth="1"/>
    <col min="24" max="24" width="16.5703125" style="4" bestFit="1" customWidth="1"/>
    <col min="25" max="25" width="15.5703125" style="4" customWidth="1"/>
    <col min="26" max="26" width="14.42578125" style="4" customWidth="1"/>
    <col min="27" max="27" width="12.7109375" style="4" customWidth="1"/>
    <col min="28" max="28" width="1.5703125" style="3" customWidth="1"/>
    <col min="29" max="30" width="15.5703125" style="4" customWidth="1"/>
    <col min="31" max="32" width="14.42578125" style="4" customWidth="1"/>
    <col min="33" max="33" width="16" style="4" customWidth="1"/>
    <col min="34" max="34" width="16.140625" style="4" customWidth="1"/>
    <col min="35" max="35" width="18" style="4" bestFit="1" customWidth="1"/>
    <col min="36" max="36" width="19.140625" style="4" bestFit="1" customWidth="1"/>
    <col min="37" max="37" width="1.5703125" style="5" customWidth="1"/>
    <col min="38" max="38" width="18.5703125" style="4" bestFit="1" customWidth="1"/>
    <col min="39" max="39" width="17.42578125" style="4" customWidth="1"/>
    <col min="40" max="40" width="18.5703125" style="4" bestFit="1" customWidth="1"/>
    <col min="41" max="41" width="17.28515625" style="4" bestFit="1" customWidth="1"/>
    <col min="42" max="42" width="1.5703125" style="5" customWidth="1"/>
    <col min="43" max="43" width="17" style="4" bestFit="1" customWidth="1"/>
    <col min="44" max="44" width="1.5703125" style="5" customWidth="1"/>
    <col min="45" max="45" width="19.5703125" style="4" customWidth="1"/>
    <col min="46" max="46" width="18.42578125" style="3" bestFit="1" customWidth="1"/>
    <col min="47" max="47" width="12.85546875" style="3" customWidth="1"/>
    <col min="48" max="48" width="36.42578125" style="3" customWidth="1"/>
    <col min="49" max="49" width="19.5703125" style="9" customWidth="1"/>
    <col min="50" max="50" width="19.5703125" style="9" bestFit="1" customWidth="1"/>
    <col min="51" max="51" width="16.7109375" style="9" bestFit="1" customWidth="1"/>
    <col min="52" max="52" width="16" style="9" customWidth="1"/>
    <col min="53" max="253" width="11.140625" style="6"/>
    <col min="254" max="254" width="36.42578125" style="6" customWidth="1"/>
    <col min="255" max="255" width="1.5703125" style="6" customWidth="1"/>
    <col min="256" max="257" width="15.7109375" style="6" customWidth="1"/>
    <col min="258" max="258" width="15.140625" style="6" customWidth="1"/>
    <col min="259" max="259" width="1.5703125" style="6" customWidth="1"/>
    <col min="260" max="260" width="16.140625" style="6" customWidth="1"/>
    <col min="261" max="264" width="15.140625" style="6" customWidth="1"/>
    <col min="265" max="265" width="17.42578125" style="6" customWidth="1"/>
    <col min="266" max="266" width="15.140625" style="6" customWidth="1"/>
    <col min="267" max="267" width="1.5703125" style="6" customWidth="1"/>
    <col min="268" max="269" width="15.140625" style="6" customWidth="1"/>
    <col min="270" max="270" width="15.7109375" style="6" bestFit="1" customWidth="1"/>
    <col min="271" max="271" width="1.5703125" style="6" customWidth="1"/>
    <col min="272" max="272" width="36.42578125" style="6" customWidth="1"/>
    <col min="273" max="273" width="1.5703125" style="6" customWidth="1"/>
    <col min="274" max="282" width="16.140625" style="6" customWidth="1"/>
    <col min="283" max="283" width="1.5703125" style="6" customWidth="1"/>
    <col min="284" max="284" width="36.42578125" style="6" customWidth="1"/>
    <col min="285" max="285" width="1.5703125" style="6" customWidth="1"/>
    <col min="286" max="290" width="16.140625" style="6" customWidth="1"/>
    <col min="291" max="291" width="1.5703125" style="6" customWidth="1"/>
    <col min="292" max="295" width="16.140625" style="6" customWidth="1"/>
    <col min="296" max="296" width="1.5703125" style="6" customWidth="1"/>
    <col min="297" max="297" width="16.140625" style="6" customWidth="1"/>
    <col min="298" max="298" width="1.5703125" style="6" customWidth="1"/>
    <col min="299" max="299" width="19.5703125" style="6" customWidth="1"/>
    <col min="300" max="300" width="20.140625" style="6" customWidth="1"/>
    <col min="301" max="303" width="12.85546875" style="6" customWidth="1"/>
    <col min="304" max="304" width="36.42578125" style="6" customWidth="1"/>
    <col min="305" max="305" width="19.5703125" style="6" customWidth="1"/>
    <col min="306" max="306" width="19.5703125" style="6" bestFit="1" customWidth="1"/>
    <col min="307" max="307" width="16.7109375" style="6" bestFit="1" customWidth="1"/>
    <col min="308" max="308" width="16" style="6" customWidth="1"/>
    <col min="309" max="509" width="11.140625" style="6"/>
    <col min="510" max="510" width="36.42578125" style="6" customWidth="1"/>
    <col min="511" max="511" width="1.5703125" style="6" customWidth="1"/>
    <col min="512" max="513" width="15.7109375" style="6" customWidth="1"/>
    <col min="514" max="514" width="15.140625" style="6" customWidth="1"/>
    <col min="515" max="515" width="1.5703125" style="6" customWidth="1"/>
    <col min="516" max="516" width="16.140625" style="6" customWidth="1"/>
    <col min="517" max="520" width="15.140625" style="6" customWidth="1"/>
    <col min="521" max="521" width="17.42578125" style="6" customWidth="1"/>
    <col min="522" max="522" width="15.140625" style="6" customWidth="1"/>
    <col min="523" max="523" width="1.5703125" style="6" customWidth="1"/>
    <col min="524" max="525" width="15.140625" style="6" customWidth="1"/>
    <col min="526" max="526" width="15.7109375" style="6" bestFit="1" customWidth="1"/>
    <col min="527" max="527" width="1.5703125" style="6" customWidth="1"/>
    <col min="528" max="528" width="36.42578125" style="6" customWidth="1"/>
    <col min="529" max="529" width="1.5703125" style="6" customWidth="1"/>
    <col min="530" max="538" width="16.140625" style="6" customWidth="1"/>
    <col min="539" max="539" width="1.5703125" style="6" customWidth="1"/>
    <col min="540" max="540" width="36.42578125" style="6" customWidth="1"/>
    <col min="541" max="541" width="1.5703125" style="6" customWidth="1"/>
    <col min="542" max="546" width="16.140625" style="6" customWidth="1"/>
    <col min="547" max="547" width="1.5703125" style="6" customWidth="1"/>
    <col min="548" max="551" width="16.140625" style="6" customWidth="1"/>
    <col min="552" max="552" width="1.5703125" style="6" customWidth="1"/>
    <col min="553" max="553" width="16.140625" style="6" customWidth="1"/>
    <col min="554" max="554" width="1.5703125" style="6" customWidth="1"/>
    <col min="555" max="555" width="19.5703125" style="6" customWidth="1"/>
    <col min="556" max="556" width="20.140625" style="6" customWidth="1"/>
    <col min="557" max="559" width="12.85546875" style="6" customWidth="1"/>
    <col min="560" max="560" width="36.42578125" style="6" customWidth="1"/>
    <col min="561" max="561" width="19.5703125" style="6" customWidth="1"/>
    <col min="562" max="562" width="19.5703125" style="6" bestFit="1" customWidth="1"/>
    <col min="563" max="563" width="16.7109375" style="6" bestFit="1" customWidth="1"/>
    <col min="564" max="564" width="16" style="6" customWidth="1"/>
    <col min="565" max="765" width="11.140625" style="6"/>
    <col min="766" max="766" width="36.42578125" style="6" customWidth="1"/>
    <col min="767" max="767" width="1.5703125" style="6" customWidth="1"/>
    <col min="768" max="769" width="15.7109375" style="6" customWidth="1"/>
    <col min="770" max="770" width="15.140625" style="6" customWidth="1"/>
    <col min="771" max="771" width="1.5703125" style="6" customWidth="1"/>
    <col min="772" max="772" width="16.140625" style="6" customWidth="1"/>
    <col min="773" max="776" width="15.140625" style="6" customWidth="1"/>
    <col min="777" max="777" width="17.42578125" style="6" customWidth="1"/>
    <col min="778" max="778" width="15.140625" style="6" customWidth="1"/>
    <col min="779" max="779" width="1.5703125" style="6" customWidth="1"/>
    <col min="780" max="781" width="15.140625" style="6" customWidth="1"/>
    <col min="782" max="782" width="15.7109375" style="6" bestFit="1" customWidth="1"/>
    <col min="783" max="783" width="1.5703125" style="6" customWidth="1"/>
    <col min="784" max="784" width="36.42578125" style="6" customWidth="1"/>
    <col min="785" max="785" width="1.5703125" style="6" customWidth="1"/>
    <col min="786" max="794" width="16.140625" style="6" customWidth="1"/>
    <col min="795" max="795" width="1.5703125" style="6" customWidth="1"/>
    <col min="796" max="796" width="36.42578125" style="6" customWidth="1"/>
    <col min="797" max="797" width="1.5703125" style="6" customWidth="1"/>
    <col min="798" max="802" width="16.140625" style="6" customWidth="1"/>
    <col min="803" max="803" width="1.5703125" style="6" customWidth="1"/>
    <col min="804" max="807" width="16.140625" style="6" customWidth="1"/>
    <col min="808" max="808" width="1.5703125" style="6" customWidth="1"/>
    <col min="809" max="809" width="16.140625" style="6" customWidth="1"/>
    <col min="810" max="810" width="1.5703125" style="6" customWidth="1"/>
    <col min="811" max="811" width="19.5703125" style="6" customWidth="1"/>
    <col min="812" max="812" width="20.140625" style="6" customWidth="1"/>
    <col min="813" max="815" width="12.85546875" style="6" customWidth="1"/>
    <col min="816" max="816" width="36.42578125" style="6" customWidth="1"/>
    <col min="817" max="817" width="19.5703125" style="6" customWidth="1"/>
    <col min="818" max="818" width="19.5703125" style="6" bestFit="1" customWidth="1"/>
    <col min="819" max="819" width="16.7109375" style="6" bestFit="1" customWidth="1"/>
    <col min="820" max="820" width="16" style="6" customWidth="1"/>
    <col min="821" max="1021" width="11.140625" style="6"/>
    <col min="1022" max="1022" width="36.42578125" style="6" customWidth="1"/>
    <col min="1023" max="1023" width="1.5703125" style="6" customWidth="1"/>
    <col min="1024" max="1025" width="15.7109375" style="6" customWidth="1"/>
    <col min="1026" max="1026" width="15.140625" style="6" customWidth="1"/>
    <col min="1027" max="1027" width="1.5703125" style="6" customWidth="1"/>
    <col min="1028" max="1028" width="16.140625" style="6" customWidth="1"/>
    <col min="1029" max="1032" width="15.140625" style="6" customWidth="1"/>
    <col min="1033" max="1033" width="17.42578125" style="6" customWidth="1"/>
    <col min="1034" max="1034" width="15.140625" style="6" customWidth="1"/>
    <col min="1035" max="1035" width="1.5703125" style="6" customWidth="1"/>
    <col min="1036" max="1037" width="15.140625" style="6" customWidth="1"/>
    <col min="1038" max="1038" width="15.7109375" style="6" bestFit="1" customWidth="1"/>
    <col min="1039" max="1039" width="1.5703125" style="6" customWidth="1"/>
    <col min="1040" max="1040" width="36.42578125" style="6" customWidth="1"/>
    <col min="1041" max="1041" width="1.5703125" style="6" customWidth="1"/>
    <col min="1042" max="1050" width="16.140625" style="6" customWidth="1"/>
    <col min="1051" max="1051" width="1.5703125" style="6" customWidth="1"/>
    <col min="1052" max="1052" width="36.42578125" style="6" customWidth="1"/>
    <col min="1053" max="1053" width="1.5703125" style="6" customWidth="1"/>
    <col min="1054" max="1058" width="16.140625" style="6" customWidth="1"/>
    <col min="1059" max="1059" width="1.5703125" style="6" customWidth="1"/>
    <col min="1060" max="1063" width="16.140625" style="6" customWidth="1"/>
    <col min="1064" max="1064" width="1.5703125" style="6" customWidth="1"/>
    <col min="1065" max="1065" width="16.140625" style="6" customWidth="1"/>
    <col min="1066" max="1066" width="1.5703125" style="6" customWidth="1"/>
    <col min="1067" max="1067" width="19.5703125" style="6" customWidth="1"/>
    <col min="1068" max="1068" width="20.140625" style="6" customWidth="1"/>
    <col min="1069" max="1071" width="12.85546875" style="6" customWidth="1"/>
    <col min="1072" max="1072" width="36.42578125" style="6" customWidth="1"/>
    <col min="1073" max="1073" width="19.5703125" style="6" customWidth="1"/>
    <col min="1074" max="1074" width="19.5703125" style="6" bestFit="1" customWidth="1"/>
    <col min="1075" max="1075" width="16.7109375" style="6" bestFit="1" customWidth="1"/>
    <col min="1076" max="1076" width="16" style="6" customWidth="1"/>
    <col min="1077" max="1277" width="11.140625" style="6"/>
    <col min="1278" max="1278" width="36.42578125" style="6" customWidth="1"/>
    <col min="1279" max="1279" width="1.5703125" style="6" customWidth="1"/>
    <col min="1280" max="1281" width="15.7109375" style="6" customWidth="1"/>
    <col min="1282" max="1282" width="15.140625" style="6" customWidth="1"/>
    <col min="1283" max="1283" width="1.5703125" style="6" customWidth="1"/>
    <col min="1284" max="1284" width="16.140625" style="6" customWidth="1"/>
    <col min="1285" max="1288" width="15.140625" style="6" customWidth="1"/>
    <col min="1289" max="1289" width="17.42578125" style="6" customWidth="1"/>
    <col min="1290" max="1290" width="15.140625" style="6" customWidth="1"/>
    <col min="1291" max="1291" width="1.5703125" style="6" customWidth="1"/>
    <col min="1292" max="1293" width="15.140625" style="6" customWidth="1"/>
    <col min="1294" max="1294" width="15.7109375" style="6" bestFit="1" customWidth="1"/>
    <col min="1295" max="1295" width="1.5703125" style="6" customWidth="1"/>
    <col min="1296" max="1296" width="36.42578125" style="6" customWidth="1"/>
    <col min="1297" max="1297" width="1.5703125" style="6" customWidth="1"/>
    <col min="1298" max="1306" width="16.140625" style="6" customWidth="1"/>
    <col min="1307" max="1307" width="1.5703125" style="6" customWidth="1"/>
    <col min="1308" max="1308" width="36.42578125" style="6" customWidth="1"/>
    <col min="1309" max="1309" width="1.5703125" style="6" customWidth="1"/>
    <col min="1310" max="1314" width="16.140625" style="6" customWidth="1"/>
    <col min="1315" max="1315" width="1.5703125" style="6" customWidth="1"/>
    <col min="1316" max="1319" width="16.140625" style="6" customWidth="1"/>
    <col min="1320" max="1320" width="1.5703125" style="6" customWidth="1"/>
    <col min="1321" max="1321" width="16.140625" style="6" customWidth="1"/>
    <col min="1322" max="1322" width="1.5703125" style="6" customWidth="1"/>
    <col min="1323" max="1323" width="19.5703125" style="6" customWidth="1"/>
    <col min="1324" max="1324" width="20.140625" style="6" customWidth="1"/>
    <col min="1325" max="1327" width="12.85546875" style="6" customWidth="1"/>
    <col min="1328" max="1328" width="36.42578125" style="6" customWidth="1"/>
    <col min="1329" max="1329" width="19.5703125" style="6" customWidth="1"/>
    <col min="1330" max="1330" width="19.5703125" style="6" bestFit="1" customWidth="1"/>
    <col min="1331" max="1331" width="16.7109375" style="6" bestFit="1" customWidth="1"/>
    <col min="1332" max="1332" width="16" style="6" customWidth="1"/>
    <col min="1333" max="1533" width="11.140625" style="6"/>
    <col min="1534" max="1534" width="36.42578125" style="6" customWidth="1"/>
    <col min="1535" max="1535" width="1.5703125" style="6" customWidth="1"/>
    <col min="1536" max="1537" width="15.7109375" style="6" customWidth="1"/>
    <col min="1538" max="1538" width="15.140625" style="6" customWidth="1"/>
    <col min="1539" max="1539" width="1.5703125" style="6" customWidth="1"/>
    <col min="1540" max="1540" width="16.140625" style="6" customWidth="1"/>
    <col min="1541" max="1544" width="15.140625" style="6" customWidth="1"/>
    <col min="1545" max="1545" width="17.42578125" style="6" customWidth="1"/>
    <col min="1546" max="1546" width="15.140625" style="6" customWidth="1"/>
    <col min="1547" max="1547" width="1.5703125" style="6" customWidth="1"/>
    <col min="1548" max="1549" width="15.140625" style="6" customWidth="1"/>
    <col min="1550" max="1550" width="15.7109375" style="6" bestFit="1" customWidth="1"/>
    <col min="1551" max="1551" width="1.5703125" style="6" customWidth="1"/>
    <col min="1552" max="1552" width="36.42578125" style="6" customWidth="1"/>
    <col min="1553" max="1553" width="1.5703125" style="6" customWidth="1"/>
    <col min="1554" max="1562" width="16.140625" style="6" customWidth="1"/>
    <col min="1563" max="1563" width="1.5703125" style="6" customWidth="1"/>
    <col min="1564" max="1564" width="36.42578125" style="6" customWidth="1"/>
    <col min="1565" max="1565" width="1.5703125" style="6" customWidth="1"/>
    <col min="1566" max="1570" width="16.140625" style="6" customWidth="1"/>
    <col min="1571" max="1571" width="1.5703125" style="6" customWidth="1"/>
    <col min="1572" max="1575" width="16.140625" style="6" customWidth="1"/>
    <col min="1576" max="1576" width="1.5703125" style="6" customWidth="1"/>
    <col min="1577" max="1577" width="16.140625" style="6" customWidth="1"/>
    <col min="1578" max="1578" width="1.5703125" style="6" customWidth="1"/>
    <col min="1579" max="1579" width="19.5703125" style="6" customWidth="1"/>
    <col min="1580" max="1580" width="20.140625" style="6" customWidth="1"/>
    <col min="1581" max="1583" width="12.85546875" style="6" customWidth="1"/>
    <col min="1584" max="1584" width="36.42578125" style="6" customWidth="1"/>
    <col min="1585" max="1585" width="19.5703125" style="6" customWidth="1"/>
    <col min="1586" max="1586" width="19.5703125" style="6" bestFit="1" customWidth="1"/>
    <col min="1587" max="1587" width="16.7109375" style="6" bestFit="1" customWidth="1"/>
    <col min="1588" max="1588" width="16" style="6" customWidth="1"/>
    <col min="1589" max="1789" width="11.140625" style="6"/>
    <col min="1790" max="1790" width="36.42578125" style="6" customWidth="1"/>
    <col min="1791" max="1791" width="1.5703125" style="6" customWidth="1"/>
    <col min="1792" max="1793" width="15.7109375" style="6" customWidth="1"/>
    <col min="1794" max="1794" width="15.140625" style="6" customWidth="1"/>
    <col min="1795" max="1795" width="1.5703125" style="6" customWidth="1"/>
    <col min="1796" max="1796" width="16.140625" style="6" customWidth="1"/>
    <col min="1797" max="1800" width="15.140625" style="6" customWidth="1"/>
    <col min="1801" max="1801" width="17.42578125" style="6" customWidth="1"/>
    <col min="1802" max="1802" width="15.140625" style="6" customWidth="1"/>
    <col min="1803" max="1803" width="1.5703125" style="6" customWidth="1"/>
    <col min="1804" max="1805" width="15.140625" style="6" customWidth="1"/>
    <col min="1806" max="1806" width="15.7109375" style="6" bestFit="1" customWidth="1"/>
    <col min="1807" max="1807" width="1.5703125" style="6" customWidth="1"/>
    <col min="1808" max="1808" width="36.42578125" style="6" customWidth="1"/>
    <col min="1809" max="1809" width="1.5703125" style="6" customWidth="1"/>
    <col min="1810" max="1818" width="16.140625" style="6" customWidth="1"/>
    <col min="1819" max="1819" width="1.5703125" style="6" customWidth="1"/>
    <col min="1820" max="1820" width="36.42578125" style="6" customWidth="1"/>
    <col min="1821" max="1821" width="1.5703125" style="6" customWidth="1"/>
    <col min="1822" max="1826" width="16.140625" style="6" customWidth="1"/>
    <col min="1827" max="1827" width="1.5703125" style="6" customWidth="1"/>
    <col min="1828" max="1831" width="16.140625" style="6" customWidth="1"/>
    <col min="1832" max="1832" width="1.5703125" style="6" customWidth="1"/>
    <col min="1833" max="1833" width="16.140625" style="6" customWidth="1"/>
    <col min="1834" max="1834" width="1.5703125" style="6" customWidth="1"/>
    <col min="1835" max="1835" width="19.5703125" style="6" customWidth="1"/>
    <col min="1836" max="1836" width="20.140625" style="6" customWidth="1"/>
    <col min="1837" max="1839" width="12.85546875" style="6" customWidth="1"/>
    <col min="1840" max="1840" width="36.42578125" style="6" customWidth="1"/>
    <col min="1841" max="1841" width="19.5703125" style="6" customWidth="1"/>
    <col min="1842" max="1842" width="19.5703125" style="6" bestFit="1" customWidth="1"/>
    <col min="1843" max="1843" width="16.7109375" style="6" bestFit="1" customWidth="1"/>
    <col min="1844" max="1844" width="16" style="6" customWidth="1"/>
    <col min="1845" max="2045" width="11.140625" style="6"/>
    <col min="2046" max="2046" width="36.42578125" style="6" customWidth="1"/>
    <col min="2047" max="2047" width="1.5703125" style="6" customWidth="1"/>
    <col min="2048" max="2049" width="15.7109375" style="6" customWidth="1"/>
    <col min="2050" max="2050" width="15.140625" style="6" customWidth="1"/>
    <col min="2051" max="2051" width="1.5703125" style="6" customWidth="1"/>
    <col min="2052" max="2052" width="16.140625" style="6" customWidth="1"/>
    <col min="2053" max="2056" width="15.140625" style="6" customWidth="1"/>
    <col min="2057" max="2057" width="17.42578125" style="6" customWidth="1"/>
    <col min="2058" max="2058" width="15.140625" style="6" customWidth="1"/>
    <col min="2059" max="2059" width="1.5703125" style="6" customWidth="1"/>
    <col min="2060" max="2061" width="15.140625" style="6" customWidth="1"/>
    <col min="2062" max="2062" width="15.7109375" style="6" bestFit="1" customWidth="1"/>
    <col min="2063" max="2063" width="1.5703125" style="6" customWidth="1"/>
    <col min="2064" max="2064" width="36.42578125" style="6" customWidth="1"/>
    <col min="2065" max="2065" width="1.5703125" style="6" customWidth="1"/>
    <col min="2066" max="2074" width="16.140625" style="6" customWidth="1"/>
    <col min="2075" max="2075" width="1.5703125" style="6" customWidth="1"/>
    <col min="2076" max="2076" width="36.42578125" style="6" customWidth="1"/>
    <col min="2077" max="2077" width="1.5703125" style="6" customWidth="1"/>
    <col min="2078" max="2082" width="16.140625" style="6" customWidth="1"/>
    <col min="2083" max="2083" width="1.5703125" style="6" customWidth="1"/>
    <col min="2084" max="2087" width="16.140625" style="6" customWidth="1"/>
    <col min="2088" max="2088" width="1.5703125" style="6" customWidth="1"/>
    <col min="2089" max="2089" width="16.140625" style="6" customWidth="1"/>
    <col min="2090" max="2090" width="1.5703125" style="6" customWidth="1"/>
    <col min="2091" max="2091" width="19.5703125" style="6" customWidth="1"/>
    <col min="2092" max="2092" width="20.140625" style="6" customWidth="1"/>
    <col min="2093" max="2095" width="12.85546875" style="6" customWidth="1"/>
    <col min="2096" max="2096" width="36.42578125" style="6" customWidth="1"/>
    <col min="2097" max="2097" width="19.5703125" style="6" customWidth="1"/>
    <col min="2098" max="2098" width="19.5703125" style="6" bestFit="1" customWidth="1"/>
    <col min="2099" max="2099" width="16.7109375" style="6" bestFit="1" customWidth="1"/>
    <col min="2100" max="2100" width="16" style="6" customWidth="1"/>
    <col min="2101" max="2301" width="11.140625" style="6"/>
    <col min="2302" max="2302" width="36.42578125" style="6" customWidth="1"/>
    <col min="2303" max="2303" width="1.5703125" style="6" customWidth="1"/>
    <col min="2304" max="2305" width="15.7109375" style="6" customWidth="1"/>
    <col min="2306" max="2306" width="15.140625" style="6" customWidth="1"/>
    <col min="2307" max="2307" width="1.5703125" style="6" customWidth="1"/>
    <col min="2308" max="2308" width="16.140625" style="6" customWidth="1"/>
    <col min="2309" max="2312" width="15.140625" style="6" customWidth="1"/>
    <col min="2313" max="2313" width="17.42578125" style="6" customWidth="1"/>
    <col min="2314" max="2314" width="15.140625" style="6" customWidth="1"/>
    <col min="2315" max="2315" width="1.5703125" style="6" customWidth="1"/>
    <col min="2316" max="2317" width="15.140625" style="6" customWidth="1"/>
    <col min="2318" max="2318" width="15.7109375" style="6" bestFit="1" customWidth="1"/>
    <col min="2319" max="2319" width="1.5703125" style="6" customWidth="1"/>
    <col min="2320" max="2320" width="36.42578125" style="6" customWidth="1"/>
    <col min="2321" max="2321" width="1.5703125" style="6" customWidth="1"/>
    <col min="2322" max="2330" width="16.140625" style="6" customWidth="1"/>
    <col min="2331" max="2331" width="1.5703125" style="6" customWidth="1"/>
    <col min="2332" max="2332" width="36.42578125" style="6" customWidth="1"/>
    <col min="2333" max="2333" width="1.5703125" style="6" customWidth="1"/>
    <col min="2334" max="2338" width="16.140625" style="6" customWidth="1"/>
    <col min="2339" max="2339" width="1.5703125" style="6" customWidth="1"/>
    <col min="2340" max="2343" width="16.140625" style="6" customWidth="1"/>
    <col min="2344" max="2344" width="1.5703125" style="6" customWidth="1"/>
    <col min="2345" max="2345" width="16.140625" style="6" customWidth="1"/>
    <col min="2346" max="2346" width="1.5703125" style="6" customWidth="1"/>
    <col min="2347" max="2347" width="19.5703125" style="6" customWidth="1"/>
    <col min="2348" max="2348" width="20.140625" style="6" customWidth="1"/>
    <col min="2349" max="2351" width="12.85546875" style="6" customWidth="1"/>
    <col min="2352" max="2352" width="36.42578125" style="6" customWidth="1"/>
    <col min="2353" max="2353" width="19.5703125" style="6" customWidth="1"/>
    <col min="2354" max="2354" width="19.5703125" style="6" bestFit="1" customWidth="1"/>
    <col min="2355" max="2355" width="16.7109375" style="6" bestFit="1" customWidth="1"/>
    <col min="2356" max="2356" width="16" style="6" customWidth="1"/>
    <col min="2357" max="2557" width="11.140625" style="6"/>
    <col min="2558" max="2558" width="36.42578125" style="6" customWidth="1"/>
    <col min="2559" max="2559" width="1.5703125" style="6" customWidth="1"/>
    <col min="2560" max="2561" width="15.7109375" style="6" customWidth="1"/>
    <col min="2562" max="2562" width="15.140625" style="6" customWidth="1"/>
    <col min="2563" max="2563" width="1.5703125" style="6" customWidth="1"/>
    <col min="2564" max="2564" width="16.140625" style="6" customWidth="1"/>
    <col min="2565" max="2568" width="15.140625" style="6" customWidth="1"/>
    <col min="2569" max="2569" width="17.42578125" style="6" customWidth="1"/>
    <col min="2570" max="2570" width="15.140625" style="6" customWidth="1"/>
    <col min="2571" max="2571" width="1.5703125" style="6" customWidth="1"/>
    <col min="2572" max="2573" width="15.140625" style="6" customWidth="1"/>
    <col min="2574" max="2574" width="15.7109375" style="6" bestFit="1" customWidth="1"/>
    <col min="2575" max="2575" width="1.5703125" style="6" customWidth="1"/>
    <col min="2576" max="2576" width="36.42578125" style="6" customWidth="1"/>
    <col min="2577" max="2577" width="1.5703125" style="6" customWidth="1"/>
    <col min="2578" max="2586" width="16.140625" style="6" customWidth="1"/>
    <col min="2587" max="2587" width="1.5703125" style="6" customWidth="1"/>
    <col min="2588" max="2588" width="36.42578125" style="6" customWidth="1"/>
    <col min="2589" max="2589" width="1.5703125" style="6" customWidth="1"/>
    <col min="2590" max="2594" width="16.140625" style="6" customWidth="1"/>
    <col min="2595" max="2595" width="1.5703125" style="6" customWidth="1"/>
    <col min="2596" max="2599" width="16.140625" style="6" customWidth="1"/>
    <col min="2600" max="2600" width="1.5703125" style="6" customWidth="1"/>
    <col min="2601" max="2601" width="16.140625" style="6" customWidth="1"/>
    <col min="2602" max="2602" width="1.5703125" style="6" customWidth="1"/>
    <col min="2603" max="2603" width="19.5703125" style="6" customWidth="1"/>
    <col min="2604" max="2604" width="20.140625" style="6" customWidth="1"/>
    <col min="2605" max="2607" width="12.85546875" style="6" customWidth="1"/>
    <col min="2608" max="2608" width="36.42578125" style="6" customWidth="1"/>
    <col min="2609" max="2609" width="19.5703125" style="6" customWidth="1"/>
    <col min="2610" max="2610" width="19.5703125" style="6" bestFit="1" customWidth="1"/>
    <col min="2611" max="2611" width="16.7109375" style="6" bestFit="1" customWidth="1"/>
    <col min="2612" max="2612" width="16" style="6" customWidth="1"/>
    <col min="2613" max="2813" width="11.140625" style="6"/>
    <col min="2814" max="2814" width="36.42578125" style="6" customWidth="1"/>
    <col min="2815" max="2815" width="1.5703125" style="6" customWidth="1"/>
    <col min="2816" max="2817" width="15.7109375" style="6" customWidth="1"/>
    <col min="2818" max="2818" width="15.140625" style="6" customWidth="1"/>
    <col min="2819" max="2819" width="1.5703125" style="6" customWidth="1"/>
    <col min="2820" max="2820" width="16.140625" style="6" customWidth="1"/>
    <col min="2821" max="2824" width="15.140625" style="6" customWidth="1"/>
    <col min="2825" max="2825" width="17.42578125" style="6" customWidth="1"/>
    <col min="2826" max="2826" width="15.140625" style="6" customWidth="1"/>
    <col min="2827" max="2827" width="1.5703125" style="6" customWidth="1"/>
    <col min="2828" max="2829" width="15.140625" style="6" customWidth="1"/>
    <col min="2830" max="2830" width="15.7109375" style="6" bestFit="1" customWidth="1"/>
    <col min="2831" max="2831" width="1.5703125" style="6" customWidth="1"/>
    <col min="2832" max="2832" width="36.42578125" style="6" customWidth="1"/>
    <col min="2833" max="2833" width="1.5703125" style="6" customWidth="1"/>
    <col min="2834" max="2842" width="16.140625" style="6" customWidth="1"/>
    <col min="2843" max="2843" width="1.5703125" style="6" customWidth="1"/>
    <col min="2844" max="2844" width="36.42578125" style="6" customWidth="1"/>
    <col min="2845" max="2845" width="1.5703125" style="6" customWidth="1"/>
    <col min="2846" max="2850" width="16.140625" style="6" customWidth="1"/>
    <col min="2851" max="2851" width="1.5703125" style="6" customWidth="1"/>
    <col min="2852" max="2855" width="16.140625" style="6" customWidth="1"/>
    <col min="2856" max="2856" width="1.5703125" style="6" customWidth="1"/>
    <col min="2857" max="2857" width="16.140625" style="6" customWidth="1"/>
    <col min="2858" max="2858" width="1.5703125" style="6" customWidth="1"/>
    <col min="2859" max="2859" width="19.5703125" style="6" customWidth="1"/>
    <col min="2860" max="2860" width="20.140625" style="6" customWidth="1"/>
    <col min="2861" max="2863" width="12.85546875" style="6" customWidth="1"/>
    <col min="2864" max="2864" width="36.42578125" style="6" customWidth="1"/>
    <col min="2865" max="2865" width="19.5703125" style="6" customWidth="1"/>
    <col min="2866" max="2866" width="19.5703125" style="6" bestFit="1" customWidth="1"/>
    <col min="2867" max="2867" width="16.7109375" style="6" bestFit="1" customWidth="1"/>
    <col min="2868" max="2868" width="16" style="6" customWidth="1"/>
    <col min="2869" max="3069" width="11.140625" style="6"/>
    <col min="3070" max="3070" width="36.42578125" style="6" customWidth="1"/>
    <col min="3071" max="3071" width="1.5703125" style="6" customWidth="1"/>
    <col min="3072" max="3073" width="15.7109375" style="6" customWidth="1"/>
    <col min="3074" max="3074" width="15.140625" style="6" customWidth="1"/>
    <col min="3075" max="3075" width="1.5703125" style="6" customWidth="1"/>
    <col min="3076" max="3076" width="16.140625" style="6" customWidth="1"/>
    <col min="3077" max="3080" width="15.140625" style="6" customWidth="1"/>
    <col min="3081" max="3081" width="17.42578125" style="6" customWidth="1"/>
    <col min="3082" max="3082" width="15.140625" style="6" customWidth="1"/>
    <col min="3083" max="3083" width="1.5703125" style="6" customWidth="1"/>
    <col min="3084" max="3085" width="15.140625" style="6" customWidth="1"/>
    <col min="3086" max="3086" width="15.7109375" style="6" bestFit="1" customWidth="1"/>
    <col min="3087" max="3087" width="1.5703125" style="6" customWidth="1"/>
    <col min="3088" max="3088" width="36.42578125" style="6" customWidth="1"/>
    <col min="3089" max="3089" width="1.5703125" style="6" customWidth="1"/>
    <col min="3090" max="3098" width="16.140625" style="6" customWidth="1"/>
    <col min="3099" max="3099" width="1.5703125" style="6" customWidth="1"/>
    <col min="3100" max="3100" width="36.42578125" style="6" customWidth="1"/>
    <col min="3101" max="3101" width="1.5703125" style="6" customWidth="1"/>
    <col min="3102" max="3106" width="16.140625" style="6" customWidth="1"/>
    <col min="3107" max="3107" width="1.5703125" style="6" customWidth="1"/>
    <col min="3108" max="3111" width="16.140625" style="6" customWidth="1"/>
    <col min="3112" max="3112" width="1.5703125" style="6" customWidth="1"/>
    <col min="3113" max="3113" width="16.140625" style="6" customWidth="1"/>
    <col min="3114" max="3114" width="1.5703125" style="6" customWidth="1"/>
    <col min="3115" max="3115" width="19.5703125" style="6" customWidth="1"/>
    <col min="3116" max="3116" width="20.140625" style="6" customWidth="1"/>
    <col min="3117" max="3119" width="12.85546875" style="6" customWidth="1"/>
    <col min="3120" max="3120" width="36.42578125" style="6" customWidth="1"/>
    <col min="3121" max="3121" width="19.5703125" style="6" customWidth="1"/>
    <col min="3122" max="3122" width="19.5703125" style="6" bestFit="1" customWidth="1"/>
    <col min="3123" max="3123" width="16.7109375" style="6" bestFit="1" customWidth="1"/>
    <col min="3124" max="3124" width="16" style="6" customWidth="1"/>
    <col min="3125" max="3325" width="11.140625" style="6"/>
    <col min="3326" max="3326" width="36.42578125" style="6" customWidth="1"/>
    <col min="3327" max="3327" width="1.5703125" style="6" customWidth="1"/>
    <col min="3328" max="3329" width="15.7109375" style="6" customWidth="1"/>
    <col min="3330" max="3330" width="15.140625" style="6" customWidth="1"/>
    <col min="3331" max="3331" width="1.5703125" style="6" customWidth="1"/>
    <col min="3332" max="3332" width="16.140625" style="6" customWidth="1"/>
    <col min="3333" max="3336" width="15.140625" style="6" customWidth="1"/>
    <col min="3337" max="3337" width="17.42578125" style="6" customWidth="1"/>
    <col min="3338" max="3338" width="15.140625" style="6" customWidth="1"/>
    <col min="3339" max="3339" width="1.5703125" style="6" customWidth="1"/>
    <col min="3340" max="3341" width="15.140625" style="6" customWidth="1"/>
    <col min="3342" max="3342" width="15.7109375" style="6" bestFit="1" customWidth="1"/>
    <col min="3343" max="3343" width="1.5703125" style="6" customWidth="1"/>
    <col min="3344" max="3344" width="36.42578125" style="6" customWidth="1"/>
    <col min="3345" max="3345" width="1.5703125" style="6" customWidth="1"/>
    <col min="3346" max="3354" width="16.140625" style="6" customWidth="1"/>
    <col min="3355" max="3355" width="1.5703125" style="6" customWidth="1"/>
    <col min="3356" max="3356" width="36.42578125" style="6" customWidth="1"/>
    <col min="3357" max="3357" width="1.5703125" style="6" customWidth="1"/>
    <col min="3358" max="3362" width="16.140625" style="6" customWidth="1"/>
    <col min="3363" max="3363" width="1.5703125" style="6" customWidth="1"/>
    <col min="3364" max="3367" width="16.140625" style="6" customWidth="1"/>
    <col min="3368" max="3368" width="1.5703125" style="6" customWidth="1"/>
    <col min="3369" max="3369" width="16.140625" style="6" customWidth="1"/>
    <col min="3370" max="3370" width="1.5703125" style="6" customWidth="1"/>
    <col min="3371" max="3371" width="19.5703125" style="6" customWidth="1"/>
    <col min="3372" max="3372" width="20.140625" style="6" customWidth="1"/>
    <col min="3373" max="3375" width="12.85546875" style="6" customWidth="1"/>
    <col min="3376" max="3376" width="36.42578125" style="6" customWidth="1"/>
    <col min="3377" max="3377" width="19.5703125" style="6" customWidth="1"/>
    <col min="3378" max="3378" width="19.5703125" style="6" bestFit="1" customWidth="1"/>
    <col min="3379" max="3379" width="16.7109375" style="6" bestFit="1" customWidth="1"/>
    <col min="3380" max="3380" width="16" style="6" customWidth="1"/>
    <col min="3381" max="3581" width="11.140625" style="6"/>
    <col min="3582" max="3582" width="36.42578125" style="6" customWidth="1"/>
    <col min="3583" max="3583" width="1.5703125" style="6" customWidth="1"/>
    <col min="3584" max="3585" width="15.7109375" style="6" customWidth="1"/>
    <col min="3586" max="3586" width="15.140625" style="6" customWidth="1"/>
    <col min="3587" max="3587" width="1.5703125" style="6" customWidth="1"/>
    <col min="3588" max="3588" width="16.140625" style="6" customWidth="1"/>
    <col min="3589" max="3592" width="15.140625" style="6" customWidth="1"/>
    <col min="3593" max="3593" width="17.42578125" style="6" customWidth="1"/>
    <col min="3594" max="3594" width="15.140625" style="6" customWidth="1"/>
    <col min="3595" max="3595" width="1.5703125" style="6" customWidth="1"/>
    <col min="3596" max="3597" width="15.140625" style="6" customWidth="1"/>
    <col min="3598" max="3598" width="15.7109375" style="6" bestFit="1" customWidth="1"/>
    <col min="3599" max="3599" width="1.5703125" style="6" customWidth="1"/>
    <col min="3600" max="3600" width="36.42578125" style="6" customWidth="1"/>
    <col min="3601" max="3601" width="1.5703125" style="6" customWidth="1"/>
    <col min="3602" max="3610" width="16.140625" style="6" customWidth="1"/>
    <col min="3611" max="3611" width="1.5703125" style="6" customWidth="1"/>
    <col min="3612" max="3612" width="36.42578125" style="6" customWidth="1"/>
    <col min="3613" max="3613" width="1.5703125" style="6" customWidth="1"/>
    <col min="3614" max="3618" width="16.140625" style="6" customWidth="1"/>
    <col min="3619" max="3619" width="1.5703125" style="6" customWidth="1"/>
    <col min="3620" max="3623" width="16.140625" style="6" customWidth="1"/>
    <col min="3624" max="3624" width="1.5703125" style="6" customWidth="1"/>
    <col min="3625" max="3625" width="16.140625" style="6" customWidth="1"/>
    <col min="3626" max="3626" width="1.5703125" style="6" customWidth="1"/>
    <col min="3627" max="3627" width="19.5703125" style="6" customWidth="1"/>
    <col min="3628" max="3628" width="20.140625" style="6" customWidth="1"/>
    <col min="3629" max="3631" width="12.85546875" style="6" customWidth="1"/>
    <col min="3632" max="3632" width="36.42578125" style="6" customWidth="1"/>
    <col min="3633" max="3633" width="19.5703125" style="6" customWidth="1"/>
    <col min="3634" max="3634" width="19.5703125" style="6" bestFit="1" customWidth="1"/>
    <col min="3635" max="3635" width="16.7109375" style="6" bestFit="1" customWidth="1"/>
    <col min="3636" max="3636" width="16" style="6" customWidth="1"/>
    <col min="3637" max="3837" width="11.140625" style="6"/>
    <col min="3838" max="3838" width="36.42578125" style="6" customWidth="1"/>
    <col min="3839" max="3839" width="1.5703125" style="6" customWidth="1"/>
    <col min="3840" max="3841" width="15.7109375" style="6" customWidth="1"/>
    <col min="3842" max="3842" width="15.140625" style="6" customWidth="1"/>
    <col min="3843" max="3843" width="1.5703125" style="6" customWidth="1"/>
    <col min="3844" max="3844" width="16.140625" style="6" customWidth="1"/>
    <col min="3845" max="3848" width="15.140625" style="6" customWidth="1"/>
    <col min="3849" max="3849" width="17.42578125" style="6" customWidth="1"/>
    <col min="3850" max="3850" width="15.140625" style="6" customWidth="1"/>
    <col min="3851" max="3851" width="1.5703125" style="6" customWidth="1"/>
    <col min="3852" max="3853" width="15.140625" style="6" customWidth="1"/>
    <col min="3854" max="3854" width="15.7109375" style="6" bestFit="1" customWidth="1"/>
    <col min="3855" max="3855" width="1.5703125" style="6" customWidth="1"/>
    <col min="3856" max="3856" width="36.42578125" style="6" customWidth="1"/>
    <col min="3857" max="3857" width="1.5703125" style="6" customWidth="1"/>
    <col min="3858" max="3866" width="16.140625" style="6" customWidth="1"/>
    <col min="3867" max="3867" width="1.5703125" style="6" customWidth="1"/>
    <col min="3868" max="3868" width="36.42578125" style="6" customWidth="1"/>
    <col min="3869" max="3869" width="1.5703125" style="6" customWidth="1"/>
    <col min="3870" max="3874" width="16.140625" style="6" customWidth="1"/>
    <col min="3875" max="3875" width="1.5703125" style="6" customWidth="1"/>
    <col min="3876" max="3879" width="16.140625" style="6" customWidth="1"/>
    <col min="3880" max="3880" width="1.5703125" style="6" customWidth="1"/>
    <col min="3881" max="3881" width="16.140625" style="6" customWidth="1"/>
    <col min="3882" max="3882" width="1.5703125" style="6" customWidth="1"/>
    <col min="3883" max="3883" width="19.5703125" style="6" customWidth="1"/>
    <col min="3884" max="3884" width="20.140625" style="6" customWidth="1"/>
    <col min="3885" max="3887" width="12.85546875" style="6" customWidth="1"/>
    <col min="3888" max="3888" width="36.42578125" style="6" customWidth="1"/>
    <col min="3889" max="3889" width="19.5703125" style="6" customWidth="1"/>
    <col min="3890" max="3890" width="19.5703125" style="6" bestFit="1" customWidth="1"/>
    <col min="3891" max="3891" width="16.7109375" style="6" bestFit="1" customWidth="1"/>
    <col min="3892" max="3892" width="16" style="6" customWidth="1"/>
    <col min="3893" max="4093" width="11.140625" style="6"/>
    <col min="4094" max="4094" width="36.42578125" style="6" customWidth="1"/>
    <col min="4095" max="4095" width="1.5703125" style="6" customWidth="1"/>
    <col min="4096" max="4097" width="15.7109375" style="6" customWidth="1"/>
    <col min="4098" max="4098" width="15.140625" style="6" customWidth="1"/>
    <col min="4099" max="4099" width="1.5703125" style="6" customWidth="1"/>
    <col min="4100" max="4100" width="16.140625" style="6" customWidth="1"/>
    <col min="4101" max="4104" width="15.140625" style="6" customWidth="1"/>
    <col min="4105" max="4105" width="17.42578125" style="6" customWidth="1"/>
    <col min="4106" max="4106" width="15.140625" style="6" customWidth="1"/>
    <col min="4107" max="4107" width="1.5703125" style="6" customWidth="1"/>
    <col min="4108" max="4109" width="15.140625" style="6" customWidth="1"/>
    <col min="4110" max="4110" width="15.7109375" style="6" bestFit="1" customWidth="1"/>
    <col min="4111" max="4111" width="1.5703125" style="6" customWidth="1"/>
    <col min="4112" max="4112" width="36.42578125" style="6" customWidth="1"/>
    <col min="4113" max="4113" width="1.5703125" style="6" customWidth="1"/>
    <col min="4114" max="4122" width="16.140625" style="6" customWidth="1"/>
    <col min="4123" max="4123" width="1.5703125" style="6" customWidth="1"/>
    <col min="4124" max="4124" width="36.42578125" style="6" customWidth="1"/>
    <col min="4125" max="4125" width="1.5703125" style="6" customWidth="1"/>
    <col min="4126" max="4130" width="16.140625" style="6" customWidth="1"/>
    <col min="4131" max="4131" width="1.5703125" style="6" customWidth="1"/>
    <col min="4132" max="4135" width="16.140625" style="6" customWidth="1"/>
    <col min="4136" max="4136" width="1.5703125" style="6" customWidth="1"/>
    <col min="4137" max="4137" width="16.140625" style="6" customWidth="1"/>
    <col min="4138" max="4138" width="1.5703125" style="6" customWidth="1"/>
    <col min="4139" max="4139" width="19.5703125" style="6" customWidth="1"/>
    <col min="4140" max="4140" width="20.140625" style="6" customWidth="1"/>
    <col min="4141" max="4143" width="12.85546875" style="6" customWidth="1"/>
    <col min="4144" max="4144" width="36.42578125" style="6" customWidth="1"/>
    <col min="4145" max="4145" width="19.5703125" style="6" customWidth="1"/>
    <col min="4146" max="4146" width="19.5703125" style="6" bestFit="1" customWidth="1"/>
    <col min="4147" max="4147" width="16.7109375" style="6" bestFit="1" customWidth="1"/>
    <col min="4148" max="4148" width="16" style="6" customWidth="1"/>
    <col min="4149" max="4349" width="11.140625" style="6"/>
    <col min="4350" max="4350" width="36.42578125" style="6" customWidth="1"/>
    <col min="4351" max="4351" width="1.5703125" style="6" customWidth="1"/>
    <col min="4352" max="4353" width="15.7109375" style="6" customWidth="1"/>
    <col min="4354" max="4354" width="15.140625" style="6" customWidth="1"/>
    <col min="4355" max="4355" width="1.5703125" style="6" customWidth="1"/>
    <col min="4356" max="4356" width="16.140625" style="6" customWidth="1"/>
    <col min="4357" max="4360" width="15.140625" style="6" customWidth="1"/>
    <col min="4361" max="4361" width="17.42578125" style="6" customWidth="1"/>
    <col min="4362" max="4362" width="15.140625" style="6" customWidth="1"/>
    <col min="4363" max="4363" width="1.5703125" style="6" customWidth="1"/>
    <col min="4364" max="4365" width="15.140625" style="6" customWidth="1"/>
    <col min="4366" max="4366" width="15.7109375" style="6" bestFit="1" customWidth="1"/>
    <col min="4367" max="4367" width="1.5703125" style="6" customWidth="1"/>
    <col min="4368" max="4368" width="36.42578125" style="6" customWidth="1"/>
    <col min="4369" max="4369" width="1.5703125" style="6" customWidth="1"/>
    <col min="4370" max="4378" width="16.140625" style="6" customWidth="1"/>
    <col min="4379" max="4379" width="1.5703125" style="6" customWidth="1"/>
    <col min="4380" max="4380" width="36.42578125" style="6" customWidth="1"/>
    <col min="4381" max="4381" width="1.5703125" style="6" customWidth="1"/>
    <col min="4382" max="4386" width="16.140625" style="6" customWidth="1"/>
    <col min="4387" max="4387" width="1.5703125" style="6" customWidth="1"/>
    <col min="4388" max="4391" width="16.140625" style="6" customWidth="1"/>
    <col min="4392" max="4392" width="1.5703125" style="6" customWidth="1"/>
    <col min="4393" max="4393" width="16.140625" style="6" customWidth="1"/>
    <col min="4394" max="4394" width="1.5703125" style="6" customWidth="1"/>
    <col min="4395" max="4395" width="19.5703125" style="6" customWidth="1"/>
    <col min="4396" max="4396" width="20.140625" style="6" customWidth="1"/>
    <col min="4397" max="4399" width="12.85546875" style="6" customWidth="1"/>
    <col min="4400" max="4400" width="36.42578125" style="6" customWidth="1"/>
    <col min="4401" max="4401" width="19.5703125" style="6" customWidth="1"/>
    <col min="4402" max="4402" width="19.5703125" style="6" bestFit="1" customWidth="1"/>
    <col min="4403" max="4403" width="16.7109375" style="6" bestFit="1" customWidth="1"/>
    <col min="4404" max="4404" width="16" style="6" customWidth="1"/>
    <col min="4405" max="4605" width="11.140625" style="6"/>
    <col min="4606" max="4606" width="36.42578125" style="6" customWidth="1"/>
    <col min="4607" max="4607" width="1.5703125" style="6" customWidth="1"/>
    <col min="4608" max="4609" width="15.7109375" style="6" customWidth="1"/>
    <col min="4610" max="4610" width="15.140625" style="6" customWidth="1"/>
    <col min="4611" max="4611" width="1.5703125" style="6" customWidth="1"/>
    <col min="4612" max="4612" width="16.140625" style="6" customWidth="1"/>
    <col min="4613" max="4616" width="15.140625" style="6" customWidth="1"/>
    <col min="4617" max="4617" width="17.42578125" style="6" customWidth="1"/>
    <col min="4618" max="4618" width="15.140625" style="6" customWidth="1"/>
    <col min="4619" max="4619" width="1.5703125" style="6" customWidth="1"/>
    <col min="4620" max="4621" width="15.140625" style="6" customWidth="1"/>
    <col min="4622" max="4622" width="15.7109375" style="6" bestFit="1" customWidth="1"/>
    <col min="4623" max="4623" width="1.5703125" style="6" customWidth="1"/>
    <col min="4624" max="4624" width="36.42578125" style="6" customWidth="1"/>
    <col min="4625" max="4625" width="1.5703125" style="6" customWidth="1"/>
    <col min="4626" max="4634" width="16.140625" style="6" customWidth="1"/>
    <col min="4635" max="4635" width="1.5703125" style="6" customWidth="1"/>
    <col min="4636" max="4636" width="36.42578125" style="6" customWidth="1"/>
    <col min="4637" max="4637" width="1.5703125" style="6" customWidth="1"/>
    <col min="4638" max="4642" width="16.140625" style="6" customWidth="1"/>
    <col min="4643" max="4643" width="1.5703125" style="6" customWidth="1"/>
    <col min="4644" max="4647" width="16.140625" style="6" customWidth="1"/>
    <col min="4648" max="4648" width="1.5703125" style="6" customWidth="1"/>
    <col min="4649" max="4649" width="16.140625" style="6" customWidth="1"/>
    <col min="4650" max="4650" width="1.5703125" style="6" customWidth="1"/>
    <col min="4651" max="4651" width="19.5703125" style="6" customWidth="1"/>
    <col min="4652" max="4652" width="20.140625" style="6" customWidth="1"/>
    <col min="4653" max="4655" width="12.85546875" style="6" customWidth="1"/>
    <col min="4656" max="4656" width="36.42578125" style="6" customWidth="1"/>
    <col min="4657" max="4657" width="19.5703125" style="6" customWidth="1"/>
    <col min="4658" max="4658" width="19.5703125" style="6" bestFit="1" customWidth="1"/>
    <col min="4659" max="4659" width="16.7109375" style="6" bestFit="1" customWidth="1"/>
    <col min="4660" max="4660" width="16" style="6" customWidth="1"/>
    <col min="4661" max="4861" width="11.140625" style="6"/>
    <col min="4862" max="4862" width="36.42578125" style="6" customWidth="1"/>
    <col min="4863" max="4863" width="1.5703125" style="6" customWidth="1"/>
    <col min="4864" max="4865" width="15.7109375" style="6" customWidth="1"/>
    <col min="4866" max="4866" width="15.140625" style="6" customWidth="1"/>
    <col min="4867" max="4867" width="1.5703125" style="6" customWidth="1"/>
    <col min="4868" max="4868" width="16.140625" style="6" customWidth="1"/>
    <col min="4869" max="4872" width="15.140625" style="6" customWidth="1"/>
    <col min="4873" max="4873" width="17.42578125" style="6" customWidth="1"/>
    <col min="4874" max="4874" width="15.140625" style="6" customWidth="1"/>
    <col min="4875" max="4875" width="1.5703125" style="6" customWidth="1"/>
    <col min="4876" max="4877" width="15.140625" style="6" customWidth="1"/>
    <col min="4878" max="4878" width="15.7109375" style="6" bestFit="1" customWidth="1"/>
    <col min="4879" max="4879" width="1.5703125" style="6" customWidth="1"/>
    <col min="4880" max="4880" width="36.42578125" style="6" customWidth="1"/>
    <col min="4881" max="4881" width="1.5703125" style="6" customWidth="1"/>
    <col min="4882" max="4890" width="16.140625" style="6" customWidth="1"/>
    <col min="4891" max="4891" width="1.5703125" style="6" customWidth="1"/>
    <col min="4892" max="4892" width="36.42578125" style="6" customWidth="1"/>
    <col min="4893" max="4893" width="1.5703125" style="6" customWidth="1"/>
    <col min="4894" max="4898" width="16.140625" style="6" customWidth="1"/>
    <col min="4899" max="4899" width="1.5703125" style="6" customWidth="1"/>
    <col min="4900" max="4903" width="16.140625" style="6" customWidth="1"/>
    <col min="4904" max="4904" width="1.5703125" style="6" customWidth="1"/>
    <col min="4905" max="4905" width="16.140625" style="6" customWidth="1"/>
    <col min="4906" max="4906" width="1.5703125" style="6" customWidth="1"/>
    <col min="4907" max="4907" width="19.5703125" style="6" customWidth="1"/>
    <col min="4908" max="4908" width="20.140625" style="6" customWidth="1"/>
    <col min="4909" max="4911" width="12.85546875" style="6" customWidth="1"/>
    <col min="4912" max="4912" width="36.42578125" style="6" customWidth="1"/>
    <col min="4913" max="4913" width="19.5703125" style="6" customWidth="1"/>
    <col min="4914" max="4914" width="19.5703125" style="6" bestFit="1" customWidth="1"/>
    <col min="4915" max="4915" width="16.7109375" style="6" bestFit="1" customWidth="1"/>
    <col min="4916" max="4916" width="16" style="6" customWidth="1"/>
    <col min="4917" max="5117" width="11.140625" style="6"/>
    <col min="5118" max="5118" width="36.42578125" style="6" customWidth="1"/>
    <col min="5119" max="5119" width="1.5703125" style="6" customWidth="1"/>
    <col min="5120" max="5121" width="15.7109375" style="6" customWidth="1"/>
    <col min="5122" max="5122" width="15.140625" style="6" customWidth="1"/>
    <col min="5123" max="5123" width="1.5703125" style="6" customWidth="1"/>
    <col min="5124" max="5124" width="16.140625" style="6" customWidth="1"/>
    <col min="5125" max="5128" width="15.140625" style="6" customWidth="1"/>
    <col min="5129" max="5129" width="17.42578125" style="6" customWidth="1"/>
    <col min="5130" max="5130" width="15.140625" style="6" customWidth="1"/>
    <col min="5131" max="5131" width="1.5703125" style="6" customWidth="1"/>
    <col min="5132" max="5133" width="15.140625" style="6" customWidth="1"/>
    <col min="5134" max="5134" width="15.7109375" style="6" bestFit="1" customWidth="1"/>
    <col min="5135" max="5135" width="1.5703125" style="6" customWidth="1"/>
    <col min="5136" max="5136" width="36.42578125" style="6" customWidth="1"/>
    <col min="5137" max="5137" width="1.5703125" style="6" customWidth="1"/>
    <col min="5138" max="5146" width="16.140625" style="6" customWidth="1"/>
    <col min="5147" max="5147" width="1.5703125" style="6" customWidth="1"/>
    <col min="5148" max="5148" width="36.42578125" style="6" customWidth="1"/>
    <col min="5149" max="5149" width="1.5703125" style="6" customWidth="1"/>
    <col min="5150" max="5154" width="16.140625" style="6" customWidth="1"/>
    <col min="5155" max="5155" width="1.5703125" style="6" customWidth="1"/>
    <col min="5156" max="5159" width="16.140625" style="6" customWidth="1"/>
    <col min="5160" max="5160" width="1.5703125" style="6" customWidth="1"/>
    <col min="5161" max="5161" width="16.140625" style="6" customWidth="1"/>
    <col min="5162" max="5162" width="1.5703125" style="6" customWidth="1"/>
    <col min="5163" max="5163" width="19.5703125" style="6" customWidth="1"/>
    <col min="5164" max="5164" width="20.140625" style="6" customWidth="1"/>
    <col min="5165" max="5167" width="12.85546875" style="6" customWidth="1"/>
    <col min="5168" max="5168" width="36.42578125" style="6" customWidth="1"/>
    <col min="5169" max="5169" width="19.5703125" style="6" customWidth="1"/>
    <col min="5170" max="5170" width="19.5703125" style="6" bestFit="1" customWidth="1"/>
    <col min="5171" max="5171" width="16.7109375" style="6" bestFit="1" customWidth="1"/>
    <col min="5172" max="5172" width="16" style="6" customWidth="1"/>
    <col min="5173" max="5373" width="11.140625" style="6"/>
    <col min="5374" max="5374" width="36.42578125" style="6" customWidth="1"/>
    <col min="5375" max="5375" width="1.5703125" style="6" customWidth="1"/>
    <col min="5376" max="5377" width="15.7109375" style="6" customWidth="1"/>
    <col min="5378" max="5378" width="15.140625" style="6" customWidth="1"/>
    <col min="5379" max="5379" width="1.5703125" style="6" customWidth="1"/>
    <col min="5380" max="5380" width="16.140625" style="6" customWidth="1"/>
    <col min="5381" max="5384" width="15.140625" style="6" customWidth="1"/>
    <col min="5385" max="5385" width="17.42578125" style="6" customWidth="1"/>
    <col min="5386" max="5386" width="15.140625" style="6" customWidth="1"/>
    <col min="5387" max="5387" width="1.5703125" style="6" customWidth="1"/>
    <col min="5388" max="5389" width="15.140625" style="6" customWidth="1"/>
    <col min="5390" max="5390" width="15.7109375" style="6" bestFit="1" customWidth="1"/>
    <col min="5391" max="5391" width="1.5703125" style="6" customWidth="1"/>
    <col min="5392" max="5392" width="36.42578125" style="6" customWidth="1"/>
    <col min="5393" max="5393" width="1.5703125" style="6" customWidth="1"/>
    <col min="5394" max="5402" width="16.140625" style="6" customWidth="1"/>
    <col min="5403" max="5403" width="1.5703125" style="6" customWidth="1"/>
    <col min="5404" max="5404" width="36.42578125" style="6" customWidth="1"/>
    <col min="5405" max="5405" width="1.5703125" style="6" customWidth="1"/>
    <col min="5406" max="5410" width="16.140625" style="6" customWidth="1"/>
    <col min="5411" max="5411" width="1.5703125" style="6" customWidth="1"/>
    <col min="5412" max="5415" width="16.140625" style="6" customWidth="1"/>
    <col min="5416" max="5416" width="1.5703125" style="6" customWidth="1"/>
    <col min="5417" max="5417" width="16.140625" style="6" customWidth="1"/>
    <col min="5418" max="5418" width="1.5703125" style="6" customWidth="1"/>
    <col min="5419" max="5419" width="19.5703125" style="6" customWidth="1"/>
    <col min="5420" max="5420" width="20.140625" style="6" customWidth="1"/>
    <col min="5421" max="5423" width="12.85546875" style="6" customWidth="1"/>
    <col min="5424" max="5424" width="36.42578125" style="6" customWidth="1"/>
    <col min="5425" max="5425" width="19.5703125" style="6" customWidth="1"/>
    <col min="5426" max="5426" width="19.5703125" style="6" bestFit="1" customWidth="1"/>
    <col min="5427" max="5427" width="16.7109375" style="6" bestFit="1" customWidth="1"/>
    <col min="5428" max="5428" width="16" style="6" customWidth="1"/>
    <col min="5429" max="5629" width="11.140625" style="6"/>
    <col min="5630" max="5630" width="36.42578125" style="6" customWidth="1"/>
    <col min="5631" max="5631" width="1.5703125" style="6" customWidth="1"/>
    <col min="5632" max="5633" width="15.7109375" style="6" customWidth="1"/>
    <col min="5634" max="5634" width="15.140625" style="6" customWidth="1"/>
    <col min="5635" max="5635" width="1.5703125" style="6" customWidth="1"/>
    <col min="5636" max="5636" width="16.140625" style="6" customWidth="1"/>
    <col min="5637" max="5640" width="15.140625" style="6" customWidth="1"/>
    <col min="5641" max="5641" width="17.42578125" style="6" customWidth="1"/>
    <col min="5642" max="5642" width="15.140625" style="6" customWidth="1"/>
    <col min="5643" max="5643" width="1.5703125" style="6" customWidth="1"/>
    <col min="5644" max="5645" width="15.140625" style="6" customWidth="1"/>
    <col min="5646" max="5646" width="15.7109375" style="6" bestFit="1" customWidth="1"/>
    <col min="5647" max="5647" width="1.5703125" style="6" customWidth="1"/>
    <col min="5648" max="5648" width="36.42578125" style="6" customWidth="1"/>
    <col min="5649" max="5649" width="1.5703125" style="6" customWidth="1"/>
    <col min="5650" max="5658" width="16.140625" style="6" customWidth="1"/>
    <col min="5659" max="5659" width="1.5703125" style="6" customWidth="1"/>
    <col min="5660" max="5660" width="36.42578125" style="6" customWidth="1"/>
    <col min="5661" max="5661" width="1.5703125" style="6" customWidth="1"/>
    <col min="5662" max="5666" width="16.140625" style="6" customWidth="1"/>
    <col min="5667" max="5667" width="1.5703125" style="6" customWidth="1"/>
    <col min="5668" max="5671" width="16.140625" style="6" customWidth="1"/>
    <col min="5672" max="5672" width="1.5703125" style="6" customWidth="1"/>
    <col min="5673" max="5673" width="16.140625" style="6" customWidth="1"/>
    <col min="5674" max="5674" width="1.5703125" style="6" customWidth="1"/>
    <col min="5675" max="5675" width="19.5703125" style="6" customWidth="1"/>
    <col min="5676" max="5676" width="20.140625" style="6" customWidth="1"/>
    <col min="5677" max="5679" width="12.85546875" style="6" customWidth="1"/>
    <col min="5680" max="5680" width="36.42578125" style="6" customWidth="1"/>
    <col min="5681" max="5681" width="19.5703125" style="6" customWidth="1"/>
    <col min="5682" max="5682" width="19.5703125" style="6" bestFit="1" customWidth="1"/>
    <col min="5683" max="5683" width="16.7109375" style="6" bestFit="1" customWidth="1"/>
    <col min="5684" max="5684" width="16" style="6" customWidth="1"/>
    <col min="5685" max="5885" width="11.140625" style="6"/>
    <col min="5886" max="5886" width="36.42578125" style="6" customWidth="1"/>
    <col min="5887" max="5887" width="1.5703125" style="6" customWidth="1"/>
    <col min="5888" max="5889" width="15.7109375" style="6" customWidth="1"/>
    <col min="5890" max="5890" width="15.140625" style="6" customWidth="1"/>
    <col min="5891" max="5891" width="1.5703125" style="6" customWidth="1"/>
    <col min="5892" max="5892" width="16.140625" style="6" customWidth="1"/>
    <col min="5893" max="5896" width="15.140625" style="6" customWidth="1"/>
    <col min="5897" max="5897" width="17.42578125" style="6" customWidth="1"/>
    <col min="5898" max="5898" width="15.140625" style="6" customWidth="1"/>
    <col min="5899" max="5899" width="1.5703125" style="6" customWidth="1"/>
    <col min="5900" max="5901" width="15.140625" style="6" customWidth="1"/>
    <col min="5902" max="5902" width="15.7109375" style="6" bestFit="1" customWidth="1"/>
    <col min="5903" max="5903" width="1.5703125" style="6" customWidth="1"/>
    <col min="5904" max="5904" width="36.42578125" style="6" customWidth="1"/>
    <col min="5905" max="5905" width="1.5703125" style="6" customWidth="1"/>
    <col min="5906" max="5914" width="16.140625" style="6" customWidth="1"/>
    <col min="5915" max="5915" width="1.5703125" style="6" customWidth="1"/>
    <col min="5916" max="5916" width="36.42578125" style="6" customWidth="1"/>
    <col min="5917" max="5917" width="1.5703125" style="6" customWidth="1"/>
    <col min="5918" max="5922" width="16.140625" style="6" customWidth="1"/>
    <col min="5923" max="5923" width="1.5703125" style="6" customWidth="1"/>
    <col min="5924" max="5927" width="16.140625" style="6" customWidth="1"/>
    <col min="5928" max="5928" width="1.5703125" style="6" customWidth="1"/>
    <col min="5929" max="5929" width="16.140625" style="6" customWidth="1"/>
    <col min="5930" max="5930" width="1.5703125" style="6" customWidth="1"/>
    <col min="5931" max="5931" width="19.5703125" style="6" customWidth="1"/>
    <col min="5932" max="5932" width="20.140625" style="6" customWidth="1"/>
    <col min="5933" max="5935" width="12.85546875" style="6" customWidth="1"/>
    <col min="5936" max="5936" width="36.42578125" style="6" customWidth="1"/>
    <col min="5937" max="5937" width="19.5703125" style="6" customWidth="1"/>
    <col min="5938" max="5938" width="19.5703125" style="6" bestFit="1" customWidth="1"/>
    <col min="5939" max="5939" width="16.7109375" style="6" bestFit="1" customWidth="1"/>
    <col min="5940" max="5940" width="16" style="6" customWidth="1"/>
    <col min="5941" max="6141" width="11.140625" style="6"/>
    <col min="6142" max="6142" width="36.42578125" style="6" customWidth="1"/>
    <col min="6143" max="6143" width="1.5703125" style="6" customWidth="1"/>
    <col min="6144" max="6145" width="15.7109375" style="6" customWidth="1"/>
    <col min="6146" max="6146" width="15.140625" style="6" customWidth="1"/>
    <col min="6147" max="6147" width="1.5703125" style="6" customWidth="1"/>
    <col min="6148" max="6148" width="16.140625" style="6" customWidth="1"/>
    <col min="6149" max="6152" width="15.140625" style="6" customWidth="1"/>
    <col min="6153" max="6153" width="17.42578125" style="6" customWidth="1"/>
    <col min="6154" max="6154" width="15.140625" style="6" customWidth="1"/>
    <col min="6155" max="6155" width="1.5703125" style="6" customWidth="1"/>
    <col min="6156" max="6157" width="15.140625" style="6" customWidth="1"/>
    <col min="6158" max="6158" width="15.7109375" style="6" bestFit="1" customWidth="1"/>
    <col min="6159" max="6159" width="1.5703125" style="6" customWidth="1"/>
    <col min="6160" max="6160" width="36.42578125" style="6" customWidth="1"/>
    <col min="6161" max="6161" width="1.5703125" style="6" customWidth="1"/>
    <col min="6162" max="6170" width="16.140625" style="6" customWidth="1"/>
    <col min="6171" max="6171" width="1.5703125" style="6" customWidth="1"/>
    <col min="6172" max="6172" width="36.42578125" style="6" customWidth="1"/>
    <col min="6173" max="6173" width="1.5703125" style="6" customWidth="1"/>
    <col min="6174" max="6178" width="16.140625" style="6" customWidth="1"/>
    <col min="6179" max="6179" width="1.5703125" style="6" customWidth="1"/>
    <col min="6180" max="6183" width="16.140625" style="6" customWidth="1"/>
    <col min="6184" max="6184" width="1.5703125" style="6" customWidth="1"/>
    <col min="6185" max="6185" width="16.140625" style="6" customWidth="1"/>
    <col min="6186" max="6186" width="1.5703125" style="6" customWidth="1"/>
    <col min="6187" max="6187" width="19.5703125" style="6" customWidth="1"/>
    <col min="6188" max="6188" width="20.140625" style="6" customWidth="1"/>
    <col min="6189" max="6191" width="12.85546875" style="6" customWidth="1"/>
    <col min="6192" max="6192" width="36.42578125" style="6" customWidth="1"/>
    <col min="6193" max="6193" width="19.5703125" style="6" customWidth="1"/>
    <col min="6194" max="6194" width="19.5703125" style="6" bestFit="1" customWidth="1"/>
    <col min="6195" max="6195" width="16.7109375" style="6" bestFit="1" customWidth="1"/>
    <col min="6196" max="6196" width="16" style="6" customWidth="1"/>
    <col min="6197" max="6397" width="11.140625" style="6"/>
    <col min="6398" max="6398" width="36.42578125" style="6" customWidth="1"/>
    <col min="6399" max="6399" width="1.5703125" style="6" customWidth="1"/>
    <col min="6400" max="6401" width="15.7109375" style="6" customWidth="1"/>
    <col min="6402" max="6402" width="15.140625" style="6" customWidth="1"/>
    <col min="6403" max="6403" width="1.5703125" style="6" customWidth="1"/>
    <col min="6404" max="6404" width="16.140625" style="6" customWidth="1"/>
    <col min="6405" max="6408" width="15.140625" style="6" customWidth="1"/>
    <col min="6409" max="6409" width="17.42578125" style="6" customWidth="1"/>
    <col min="6410" max="6410" width="15.140625" style="6" customWidth="1"/>
    <col min="6411" max="6411" width="1.5703125" style="6" customWidth="1"/>
    <col min="6412" max="6413" width="15.140625" style="6" customWidth="1"/>
    <col min="6414" max="6414" width="15.7109375" style="6" bestFit="1" customWidth="1"/>
    <col min="6415" max="6415" width="1.5703125" style="6" customWidth="1"/>
    <col min="6416" max="6416" width="36.42578125" style="6" customWidth="1"/>
    <col min="6417" max="6417" width="1.5703125" style="6" customWidth="1"/>
    <col min="6418" max="6426" width="16.140625" style="6" customWidth="1"/>
    <col min="6427" max="6427" width="1.5703125" style="6" customWidth="1"/>
    <col min="6428" max="6428" width="36.42578125" style="6" customWidth="1"/>
    <col min="6429" max="6429" width="1.5703125" style="6" customWidth="1"/>
    <col min="6430" max="6434" width="16.140625" style="6" customWidth="1"/>
    <col min="6435" max="6435" width="1.5703125" style="6" customWidth="1"/>
    <col min="6436" max="6439" width="16.140625" style="6" customWidth="1"/>
    <col min="6440" max="6440" width="1.5703125" style="6" customWidth="1"/>
    <col min="6441" max="6441" width="16.140625" style="6" customWidth="1"/>
    <col min="6442" max="6442" width="1.5703125" style="6" customWidth="1"/>
    <col min="6443" max="6443" width="19.5703125" style="6" customWidth="1"/>
    <col min="6444" max="6444" width="20.140625" style="6" customWidth="1"/>
    <col min="6445" max="6447" width="12.85546875" style="6" customWidth="1"/>
    <col min="6448" max="6448" width="36.42578125" style="6" customWidth="1"/>
    <col min="6449" max="6449" width="19.5703125" style="6" customWidth="1"/>
    <col min="6450" max="6450" width="19.5703125" style="6" bestFit="1" customWidth="1"/>
    <col min="6451" max="6451" width="16.7109375" style="6" bestFit="1" customWidth="1"/>
    <col min="6452" max="6452" width="16" style="6" customWidth="1"/>
    <col min="6453" max="6653" width="11.140625" style="6"/>
    <col min="6654" max="6654" width="36.42578125" style="6" customWidth="1"/>
    <col min="6655" max="6655" width="1.5703125" style="6" customWidth="1"/>
    <col min="6656" max="6657" width="15.7109375" style="6" customWidth="1"/>
    <col min="6658" max="6658" width="15.140625" style="6" customWidth="1"/>
    <col min="6659" max="6659" width="1.5703125" style="6" customWidth="1"/>
    <col min="6660" max="6660" width="16.140625" style="6" customWidth="1"/>
    <col min="6661" max="6664" width="15.140625" style="6" customWidth="1"/>
    <col min="6665" max="6665" width="17.42578125" style="6" customWidth="1"/>
    <col min="6666" max="6666" width="15.140625" style="6" customWidth="1"/>
    <col min="6667" max="6667" width="1.5703125" style="6" customWidth="1"/>
    <col min="6668" max="6669" width="15.140625" style="6" customWidth="1"/>
    <col min="6670" max="6670" width="15.7109375" style="6" bestFit="1" customWidth="1"/>
    <col min="6671" max="6671" width="1.5703125" style="6" customWidth="1"/>
    <col min="6672" max="6672" width="36.42578125" style="6" customWidth="1"/>
    <col min="6673" max="6673" width="1.5703125" style="6" customWidth="1"/>
    <col min="6674" max="6682" width="16.140625" style="6" customWidth="1"/>
    <col min="6683" max="6683" width="1.5703125" style="6" customWidth="1"/>
    <col min="6684" max="6684" width="36.42578125" style="6" customWidth="1"/>
    <col min="6685" max="6685" width="1.5703125" style="6" customWidth="1"/>
    <col min="6686" max="6690" width="16.140625" style="6" customWidth="1"/>
    <col min="6691" max="6691" width="1.5703125" style="6" customWidth="1"/>
    <col min="6692" max="6695" width="16.140625" style="6" customWidth="1"/>
    <col min="6696" max="6696" width="1.5703125" style="6" customWidth="1"/>
    <col min="6697" max="6697" width="16.140625" style="6" customWidth="1"/>
    <col min="6698" max="6698" width="1.5703125" style="6" customWidth="1"/>
    <col min="6699" max="6699" width="19.5703125" style="6" customWidth="1"/>
    <col min="6700" max="6700" width="20.140625" style="6" customWidth="1"/>
    <col min="6701" max="6703" width="12.85546875" style="6" customWidth="1"/>
    <col min="6704" max="6704" width="36.42578125" style="6" customWidth="1"/>
    <col min="6705" max="6705" width="19.5703125" style="6" customWidth="1"/>
    <col min="6706" max="6706" width="19.5703125" style="6" bestFit="1" customWidth="1"/>
    <col min="6707" max="6707" width="16.7109375" style="6" bestFit="1" customWidth="1"/>
    <col min="6708" max="6708" width="16" style="6" customWidth="1"/>
    <col min="6709" max="6909" width="11.140625" style="6"/>
    <col min="6910" max="6910" width="36.42578125" style="6" customWidth="1"/>
    <col min="6911" max="6911" width="1.5703125" style="6" customWidth="1"/>
    <col min="6912" max="6913" width="15.7109375" style="6" customWidth="1"/>
    <col min="6914" max="6914" width="15.140625" style="6" customWidth="1"/>
    <col min="6915" max="6915" width="1.5703125" style="6" customWidth="1"/>
    <col min="6916" max="6916" width="16.140625" style="6" customWidth="1"/>
    <col min="6917" max="6920" width="15.140625" style="6" customWidth="1"/>
    <col min="6921" max="6921" width="17.42578125" style="6" customWidth="1"/>
    <col min="6922" max="6922" width="15.140625" style="6" customWidth="1"/>
    <col min="6923" max="6923" width="1.5703125" style="6" customWidth="1"/>
    <col min="6924" max="6925" width="15.140625" style="6" customWidth="1"/>
    <col min="6926" max="6926" width="15.7109375" style="6" bestFit="1" customWidth="1"/>
    <col min="6927" max="6927" width="1.5703125" style="6" customWidth="1"/>
    <col min="6928" max="6928" width="36.42578125" style="6" customWidth="1"/>
    <col min="6929" max="6929" width="1.5703125" style="6" customWidth="1"/>
    <col min="6930" max="6938" width="16.140625" style="6" customWidth="1"/>
    <col min="6939" max="6939" width="1.5703125" style="6" customWidth="1"/>
    <col min="6940" max="6940" width="36.42578125" style="6" customWidth="1"/>
    <col min="6941" max="6941" width="1.5703125" style="6" customWidth="1"/>
    <col min="6942" max="6946" width="16.140625" style="6" customWidth="1"/>
    <col min="6947" max="6947" width="1.5703125" style="6" customWidth="1"/>
    <col min="6948" max="6951" width="16.140625" style="6" customWidth="1"/>
    <col min="6952" max="6952" width="1.5703125" style="6" customWidth="1"/>
    <col min="6953" max="6953" width="16.140625" style="6" customWidth="1"/>
    <col min="6954" max="6954" width="1.5703125" style="6" customWidth="1"/>
    <col min="6955" max="6955" width="19.5703125" style="6" customWidth="1"/>
    <col min="6956" max="6956" width="20.140625" style="6" customWidth="1"/>
    <col min="6957" max="6959" width="12.85546875" style="6" customWidth="1"/>
    <col min="6960" max="6960" width="36.42578125" style="6" customWidth="1"/>
    <col min="6961" max="6961" width="19.5703125" style="6" customWidth="1"/>
    <col min="6962" max="6962" width="19.5703125" style="6" bestFit="1" customWidth="1"/>
    <col min="6963" max="6963" width="16.7109375" style="6" bestFit="1" customWidth="1"/>
    <col min="6964" max="6964" width="16" style="6" customWidth="1"/>
    <col min="6965" max="7165" width="11.140625" style="6"/>
    <col min="7166" max="7166" width="36.42578125" style="6" customWidth="1"/>
    <col min="7167" max="7167" width="1.5703125" style="6" customWidth="1"/>
    <col min="7168" max="7169" width="15.7109375" style="6" customWidth="1"/>
    <col min="7170" max="7170" width="15.140625" style="6" customWidth="1"/>
    <col min="7171" max="7171" width="1.5703125" style="6" customWidth="1"/>
    <col min="7172" max="7172" width="16.140625" style="6" customWidth="1"/>
    <col min="7173" max="7176" width="15.140625" style="6" customWidth="1"/>
    <col min="7177" max="7177" width="17.42578125" style="6" customWidth="1"/>
    <col min="7178" max="7178" width="15.140625" style="6" customWidth="1"/>
    <col min="7179" max="7179" width="1.5703125" style="6" customWidth="1"/>
    <col min="7180" max="7181" width="15.140625" style="6" customWidth="1"/>
    <col min="7182" max="7182" width="15.7109375" style="6" bestFit="1" customWidth="1"/>
    <col min="7183" max="7183" width="1.5703125" style="6" customWidth="1"/>
    <col min="7184" max="7184" width="36.42578125" style="6" customWidth="1"/>
    <col min="7185" max="7185" width="1.5703125" style="6" customWidth="1"/>
    <col min="7186" max="7194" width="16.140625" style="6" customWidth="1"/>
    <col min="7195" max="7195" width="1.5703125" style="6" customWidth="1"/>
    <col min="7196" max="7196" width="36.42578125" style="6" customWidth="1"/>
    <col min="7197" max="7197" width="1.5703125" style="6" customWidth="1"/>
    <col min="7198" max="7202" width="16.140625" style="6" customWidth="1"/>
    <col min="7203" max="7203" width="1.5703125" style="6" customWidth="1"/>
    <col min="7204" max="7207" width="16.140625" style="6" customWidth="1"/>
    <col min="7208" max="7208" width="1.5703125" style="6" customWidth="1"/>
    <col min="7209" max="7209" width="16.140625" style="6" customWidth="1"/>
    <col min="7210" max="7210" width="1.5703125" style="6" customWidth="1"/>
    <col min="7211" max="7211" width="19.5703125" style="6" customWidth="1"/>
    <col min="7212" max="7212" width="20.140625" style="6" customWidth="1"/>
    <col min="7213" max="7215" width="12.85546875" style="6" customWidth="1"/>
    <col min="7216" max="7216" width="36.42578125" style="6" customWidth="1"/>
    <col min="7217" max="7217" width="19.5703125" style="6" customWidth="1"/>
    <col min="7218" max="7218" width="19.5703125" style="6" bestFit="1" customWidth="1"/>
    <col min="7219" max="7219" width="16.7109375" style="6" bestFit="1" customWidth="1"/>
    <col min="7220" max="7220" width="16" style="6" customWidth="1"/>
    <col min="7221" max="7421" width="11.140625" style="6"/>
    <col min="7422" max="7422" width="36.42578125" style="6" customWidth="1"/>
    <col min="7423" max="7423" width="1.5703125" style="6" customWidth="1"/>
    <col min="7424" max="7425" width="15.7109375" style="6" customWidth="1"/>
    <col min="7426" max="7426" width="15.140625" style="6" customWidth="1"/>
    <col min="7427" max="7427" width="1.5703125" style="6" customWidth="1"/>
    <col min="7428" max="7428" width="16.140625" style="6" customWidth="1"/>
    <col min="7429" max="7432" width="15.140625" style="6" customWidth="1"/>
    <col min="7433" max="7433" width="17.42578125" style="6" customWidth="1"/>
    <col min="7434" max="7434" width="15.140625" style="6" customWidth="1"/>
    <col min="7435" max="7435" width="1.5703125" style="6" customWidth="1"/>
    <col min="7436" max="7437" width="15.140625" style="6" customWidth="1"/>
    <col min="7438" max="7438" width="15.7109375" style="6" bestFit="1" customWidth="1"/>
    <col min="7439" max="7439" width="1.5703125" style="6" customWidth="1"/>
    <col min="7440" max="7440" width="36.42578125" style="6" customWidth="1"/>
    <col min="7441" max="7441" width="1.5703125" style="6" customWidth="1"/>
    <col min="7442" max="7450" width="16.140625" style="6" customWidth="1"/>
    <col min="7451" max="7451" width="1.5703125" style="6" customWidth="1"/>
    <col min="7452" max="7452" width="36.42578125" style="6" customWidth="1"/>
    <col min="7453" max="7453" width="1.5703125" style="6" customWidth="1"/>
    <col min="7454" max="7458" width="16.140625" style="6" customWidth="1"/>
    <col min="7459" max="7459" width="1.5703125" style="6" customWidth="1"/>
    <col min="7460" max="7463" width="16.140625" style="6" customWidth="1"/>
    <col min="7464" max="7464" width="1.5703125" style="6" customWidth="1"/>
    <col min="7465" max="7465" width="16.140625" style="6" customWidth="1"/>
    <col min="7466" max="7466" width="1.5703125" style="6" customWidth="1"/>
    <col min="7467" max="7467" width="19.5703125" style="6" customWidth="1"/>
    <col min="7468" max="7468" width="20.140625" style="6" customWidth="1"/>
    <col min="7469" max="7471" width="12.85546875" style="6" customWidth="1"/>
    <col min="7472" max="7472" width="36.42578125" style="6" customWidth="1"/>
    <col min="7473" max="7473" width="19.5703125" style="6" customWidth="1"/>
    <col min="7474" max="7474" width="19.5703125" style="6" bestFit="1" customWidth="1"/>
    <col min="7475" max="7475" width="16.7109375" style="6" bestFit="1" customWidth="1"/>
    <col min="7476" max="7476" width="16" style="6" customWidth="1"/>
    <col min="7477" max="7677" width="11.140625" style="6"/>
    <col min="7678" max="7678" width="36.42578125" style="6" customWidth="1"/>
    <col min="7679" max="7679" width="1.5703125" style="6" customWidth="1"/>
    <col min="7680" max="7681" width="15.7109375" style="6" customWidth="1"/>
    <col min="7682" max="7682" width="15.140625" style="6" customWidth="1"/>
    <col min="7683" max="7683" width="1.5703125" style="6" customWidth="1"/>
    <col min="7684" max="7684" width="16.140625" style="6" customWidth="1"/>
    <col min="7685" max="7688" width="15.140625" style="6" customWidth="1"/>
    <col min="7689" max="7689" width="17.42578125" style="6" customWidth="1"/>
    <col min="7690" max="7690" width="15.140625" style="6" customWidth="1"/>
    <col min="7691" max="7691" width="1.5703125" style="6" customWidth="1"/>
    <col min="7692" max="7693" width="15.140625" style="6" customWidth="1"/>
    <col min="7694" max="7694" width="15.7109375" style="6" bestFit="1" customWidth="1"/>
    <col min="7695" max="7695" width="1.5703125" style="6" customWidth="1"/>
    <col min="7696" max="7696" width="36.42578125" style="6" customWidth="1"/>
    <col min="7697" max="7697" width="1.5703125" style="6" customWidth="1"/>
    <col min="7698" max="7706" width="16.140625" style="6" customWidth="1"/>
    <col min="7707" max="7707" width="1.5703125" style="6" customWidth="1"/>
    <col min="7708" max="7708" width="36.42578125" style="6" customWidth="1"/>
    <col min="7709" max="7709" width="1.5703125" style="6" customWidth="1"/>
    <col min="7710" max="7714" width="16.140625" style="6" customWidth="1"/>
    <col min="7715" max="7715" width="1.5703125" style="6" customWidth="1"/>
    <col min="7716" max="7719" width="16.140625" style="6" customWidth="1"/>
    <col min="7720" max="7720" width="1.5703125" style="6" customWidth="1"/>
    <col min="7721" max="7721" width="16.140625" style="6" customWidth="1"/>
    <col min="7722" max="7722" width="1.5703125" style="6" customWidth="1"/>
    <col min="7723" max="7723" width="19.5703125" style="6" customWidth="1"/>
    <col min="7724" max="7724" width="20.140625" style="6" customWidth="1"/>
    <col min="7725" max="7727" width="12.85546875" style="6" customWidth="1"/>
    <col min="7728" max="7728" width="36.42578125" style="6" customWidth="1"/>
    <col min="7729" max="7729" width="19.5703125" style="6" customWidth="1"/>
    <col min="7730" max="7730" width="19.5703125" style="6" bestFit="1" customWidth="1"/>
    <col min="7731" max="7731" width="16.7109375" style="6" bestFit="1" customWidth="1"/>
    <col min="7732" max="7732" width="16" style="6" customWidth="1"/>
    <col min="7733" max="7933" width="11.140625" style="6"/>
    <col min="7934" max="7934" width="36.42578125" style="6" customWidth="1"/>
    <col min="7935" max="7935" width="1.5703125" style="6" customWidth="1"/>
    <col min="7936" max="7937" width="15.7109375" style="6" customWidth="1"/>
    <col min="7938" max="7938" width="15.140625" style="6" customWidth="1"/>
    <col min="7939" max="7939" width="1.5703125" style="6" customWidth="1"/>
    <col min="7940" max="7940" width="16.140625" style="6" customWidth="1"/>
    <col min="7941" max="7944" width="15.140625" style="6" customWidth="1"/>
    <col min="7945" max="7945" width="17.42578125" style="6" customWidth="1"/>
    <col min="7946" max="7946" width="15.140625" style="6" customWidth="1"/>
    <col min="7947" max="7947" width="1.5703125" style="6" customWidth="1"/>
    <col min="7948" max="7949" width="15.140625" style="6" customWidth="1"/>
    <col min="7950" max="7950" width="15.7109375" style="6" bestFit="1" customWidth="1"/>
    <col min="7951" max="7951" width="1.5703125" style="6" customWidth="1"/>
    <col min="7952" max="7952" width="36.42578125" style="6" customWidth="1"/>
    <col min="7953" max="7953" width="1.5703125" style="6" customWidth="1"/>
    <col min="7954" max="7962" width="16.140625" style="6" customWidth="1"/>
    <col min="7963" max="7963" width="1.5703125" style="6" customWidth="1"/>
    <col min="7964" max="7964" width="36.42578125" style="6" customWidth="1"/>
    <col min="7965" max="7965" width="1.5703125" style="6" customWidth="1"/>
    <col min="7966" max="7970" width="16.140625" style="6" customWidth="1"/>
    <col min="7971" max="7971" width="1.5703125" style="6" customWidth="1"/>
    <col min="7972" max="7975" width="16.140625" style="6" customWidth="1"/>
    <col min="7976" max="7976" width="1.5703125" style="6" customWidth="1"/>
    <col min="7977" max="7977" width="16.140625" style="6" customWidth="1"/>
    <col min="7978" max="7978" width="1.5703125" style="6" customWidth="1"/>
    <col min="7979" max="7979" width="19.5703125" style="6" customWidth="1"/>
    <col min="7980" max="7980" width="20.140625" style="6" customWidth="1"/>
    <col min="7981" max="7983" width="12.85546875" style="6" customWidth="1"/>
    <col min="7984" max="7984" width="36.42578125" style="6" customWidth="1"/>
    <col min="7985" max="7985" width="19.5703125" style="6" customWidth="1"/>
    <col min="7986" max="7986" width="19.5703125" style="6" bestFit="1" customWidth="1"/>
    <col min="7987" max="7987" width="16.7109375" style="6" bestFit="1" customWidth="1"/>
    <col min="7988" max="7988" width="16" style="6" customWidth="1"/>
    <col min="7989" max="8189" width="11.140625" style="6"/>
    <col min="8190" max="8190" width="36.42578125" style="6" customWidth="1"/>
    <col min="8191" max="8191" width="1.5703125" style="6" customWidth="1"/>
    <col min="8192" max="8193" width="15.7109375" style="6" customWidth="1"/>
    <col min="8194" max="8194" width="15.140625" style="6" customWidth="1"/>
    <col min="8195" max="8195" width="1.5703125" style="6" customWidth="1"/>
    <col min="8196" max="8196" width="16.140625" style="6" customWidth="1"/>
    <col min="8197" max="8200" width="15.140625" style="6" customWidth="1"/>
    <col min="8201" max="8201" width="17.42578125" style="6" customWidth="1"/>
    <col min="8202" max="8202" width="15.140625" style="6" customWidth="1"/>
    <col min="8203" max="8203" width="1.5703125" style="6" customWidth="1"/>
    <col min="8204" max="8205" width="15.140625" style="6" customWidth="1"/>
    <col min="8206" max="8206" width="15.7109375" style="6" bestFit="1" customWidth="1"/>
    <col min="8207" max="8207" width="1.5703125" style="6" customWidth="1"/>
    <col min="8208" max="8208" width="36.42578125" style="6" customWidth="1"/>
    <col min="8209" max="8209" width="1.5703125" style="6" customWidth="1"/>
    <col min="8210" max="8218" width="16.140625" style="6" customWidth="1"/>
    <col min="8219" max="8219" width="1.5703125" style="6" customWidth="1"/>
    <col min="8220" max="8220" width="36.42578125" style="6" customWidth="1"/>
    <col min="8221" max="8221" width="1.5703125" style="6" customWidth="1"/>
    <col min="8222" max="8226" width="16.140625" style="6" customWidth="1"/>
    <col min="8227" max="8227" width="1.5703125" style="6" customWidth="1"/>
    <col min="8228" max="8231" width="16.140625" style="6" customWidth="1"/>
    <col min="8232" max="8232" width="1.5703125" style="6" customWidth="1"/>
    <col min="8233" max="8233" width="16.140625" style="6" customWidth="1"/>
    <col min="8234" max="8234" width="1.5703125" style="6" customWidth="1"/>
    <col min="8235" max="8235" width="19.5703125" style="6" customWidth="1"/>
    <col min="8236" max="8236" width="20.140625" style="6" customWidth="1"/>
    <col min="8237" max="8239" width="12.85546875" style="6" customWidth="1"/>
    <col min="8240" max="8240" width="36.42578125" style="6" customWidth="1"/>
    <col min="8241" max="8241" width="19.5703125" style="6" customWidth="1"/>
    <col min="8242" max="8242" width="19.5703125" style="6" bestFit="1" customWidth="1"/>
    <col min="8243" max="8243" width="16.7109375" style="6" bestFit="1" customWidth="1"/>
    <col min="8244" max="8244" width="16" style="6" customWidth="1"/>
    <col min="8245" max="8445" width="11.140625" style="6"/>
    <col min="8446" max="8446" width="36.42578125" style="6" customWidth="1"/>
    <col min="8447" max="8447" width="1.5703125" style="6" customWidth="1"/>
    <col min="8448" max="8449" width="15.7109375" style="6" customWidth="1"/>
    <col min="8450" max="8450" width="15.140625" style="6" customWidth="1"/>
    <col min="8451" max="8451" width="1.5703125" style="6" customWidth="1"/>
    <col min="8452" max="8452" width="16.140625" style="6" customWidth="1"/>
    <col min="8453" max="8456" width="15.140625" style="6" customWidth="1"/>
    <col min="8457" max="8457" width="17.42578125" style="6" customWidth="1"/>
    <col min="8458" max="8458" width="15.140625" style="6" customWidth="1"/>
    <col min="8459" max="8459" width="1.5703125" style="6" customWidth="1"/>
    <col min="8460" max="8461" width="15.140625" style="6" customWidth="1"/>
    <col min="8462" max="8462" width="15.7109375" style="6" bestFit="1" customWidth="1"/>
    <col min="8463" max="8463" width="1.5703125" style="6" customWidth="1"/>
    <col min="8464" max="8464" width="36.42578125" style="6" customWidth="1"/>
    <col min="8465" max="8465" width="1.5703125" style="6" customWidth="1"/>
    <col min="8466" max="8474" width="16.140625" style="6" customWidth="1"/>
    <col min="8475" max="8475" width="1.5703125" style="6" customWidth="1"/>
    <col min="8476" max="8476" width="36.42578125" style="6" customWidth="1"/>
    <col min="8477" max="8477" width="1.5703125" style="6" customWidth="1"/>
    <col min="8478" max="8482" width="16.140625" style="6" customWidth="1"/>
    <col min="8483" max="8483" width="1.5703125" style="6" customWidth="1"/>
    <col min="8484" max="8487" width="16.140625" style="6" customWidth="1"/>
    <col min="8488" max="8488" width="1.5703125" style="6" customWidth="1"/>
    <col min="8489" max="8489" width="16.140625" style="6" customWidth="1"/>
    <col min="8490" max="8490" width="1.5703125" style="6" customWidth="1"/>
    <col min="8491" max="8491" width="19.5703125" style="6" customWidth="1"/>
    <col min="8492" max="8492" width="20.140625" style="6" customWidth="1"/>
    <col min="8493" max="8495" width="12.85546875" style="6" customWidth="1"/>
    <col min="8496" max="8496" width="36.42578125" style="6" customWidth="1"/>
    <col min="8497" max="8497" width="19.5703125" style="6" customWidth="1"/>
    <col min="8498" max="8498" width="19.5703125" style="6" bestFit="1" customWidth="1"/>
    <col min="8499" max="8499" width="16.7109375" style="6" bestFit="1" customWidth="1"/>
    <col min="8500" max="8500" width="16" style="6" customWidth="1"/>
    <col min="8501" max="8701" width="11.140625" style="6"/>
    <col min="8702" max="8702" width="36.42578125" style="6" customWidth="1"/>
    <col min="8703" max="8703" width="1.5703125" style="6" customWidth="1"/>
    <col min="8704" max="8705" width="15.7109375" style="6" customWidth="1"/>
    <col min="8706" max="8706" width="15.140625" style="6" customWidth="1"/>
    <col min="8707" max="8707" width="1.5703125" style="6" customWidth="1"/>
    <col min="8708" max="8708" width="16.140625" style="6" customWidth="1"/>
    <col min="8709" max="8712" width="15.140625" style="6" customWidth="1"/>
    <col min="8713" max="8713" width="17.42578125" style="6" customWidth="1"/>
    <col min="8714" max="8714" width="15.140625" style="6" customWidth="1"/>
    <col min="8715" max="8715" width="1.5703125" style="6" customWidth="1"/>
    <col min="8716" max="8717" width="15.140625" style="6" customWidth="1"/>
    <col min="8718" max="8718" width="15.7109375" style="6" bestFit="1" customWidth="1"/>
    <col min="8719" max="8719" width="1.5703125" style="6" customWidth="1"/>
    <col min="8720" max="8720" width="36.42578125" style="6" customWidth="1"/>
    <col min="8721" max="8721" width="1.5703125" style="6" customWidth="1"/>
    <col min="8722" max="8730" width="16.140625" style="6" customWidth="1"/>
    <col min="8731" max="8731" width="1.5703125" style="6" customWidth="1"/>
    <col min="8732" max="8732" width="36.42578125" style="6" customWidth="1"/>
    <col min="8733" max="8733" width="1.5703125" style="6" customWidth="1"/>
    <col min="8734" max="8738" width="16.140625" style="6" customWidth="1"/>
    <col min="8739" max="8739" width="1.5703125" style="6" customWidth="1"/>
    <col min="8740" max="8743" width="16.140625" style="6" customWidth="1"/>
    <col min="8744" max="8744" width="1.5703125" style="6" customWidth="1"/>
    <col min="8745" max="8745" width="16.140625" style="6" customWidth="1"/>
    <col min="8746" max="8746" width="1.5703125" style="6" customWidth="1"/>
    <col min="8747" max="8747" width="19.5703125" style="6" customWidth="1"/>
    <col min="8748" max="8748" width="20.140625" style="6" customWidth="1"/>
    <col min="8749" max="8751" width="12.85546875" style="6" customWidth="1"/>
    <col min="8752" max="8752" width="36.42578125" style="6" customWidth="1"/>
    <col min="8753" max="8753" width="19.5703125" style="6" customWidth="1"/>
    <col min="8754" max="8754" width="19.5703125" style="6" bestFit="1" customWidth="1"/>
    <col min="8755" max="8755" width="16.7109375" style="6" bestFit="1" customWidth="1"/>
    <col min="8756" max="8756" width="16" style="6" customWidth="1"/>
    <col min="8757" max="8957" width="11.140625" style="6"/>
    <col min="8958" max="8958" width="36.42578125" style="6" customWidth="1"/>
    <col min="8959" max="8959" width="1.5703125" style="6" customWidth="1"/>
    <col min="8960" max="8961" width="15.7109375" style="6" customWidth="1"/>
    <col min="8962" max="8962" width="15.140625" style="6" customWidth="1"/>
    <col min="8963" max="8963" width="1.5703125" style="6" customWidth="1"/>
    <col min="8964" max="8964" width="16.140625" style="6" customWidth="1"/>
    <col min="8965" max="8968" width="15.140625" style="6" customWidth="1"/>
    <col min="8969" max="8969" width="17.42578125" style="6" customWidth="1"/>
    <col min="8970" max="8970" width="15.140625" style="6" customWidth="1"/>
    <col min="8971" max="8971" width="1.5703125" style="6" customWidth="1"/>
    <col min="8972" max="8973" width="15.140625" style="6" customWidth="1"/>
    <col min="8974" max="8974" width="15.7109375" style="6" bestFit="1" customWidth="1"/>
    <col min="8975" max="8975" width="1.5703125" style="6" customWidth="1"/>
    <col min="8976" max="8976" width="36.42578125" style="6" customWidth="1"/>
    <col min="8977" max="8977" width="1.5703125" style="6" customWidth="1"/>
    <col min="8978" max="8986" width="16.140625" style="6" customWidth="1"/>
    <col min="8987" max="8987" width="1.5703125" style="6" customWidth="1"/>
    <col min="8988" max="8988" width="36.42578125" style="6" customWidth="1"/>
    <col min="8989" max="8989" width="1.5703125" style="6" customWidth="1"/>
    <col min="8990" max="8994" width="16.140625" style="6" customWidth="1"/>
    <col min="8995" max="8995" width="1.5703125" style="6" customWidth="1"/>
    <col min="8996" max="8999" width="16.140625" style="6" customWidth="1"/>
    <col min="9000" max="9000" width="1.5703125" style="6" customWidth="1"/>
    <col min="9001" max="9001" width="16.140625" style="6" customWidth="1"/>
    <col min="9002" max="9002" width="1.5703125" style="6" customWidth="1"/>
    <col min="9003" max="9003" width="19.5703125" style="6" customWidth="1"/>
    <col min="9004" max="9004" width="20.140625" style="6" customWidth="1"/>
    <col min="9005" max="9007" width="12.85546875" style="6" customWidth="1"/>
    <col min="9008" max="9008" width="36.42578125" style="6" customWidth="1"/>
    <col min="9009" max="9009" width="19.5703125" style="6" customWidth="1"/>
    <col min="9010" max="9010" width="19.5703125" style="6" bestFit="1" customWidth="1"/>
    <col min="9011" max="9011" width="16.7109375" style="6" bestFit="1" customWidth="1"/>
    <col min="9012" max="9012" width="16" style="6" customWidth="1"/>
    <col min="9013" max="9213" width="11.140625" style="6"/>
    <col min="9214" max="9214" width="36.42578125" style="6" customWidth="1"/>
    <col min="9215" max="9215" width="1.5703125" style="6" customWidth="1"/>
    <col min="9216" max="9217" width="15.7109375" style="6" customWidth="1"/>
    <col min="9218" max="9218" width="15.140625" style="6" customWidth="1"/>
    <col min="9219" max="9219" width="1.5703125" style="6" customWidth="1"/>
    <col min="9220" max="9220" width="16.140625" style="6" customWidth="1"/>
    <col min="9221" max="9224" width="15.140625" style="6" customWidth="1"/>
    <col min="9225" max="9225" width="17.42578125" style="6" customWidth="1"/>
    <col min="9226" max="9226" width="15.140625" style="6" customWidth="1"/>
    <col min="9227" max="9227" width="1.5703125" style="6" customWidth="1"/>
    <col min="9228" max="9229" width="15.140625" style="6" customWidth="1"/>
    <col min="9230" max="9230" width="15.7109375" style="6" bestFit="1" customWidth="1"/>
    <col min="9231" max="9231" width="1.5703125" style="6" customWidth="1"/>
    <col min="9232" max="9232" width="36.42578125" style="6" customWidth="1"/>
    <col min="9233" max="9233" width="1.5703125" style="6" customWidth="1"/>
    <col min="9234" max="9242" width="16.140625" style="6" customWidth="1"/>
    <col min="9243" max="9243" width="1.5703125" style="6" customWidth="1"/>
    <col min="9244" max="9244" width="36.42578125" style="6" customWidth="1"/>
    <col min="9245" max="9245" width="1.5703125" style="6" customWidth="1"/>
    <col min="9246" max="9250" width="16.140625" style="6" customWidth="1"/>
    <col min="9251" max="9251" width="1.5703125" style="6" customWidth="1"/>
    <col min="9252" max="9255" width="16.140625" style="6" customWidth="1"/>
    <col min="9256" max="9256" width="1.5703125" style="6" customWidth="1"/>
    <col min="9257" max="9257" width="16.140625" style="6" customWidth="1"/>
    <col min="9258" max="9258" width="1.5703125" style="6" customWidth="1"/>
    <col min="9259" max="9259" width="19.5703125" style="6" customWidth="1"/>
    <col min="9260" max="9260" width="20.140625" style="6" customWidth="1"/>
    <col min="9261" max="9263" width="12.85546875" style="6" customWidth="1"/>
    <col min="9264" max="9264" width="36.42578125" style="6" customWidth="1"/>
    <col min="9265" max="9265" width="19.5703125" style="6" customWidth="1"/>
    <col min="9266" max="9266" width="19.5703125" style="6" bestFit="1" customWidth="1"/>
    <col min="9267" max="9267" width="16.7109375" style="6" bestFit="1" customWidth="1"/>
    <col min="9268" max="9268" width="16" style="6" customWidth="1"/>
    <col min="9269" max="9469" width="11.140625" style="6"/>
    <col min="9470" max="9470" width="36.42578125" style="6" customWidth="1"/>
    <col min="9471" max="9471" width="1.5703125" style="6" customWidth="1"/>
    <col min="9472" max="9473" width="15.7109375" style="6" customWidth="1"/>
    <col min="9474" max="9474" width="15.140625" style="6" customWidth="1"/>
    <col min="9475" max="9475" width="1.5703125" style="6" customWidth="1"/>
    <col min="9476" max="9476" width="16.140625" style="6" customWidth="1"/>
    <col min="9477" max="9480" width="15.140625" style="6" customWidth="1"/>
    <col min="9481" max="9481" width="17.42578125" style="6" customWidth="1"/>
    <col min="9482" max="9482" width="15.140625" style="6" customWidth="1"/>
    <col min="9483" max="9483" width="1.5703125" style="6" customWidth="1"/>
    <col min="9484" max="9485" width="15.140625" style="6" customWidth="1"/>
    <col min="9486" max="9486" width="15.7109375" style="6" bestFit="1" customWidth="1"/>
    <col min="9487" max="9487" width="1.5703125" style="6" customWidth="1"/>
    <col min="9488" max="9488" width="36.42578125" style="6" customWidth="1"/>
    <col min="9489" max="9489" width="1.5703125" style="6" customWidth="1"/>
    <col min="9490" max="9498" width="16.140625" style="6" customWidth="1"/>
    <col min="9499" max="9499" width="1.5703125" style="6" customWidth="1"/>
    <col min="9500" max="9500" width="36.42578125" style="6" customWidth="1"/>
    <col min="9501" max="9501" width="1.5703125" style="6" customWidth="1"/>
    <col min="9502" max="9506" width="16.140625" style="6" customWidth="1"/>
    <col min="9507" max="9507" width="1.5703125" style="6" customWidth="1"/>
    <col min="9508" max="9511" width="16.140625" style="6" customWidth="1"/>
    <col min="9512" max="9512" width="1.5703125" style="6" customWidth="1"/>
    <col min="9513" max="9513" width="16.140625" style="6" customWidth="1"/>
    <col min="9514" max="9514" width="1.5703125" style="6" customWidth="1"/>
    <col min="9515" max="9515" width="19.5703125" style="6" customWidth="1"/>
    <col min="9516" max="9516" width="20.140625" style="6" customWidth="1"/>
    <col min="9517" max="9519" width="12.85546875" style="6" customWidth="1"/>
    <col min="9520" max="9520" width="36.42578125" style="6" customWidth="1"/>
    <col min="9521" max="9521" width="19.5703125" style="6" customWidth="1"/>
    <col min="9522" max="9522" width="19.5703125" style="6" bestFit="1" customWidth="1"/>
    <col min="9523" max="9523" width="16.7109375" style="6" bestFit="1" customWidth="1"/>
    <col min="9524" max="9524" width="16" style="6" customWidth="1"/>
    <col min="9525" max="9725" width="11.140625" style="6"/>
    <col min="9726" max="9726" width="36.42578125" style="6" customWidth="1"/>
    <col min="9727" max="9727" width="1.5703125" style="6" customWidth="1"/>
    <col min="9728" max="9729" width="15.7109375" style="6" customWidth="1"/>
    <col min="9730" max="9730" width="15.140625" style="6" customWidth="1"/>
    <col min="9731" max="9731" width="1.5703125" style="6" customWidth="1"/>
    <col min="9732" max="9732" width="16.140625" style="6" customWidth="1"/>
    <col min="9733" max="9736" width="15.140625" style="6" customWidth="1"/>
    <col min="9737" max="9737" width="17.42578125" style="6" customWidth="1"/>
    <col min="9738" max="9738" width="15.140625" style="6" customWidth="1"/>
    <col min="9739" max="9739" width="1.5703125" style="6" customWidth="1"/>
    <col min="9740" max="9741" width="15.140625" style="6" customWidth="1"/>
    <col min="9742" max="9742" width="15.7109375" style="6" bestFit="1" customWidth="1"/>
    <col min="9743" max="9743" width="1.5703125" style="6" customWidth="1"/>
    <col min="9744" max="9744" width="36.42578125" style="6" customWidth="1"/>
    <col min="9745" max="9745" width="1.5703125" style="6" customWidth="1"/>
    <col min="9746" max="9754" width="16.140625" style="6" customWidth="1"/>
    <col min="9755" max="9755" width="1.5703125" style="6" customWidth="1"/>
    <col min="9756" max="9756" width="36.42578125" style="6" customWidth="1"/>
    <col min="9757" max="9757" width="1.5703125" style="6" customWidth="1"/>
    <col min="9758" max="9762" width="16.140625" style="6" customWidth="1"/>
    <col min="9763" max="9763" width="1.5703125" style="6" customWidth="1"/>
    <col min="9764" max="9767" width="16.140625" style="6" customWidth="1"/>
    <col min="9768" max="9768" width="1.5703125" style="6" customWidth="1"/>
    <col min="9769" max="9769" width="16.140625" style="6" customWidth="1"/>
    <col min="9770" max="9770" width="1.5703125" style="6" customWidth="1"/>
    <col min="9771" max="9771" width="19.5703125" style="6" customWidth="1"/>
    <col min="9772" max="9772" width="20.140625" style="6" customWidth="1"/>
    <col min="9773" max="9775" width="12.85546875" style="6" customWidth="1"/>
    <col min="9776" max="9776" width="36.42578125" style="6" customWidth="1"/>
    <col min="9777" max="9777" width="19.5703125" style="6" customWidth="1"/>
    <col min="9778" max="9778" width="19.5703125" style="6" bestFit="1" customWidth="1"/>
    <col min="9779" max="9779" width="16.7109375" style="6" bestFit="1" customWidth="1"/>
    <col min="9780" max="9780" width="16" style="6" customWidth="1"/>
    <col min="9781" max="9981" width="11.140625" style="6"/>
    <col min="9982" max="9982" width="36.42578125" style="6" customWidth="1"/>
    <col min="9983" max="9983" width="1.5703125" style="6" customWidth="1"/>
    <col min="9984" max="9985" width="15.7109375" style="6" customWidth="1"/>
    <col min="9986" max="9986" width="15.140625" style="6" customWidth="1"/>
    <col min="9987" max="9987" width="1.5703125" style="6" customWidth="1"/>
    <col min="9988" max="9988" width="16.140625" style="6" customWidth="1"/>
    <col min="9989" max="9992" width="15.140625" style="6" customWidth="1"/>
    <col min="9993" max="9993" width="17.42578125" style="6" customWidth="1"/>
    <col min="9994" max="9994" width="15.140625" style="6" customWidth="1"/>
    <col min="9995" max="9995" width="1.5703125" style="6" customWidth="1"/>
    <col min="9996" max="9997" width="15.140625" style="6" customWidth="1"/>
    <col min="9998" max="9998" width="15.7109375" style="6" bestFit="1" customWidth="1"/>
    <col min="9999" max="9999" width="1.5703125" style="6" customWidth="1"/>
    <col min="10000" max="10000" width="36.42578125" style="6" customWidth="1"/>
    <col min="10001" max="10001" width="1.5703125" style="6" customWidth="1"/>
    <col min="10002" max="10010" width="16.140625" style="6" customWidth="1"/>
    <col min="10011" max="10011" width="1.5703125" style="6" customWidth="1"/>
    <col min="10012" max="10012" width="36.42578125" style="6" customWidth="1"/>
    <col min="10013" max="10013" width="1.5703125" style="6" customWidth="1"/>
    <col min="10014" max="10018" width="16.140625" style="6" customWidth="1"/>
    <col min="10019" max="10019" width="1.5703125" style="6" customWidth="1"/>
    <col min="10020" max="10023" width="16.140625" style="6" customWidth="1"/>
    <col min="10024" max="10024" width="1.5703125" style="6" customWidth="1"/>
    <col min="10025" max="10025" width="16.140625" style="6" customWidth="1"/>
    <col min="10026" max="10026" width="1.5703125" style="6" customWidth="1"/>
    <col min="10027" max="10027" width="19.5703125" style="6" customWidth="1"/>
    <col min="10028" max="10028" width="20.140625" style="6" customWidth="1"/>
    <col min="10029" max="10031" width="12.85546875" style="6" customWidth="1"/>
    <col min="10032" max="10032" width="36.42578125" style="6" customWidth="1"/>
    <col min="10033" max="10033" width="19.5703125" style="6" customWidth="1"/>
    <col min="10034" max="10034" width="19.5703125" style="6" bestFit="1" customWidth="1"/>
    <col min="10035" max="10035" width="16.7109375" style="6" bestFit="1" customWidth="1"/>
    <col min="10036" max="10036" width="16" style="6" customWidth="1"/>
    <col min="10037" max="10237" width="11.140625" style="6"/>
    <col min="10238" max="10238" width="36.42578125" style="6" customWidth="1"/>
    <col min="10239" max="10239" width="1.5703125" style="6" customWidth="1"/>
    <col min="10240" max="10241" width="15.7109375" style="6" customWidth="1"/>
    <col min="10242" max="10242" width="15.140625" style="6" customWidth="1"/>
    <col min="10243" max="10243" width="1.5703125" style="6" customWidth="1"/>
    <col min="10244" max="10244" width="16.140625" style="6" customWidth="1"/>
    <col min="10245" max="10248" width="15.140625" style="6" customWidth="1"/>
    <col min="10249" max="10249" width="17.42578125" style="6" customWidth="1"/>
    <col min="10250" max="10250" width="15.140625" style="6" customWidth="1"/>
    <col min="10251" max="10251" width="1.5703125" style="6" customWidth="1"/>
    <col min="10252" max="10253" width="15.140625" style="6" customWidth="1"/>
    <col min="10254" max="10254" width="15.7109375" style="6" bestFit="1" customWidth="1"/>
    <col min="10255" max="10255" width="1.5703125" style="6" customWidth="1"/>
    <col min="10256" max="10256" width="36.42578125" style="6" customWidth="1"/>
    <col min="10257" max="10257" width="1.5703125" style="6" customWidth="1"/>
    <col min="10258" max="10266" width="16.140625" style="6" customWidth="1"/>
    <col min="10267" max="10267" width="1.5703125" style="6" customWidth="1"/>
    <col min="10268" max="10268" width="36.42578125" style="6" customWidth="1"/>
    <col min="10269" max="10269" width="1.5703125" style="6" customWidth="1"/>
    <col min="10270" max="10274" width="16.140625" style="6" customWidth="1"/>
    <col min="10275" max="10275" width="1.5703125" style="6" customWidth="1"/>
    <col min="10276" max="10279" width="16.140625" style="6" customWidth="1"/>
    <col min="10280" max="10280" width="1.5703125" style="6" customWidth="1"/>
    <col min="10281" max="10281" width="16.140625" style="6" customWidth="1"/>
    <col min="10282" max="10282" width="1.5703125" style="6" customWidth="1"/>
    <col min="10283" max="10283" width="19.5703125" style="6" customWidth="1"/>
    <col min="10284" max="10284" width="20.140625" style="6" customWidth="1"/>
    <col min="10285" max="10287" width="12.85546875" style="6" customWidth="1"/>
    <col min="10288" max="10288" width="36.42578125" style="6" customWidth="1"/>
    <col min="10289" max="10289" width="19.5703125" style="6" customWidth="1"/>
    <col min="10290" max="10290" width="19.5703125" style="6" bestFit="1" customWidth="1"/>
    <col min="10291" max="10291" width="16.7109375" style="6" bestFit="1" customWidth="1"/>
    <col min="10292" max="10292" width="16" style="6" customWidth="1"/>
    <col min="10293" max="10493" width="11.140625" style="6"/>
    <col min="10494" max="10494" width="36.42578125" style="6" customWidth="1"/>
    <col min="10495" max="10495" width="1.5703125" style="6" customWidth="1"/>
    <col min="10496" max="10497" width="15.7109375" style="6" customWidth="1"/>
    <col min="10498" max="10498" width="15.140625" style="6" customWidth="1"/>
    <col min="10499" max="10499" width="1.5703125" style="6" customWidth="1"/>
    <col min="10500" max="10500" width="16.140625" style="6" customWidth="1"/>
    <col min="10501" max="10504" width="15.140625" style="6" customWidth="1"/>
    <col min="10505" max="10505" width="17.42578125" style="6" customWidth="1"/>
    <col min="10506" max="10506" width="15.140625" style="6" customWidth="1"/>
    <col min="10507" max="10507" width="1.5703125" style="6" customWidth="1"/>
    <col min="10508" max="10509" width="15.140625" style="6" customWidth="1"/>
    <col min="10510" max="10510" width="15.7109375" style="6" bestFit="1" customWidth="1"/>
    <col min="10511" max="10511" width="1.5703125" style="6" customWidth="1"/>
    <col min="10512" max="10512" width="36.42578125" style="6" customWidth="1"/>
    <col min="10513" max="10513" width="1.5703125" style="6" customWidth="1"/>
    <col min="10514" max="10522" width="16.140625" style="6" customWidth="1"/>
    <col min="10523" max="10523" width="1.5703125" style="6" customWidth="1"/>
    <col min="10524" max="10524" width="36.42578125" style="6" customWidth="1"/>
    <col min="10525" max="10525" width="1.5703125" style="6" customWidth="1"/>
    <col min="10526" max="10530" width="16.140625" style="6" customWidth="1"/>
    <col min="10531" max="10531" width="1.5703125" style="6" customWidth="1"/>
    <col min="10532" max="10535" width="16.140625" style="6" customWidth="1"/>
    <col min="10536" max="10536" width="1.5703125" style="6" customWidth="1"/>
    <col min="10537" max="10537" width="16.140625" style="6" customWidth="1"/>
    <col min="10538" max="10538" width="1.5703125" style="6" customWidth="1"/>
    <col min="10539" max="10539" width="19.5703125" style="6" customWidth="1"/>
    <col min="10540" max="10540" width="20.140625" style="6" customWidth="1"/>
    <col min="10541" max="10543" width="12.85546875" style="6" customWidth="1"/>
    <col min="10544" max="10544" width="36.42578125" style="6" customWidth="1"/>
    <col min="10545" max="10545" width="19.5703125" style="6" customWidth="1"/>
    <col min="10546" max="10546" width="19.5703125" style="6" bestFit="1" customWidth="1"/>
    <col min="10547" max="10547" width="16.7109375" style="6" bestFit="1" customWidth="1"/>
    <col min="10548" max="10548" width="16" style="6" customWidth="1"/>
    <col min="10549" max="10749" width="11.140625" style="6"/>
    <col min="10750" max="10750" width="36.42578125" style="6" customWidth="1"/>
    <col min="10751" max="10751" width="1.5703125" style="6" customWidth="1"/>
    <col min="10752" max="10753" width="15.7109375" style="6" customWidth="1"/>
    <col min="10754" max="10754" width="15.140625" style="6" customWidth="1"/>
    <col min="10755" max="10755" width="1.5703125" style="6" customWidth="1"/>
    <col min="10756" max="10756" width="16.140625" style="6" customWidth="1"/>
    <col min="10757" max="10760" width="15.140625" style="6" customWidth="1"/>
    <col min="10761" max="10761" width="17.42578125" style="6" customWidth="1"/>
    <col min="10762" max="10762" width="15.140625" style="6" customWidth="1"/>
    <col min="10763" max="10763" width="1.5703125" style="6" customWidth="1"/>
    <col min="10764" max="10765" width="15.140625" style="6" customWidth="1"/>
    <col min="10766" max="10766" width="15.7109375" style="6" bestFit="1" customWidth="1"/>
    <col min="10767" max="10767" width="1.5703125" style="6" customWidth="1"/>
    <col min="10768" max="10768" width="36.42578125" style="6" customWidth="1"/>
    <col min="10769" max="10769" width="1.5703125" style="6" customWidth="1"/>
    <col min="10770" max="10778" width="16.140625" style="6" customWidth="1"/>
    <col min="10779" max="10779" width="1.5703125" style="6" customWidth="1"/>
    <col min="10780" max="10780" width="36.42578125" style="6" customWidth="1"/>
    <col min="10781" max="10781" width="1.5703125" style="6" customWidth="1"/>
    <col min="10782" max="10786" width="16.140625" style="6" customWidth="1"/>
    <col min="10787" max="10787" width="1.5703125" style="6" customWidth="1"/>
    <col min="10788" max="10791" width="16.140625" style="6" customWidth="1"/>
    <col min="10792" max="10792" width="1.5703125" style="6" customWidth="1"/>
    <col min="10793" max="10793" width="16.140625" style="6" customWidth="1"/>
    <col min="10794" max="10794" width="1.5703125" style="6" customWidth="1"/>
    <col min="10795" max="10795" width="19.5703125" style="6" customWidth="1"/>
    <col min="10796" max="10796" width="20.140625" style="6" customWidth="1"/>
    <col min="10797" max="10799" width="12.85546875" style="6" customWidth="1"/>
    <col min="10800" max="10800" width="36.42578125" style="6" customWidth="1"/>
    <col min="10801" max="10801" width="19.5703125" style="6" customWidth="1"/>
    <col min="10802" max="10802" width="19.5703125" style="6" bestFit="1" customWidth="1"/>
    <col min="10803" max="10803" width="16.7109375" style="6" bestFit="1" customWidth="1"/>
    <col min="10804" max="10804" width="16" style="6" customWidth="1"/>
    <col min="10805" max="11005" width="11.140625" style="6"/>
    <col min="11006" max="11006" width="36.42578125" style="6" customWidth="1"/>
    <col min="11007" max="11007" width="1.5703125" style="6" customWidth="1"/>
    <col min="11008" max="11009" width="15.7109375" style="6" customWidth="1"/>
    <col min="11010" max="11010" width="15.140625" style="6" customWidth="1"/>
    <col min="11011" max="11011" width="1.5703125" style="6" customWidth="1"/>
    <col min="11012" max="11012" width="16.140625" style="6" customWidth="1"/>
    <col min="11013" max="11016" width="15.140625" style="6" customWidth="1"/>
    <col min="11017" max="11017" width="17.42578125" style="6" customWidth="1"/>
    <col min="11018" max="11018" width="15.140625" style="6" customWidth="1"/>
    <col min="11019" max="11019" width="1.5703125" style="6" customWidth="1"/>
    <col min="11020" max="11021" width="15.140625" style="6" customWidth="1"/>
    <col min="11022" max="11022" width="15.7109375" style="6" bestFit="1" customWidth="1"/>
    <col min="11023" max="11023" width="1.5703125" style="6" customWidth="1"/>
    <col min="11024" max="11024" width="36.42578125" style="6" customWidth="1"/>
    <col min="11025" max="11025" width="1.5703125" style="6" customWidth="1"/>
    <col min="11026" max="11034" width="16.140625" style="6" customWidth="1"/>
    <col min="11035" max="11035" width="1.5703125" style="6" customWidth="1"/>
    <col min="11036" max="11036" width="36.42578125" style="6" customWidth="1"/>
    <col min="11037" max="11037" width="1.5703125" style="6" customWidth="1"/>
    <col min="11038" max="11042" width="16.140625" style="6" customWidth="1"/>
    <col min="11043" max="11043" width="1.5703125" style="6" customWidth="1"/>
    <col min="11044" max="11047" width="16.140625" style="6" customWidth="1"/>
    <col min="11048" max="11048" width="1.5703125" style="6" customWidth="1"/>
    <col min="11049" max="11049" width="16.140625" style="6" customWidth="1"/>
    <col min="11050" max="11050" width="1.5703125" style="6" customWidth="1"/>
    <col min="11051" max="11051" width="19.5703125" style="6" customWidth="1"/>
    <col min="11052" max="11052" width="20.140625" style="6" customWidth="1"/>
    <col min="11053" max="11055" width="12.85546875" style="6" customWidth="1"/>
    <col min="11056" max="11056" width="36.42578125" style="6" customWidth="1"/>
    <col min="11057" max="11057" width="19.5703125" style="6" customWidth="1"/>
    <col min="11058" max="11058" width="19.5703125" style="6" bestFit="1" customWidth="1"/>
    <col min="11059" max="11059" width="16.7109375" style="6" bestFit="1" customWidth="1"/>
    <col min="11060" max="11060" width="16" style="6" customWidth="1"/>
    <col min="11061" max="11261" width="11.140625" style="6"/>
    <col min="11262" max="11262" width="36.42578125" style="6" customWidth="1"/>
    <col min="11263" max="11263" width="1.5703125" style="6" customWidth="1"/>
    <col min="11264" max="11265" width="15.7109375" style="6" customWidth="1"/>
    <col min="11266" max="11266" width="15.140625" style="6" customWidth="1"/>
    <col min="11267" max="11267" width="1.5703125" style="6" customWidth="1"/>
    <col min="11268" max="11268" width="16.140625" style="6" customWidth="1"/>
    <col min="11269" max="11272" width="15.140625" style="6" customWidth="1"/>
    <col min="11273" max="11273" width="17.42578125" style="6" customWidth="1"/>
    <col min="11274" max="11274" width="15.140625" style="6" customWidth="1"/>
    <col min="11275" max="11275" width="1.5703125" style="6" customWidth="1"/>
    <col min="11276" max="11277" width="15.140625" style="6" customWidth="1"/>
    <col min="11278" max="11278" width="15.7109375" style="6" bestFit="1" customWidth="1"/>
    <col min="11279" max="11279" width="1.5703125" style="6" customWidth="1"/>
    <col min="11280" max="11280" width="36.42578125" style="6" customWidth="1"/>
    <col min="11281" max="11281" width="1.5703125" style="6" customWidth="1"/>
    <col min="11282" max="11290" width="16.140625" style="6" customWidth="1"/>
    <col min="11291" max="11291" width="1.5703125" style="6" customWidth="1"/>
    <col min="11292" max="11292" width="36.42578125" style="6" customWidth="1"/>
    <col min="11293" max="11293" width="1.5703125" style="6" customWidth="1"/>
    <col min="11294" max="11298" width="16.140625" style="6" customWidth="1"/>
    <col min="11299" max="11299" width="1.5703125" style="6" customWidth="1"/>
    <col min="11300" max="11303" width="16.140625" style="6" customWidth="1"/>
    <col min="11304" max="11304" width="1.5703125" style="6" customWidth="1"/>
    <col min="11305" max="11305" width="16.140625" style="6" customWidth="1"/>
    <col min="11306" max="11306" width="1.5703125" style="6" customWidth="1"/>
    <col min="11307" max="11307" width="19.5703125" style="6" customWidth="1"/>
    <col min="11308" max="11308" width="20.140625" style="6" customWidth="1"/>
    <col min="11309" max="11311" width="12.85546875" style="6" customWidth="1"/>
    <col min="11312" max="11312" width="36.42578125" style="6" customWidth="1"/>
    <col min="11313" max="11313" width="19.5703125" style="6" customWidth="1"/>
    <col min="11314" max="11314" width="19.5703125" style="6" bestFit="1" customWidth="1"/>
    <col min="11315" max="11315" width="16.7109375" style="6" bestFit="1" customWidth="1"/>
    <col min="11316" max="11316" width="16" style="6" customWidth="1"/>
    <col min="11317" max="11517" width="11.140625" style="6"/>
    <col min="11518" max="11518" width="36.42578125" style="6" customWidth="1"/>
    <col min="11519" max="11519" width="1.5703125" style="6" customWidth="1"/>
    <col min="11520" max="11521" width="15.7109375" style="6" customWidth="1"/>
    <col min="11522" max="11522" width="15.140625" style="6" customWidth="1"/>
    <col min="11523" max="11523" width="1.5703125" style="6" customWidth="1"/>
    <col min="11524" max="11524" width="16.140625" style="6" customWidth="1"/>
    <col min="11525" max="11528" width="15.140625" style="6" customWidth="1"/>
    <col min="11529" max="11529" width="17.42578125" style="6" customWidth="1"/>
    <col min="11530" max="11530" width="15.140625" style="6" customWidth="1"/>
    <col min="11531" max="11531" width="1.5703125" style="6" customWidth="1"/>
    <col min="11532" max="11533" width="15.140625" style="6" customWidth="1"/>
    <col min="11534" max="11534" width="15.7109375" style="6" bestFit="1" customWidth="1"/>
    <col min="11535" max="11535" width="1.5703125" style="6" customWidth="1"/>
    <col min="11536" max="11536" width="36.42578125" style="6" customWidth="1"/>
    <col min="11537" max="11537" width="1.5703125" style="6" customWidth="1"/>
    <col min="11538" max="11546" width="16.140625" style="6" customWidth="1"/>
    <col min="11547" max="11547" width="1.5703125" style="6" customWidth="1"/>
    <col min="11548" max="11548" width="36.42578125" style="6" customWidth="1"/>
    <col min="11549" max="11549" width="1.5703125" style="6" customWidth="1"/>
    <col min="11550" max="11554" width="16.140625" style="6" customWidth="1"/>
    <col min="11555" max="11555" width="1.5703125" style="6" customWidth="1"/>
    <col min="11556" max="11559" width="16.140625" style="6" customWidth="1"/>
    <col min="11560" max="11560" width="1.5703125" style="6" customWidth="1"/>
    <col min="11561" max="11561" width="16.140625" style="6" customWidth="1"/>
    <col min="11562" max="11562" width="1.5703125" style="6" customWidth="1"/>
    <col min="11563" max="11563" width="19.5703125" style="6" customWidth="1"/>
    <col min="11564" max="11564" width="20.140625" style="6" customWidth="1"/>
    <col min="11565" max="11567" width="12.85546875" style="6" customWidth="1"/>
    <col min="11568" max="11568" width="36.42578125" style="6" customWidth="1"/>
    <col min="11569" max="11569" width="19.5703125" style="6" customWidth="1"/>
    <col min="11570" max="11570" width="19.5703125" style="6" bestFit="1" customWidth="1"/>
    <col min="11571" max="11571" width="16.7109375" style="6" bestFit="1" customWidth="1"/>
    <col min="11572" max="11572" width="16" style="6" customWidth="1"/>
    <col min="11573" max="11773" width="11.140625" style="6"/>
    <col min="11774" max="11774" width="36.42578125" style="6" customWidth="1"/>
    <col min="11775" max="11775" width="1.5703125" style="6" customWidth="1"/>
    <col min="11776" max="11777" width="15.7109375" style="6" customWidth="1"/>
    <col min="11778" max="11778" width="15.140625" style="6" customWidth="1"/>
    <col min="11779" max="11779" width="1.5703125" style="6" customWidth="1"/>
    <col min="11780" max="11780" width="16.140625" style="6" customWidth="1"/>
    <col min="11781" max="11784" width="15.140625" style="6" customWidth="1"/>
    <col min="11785" max="11785" width="17.42578125" style="6" customWidth="1"/>
    <col min="11786" max="11786" width="15.140625" style="6" customWidth="1"/>
    <col min="11787" max="11787" width="1.5703125" style="6" customWidth="1"/>
    <col min="11788" max="11789" width="15.140625" style="6" customWidth="1"/>
    <col min="11790" max="11790" width="15.7109375" style="6" bestFit="1" customWidth="1"/>
    <col min="11791" max="11791" width="1.5703125" style="6" customWidth="1"/>
    <col min="11792" max="11792" width="36.42578125" style="6" customWidth="1"/>
    <col min="11793" max="11793" width="1.5703125" style="6" customWidth="1"/>
    <col min="11794" max="11802" width="16.140625" style="6" customWidth="1"/>
    <col min="11803" max="11803" width="1.5703125" style="6" customWidth="1"/>
    <col min="11804" max="11804" width="36.42578125" style="6" customWidth="1"/>
    <col min="11805" max="11805" width="1.5703125" style="6" customWidth="1"/>
    <col min="11806" max="11810" width="16.140625" style="6" customWidth="1"/>
    <col min="11811" max="11811" width="1.5703125" style="6" customWidth="1"/>
    <col min="11812" max="11815" width="16.140625" style="6" customWidth="1"/>
    <col min="11816" max="11816" width="1.5703125" style="6" customWidth="1"/>
    <col min="11817" max="11817" width="16.140625" style="6" customWidth="1"/>
    <col min="11818" max="11818" width="1.5703125" style="6" customWidth="1"/>
    <col min="11819" max="11819" width="19.5703125" style="6" customWidth="1"/>
    <col min="11820" max="11820" width="20.140625" style="6" customWidth="1"/>
    <col min="11821" max="11823" width="12.85546875" style="6" customWidth="1"/>
    <col min="11824" max="11824" width="36.42578125" style="6" customWidth="1"/>
    <col min="11825" max="11825" width="19.5703125" style="6" customWidth="1"/>
    <col min="11826" max="11826" width="19.5703125" style="6" bestFit="1" customWidth="1"/>
    <col min="11827" max="11827" width="16.7109375" style="6" bestFit="1" customWidth="1"/>
    <col min="11828" max="11828" width="16" style="6" customWidth="1"/>
    <col min="11829" max="12029" width="11.140625" style="6"/>
    <col min="12030" max="12030" width="36.42578125" style="6" customWidth="1"/>
    <col min="12031" max="12031" width="1.5703125" style="6" customWidth="1"/>
    <col min="12032" max="12033" width="15.7109375" style="6" customWidth="1"/>
    <col min="12034" max="12034" width="15.140625" style="6" customWidth="1"/>
    <col min="12035" max="12035" width="1.5703125" style="6" customWidth="1"/>
    <col min="12036" max="12036" width="16.140625" style="6" customWidth="1"/>
    <col min="12037" max="12040" width="15.140625" style="6" customWidth="1"/>
    <col min="12041" max="12041" width="17.42578125" style="6" customWidth="1"/>
    <col min="12042" max="12042" width="15.140625" style="6" customWidth="1"/>
    <col min="12043" max="12043" width="1.5703125" style="6" customWidth="1"/>
    <col min="12044" max="12045" width="15.140625" style="6" customWidth="1"/>
    <col min="12046" max="12046" width="15.7109375" style="6" bestFit="1" customWidth="1"/>
    <col min="12047" max="12047" width="1.5703125" style="6" customWidth="1"/>
    <col min="12048" max="12048" width="36.42578125" style="6" customWidth="1"/>
    <col min="12049" max="12049" width="1.5703125" style="6" customWidth="1"/>
    <col min="12050" max="12058" width="16.140625" style="6" customWidth="1"/>
    <col min="12059" max="12059" width="1.5703125" style="6" customWidth="1"/>
    <col min="12060" max="12060" width="36.42578125" style="6" customWidth="1"/>
    <col min="12061" max="12061" width="1.5703125" style="6" customWidth="1"/>
    <col min="12062" max="12066" width="16.140625" style="6" customWidth="1"/>
    <col min="12067" max="12067" width="1.5703125" style="6" customWidth="1"/>
    <col min="12068" max="12071" width="16.140625" style="6" customWidth="1"/>
    <col min="12072" max="12072" width="1.5703125" style="6" customWidth="1"/>
    <col min="12073" max="12073" width="16.140625" style="6" customWidth="1"/>
    <col min="12074" max="12074" width="1.5703125" style="6" customWidth="1"/>
    <col min="12075" max="12075" width="19.5703125" style="6" customWidth="1"/>
    <col min="12076" max="12076" width="20.140625" style="6" customWidth="1"/>
    <col min="12077" max="12079" width="12.85546875" style="6" customWidth="1"/>
    <col min="12080" max="12080" width="36.42578125" style="6" customWidth="1"/>
    <col min="12081" max="12081" width="19.5703125" style="6" customWidth="1"/>
    <col min="12082" max="12082" width="19.5703125" style="6" bestFit="1" customWidth="1"/>
    <col min="12083" max="12083" width="16.7109375" style="6" bestFit="1" customWidth="1"/>
    <col min="12084" max="12084" width="16" style="6" customWidth="1"/>
    <col min="12085" max="12285" width="11.140625" style="6"/>
    <col min="12286" max="12286" width="36.42578125" style="6" customWidth="1"/>
    <col min="12287" max="12287" width="1.5703125" style="6" customWidth="1"/>
    <col min="12288" max="12289" width="15.7109375" style="6" customWidth="1"/>
    <col min="12290" max="12290" width="15.140625" style="6" customWidth="1"/>
    <col min="12291" max="12291" width="1.5703125" style="6" customWidth="1"/>
    <col min="12292" max="12292" width="16.140625" style="6" customWidth="1"/>
    <col min="12293" max="12296" width="15.140625" style="6" customWidth="1"/>
    <col min="12297" max="12297" width="17.42578125" style="6" customWidth="1"/>
    <col min="12298" max="12298" width="15.140625" style="6" customWidth="1"/>
    <col min="12299" max="12299" width="1.5703125" style="6" customWidth="1"/>
    <col min="12300" max="12301" width="15.140625" style="6" customWidth="1"/>
    <col min="12302" max="12302" width="15.7109375" style="6" bestFit="1" customWidth="1"/>
    <col min="12303" max="12303" width="1.5703125" style="6" customWidth="1"/>
    <col min="12304" max="12304" width="36.42578125" style="6" customWidth="1"/>
    <col min="12305" max="12305" width="1.5703125" style="6" customWidth="1"/>
    <col min="12306" max="12314" width="16.140625" style="6" customWidth="1"/>
    <col min="12315" max="12315" width="1.5703125" style="6" customWidth="1"/>
    <col min="12316" max="12316" width="36.42578125" style="6" customWidth="1"/>
    <col min="12317" max="12317" width="1.5703125" style="6" customWidth="1"/>
    <col min="12318" max="12322" width="16.140625" style="6" customWidth="1"/>
    <col min="12323" max="12323" width="1.5703125" style="6" customWidth="1"/>
    <col min="12324" max="12327" width="16.140625" style="6" customWidth="1"/>
    <col min="12328" max="12328" width="1.5703125" style="6" customWidth="1"/>
    <col min="12329" max="12329" width="16.140625" style="6" customWidth="1"/>
    <col min="12330" max="12330" width="1.5703125" style="6" customWidth="1"/>
    <col min="12331" max="12331" width="19.5703125" style="6" customWidth="1"/>
    <col min="12332" max="12332" width="20.140625" style="6" customWidth="1"/>
    <col min="12333" max="12335" width="12.85546875" style="6" customWidth="1"/>
    <col min="12336" max="12336" width="36.42578125" style="6" customWidth="1"/>
    <col min="12337" max="12337" width="19.5703125" style="6" customWidth="1"/>
    <col min="12338" max="12338" width="19.5703125" style="6" bestFit="1" customWidth="1"/>
    <col min="12339" max="12339" width="16.7109375" style="6" bestFit="1" customWidth="1"/>
    <col min="12340" max="12340" width="16" style="6" customWidth="1"/>
    <col min="12341" max="12541" width="11.140625" style="6"/>
    <col min="12542" max="12542" width="36.42578125" style="6" customWidth="1"/>
    <col min="12543" max="12543" width="1.5703125" style="6" customWidth="1"/>
    <col min="12544" max="12545" width="15.7109375" style="6" customWidth="1"/>
    <col min="12546" max="12546" width="15.140625" style="6" customWidth="1"/>
    <col min="12547" max="12547" width="1.5703125" style="6" customWidth="1"/>
    <col min="12548" max="12548" width="16.140625" style="6" customWidth="1"/>
    <col min="12549" max="12552" width="15.140625" style="6" customWidth="1"/>
    <col min="12553" max="12553" width="17.42578125" style="6" customWidth="1"/>
    <col min="12554" max="12554" width="15.140625" style="6" customWidth="1"/>
    <col min="12555" max="12555" width="1.5703125" style="6" customWidth="1"/>
    <col min="12556" max="12557" width="15.140625" style="6" customWidth="1"/>
    <col min="12558" max="12558" width="15.7109375" style="6" bestFit="1" customWidth="1"/>
    <col min="12559" max="12559" width="1.5703125" style="6" customWidth="1"/>
    <col min="12560" max="12560" width="36.42578125" style="6" customWidth="1"/>
    <col min="12561" max="12561" width="1.5703125" style="6" customWidth="1"/>
    <col min="12562" max="12570" width="16.140625" style="6" customWidth="1"/>
    <col min="12571" max="12571" width="1.5703125" style="6" customWidth="1"/>
    <col min="12572" max="12572" width="36.42578125" style="6" customWidth="1"/>
    <col min="12573" max="12573" width="1.5703125" style="6" customWidth="1"/>
    <col min="12574" max="12578" width="16.140625" style="6" customWidth="1"/>
    <col min="12579" max="12579" width="1.5703125" style="6" customWidth="1"/>
    <col min="12580" max="12583" width="16.140625" style="6" customWidth="1"/>
    <col min="12584" max="12584" width="1.5703125" style="6" customWidth="1"/>
    <col min="12585" max="12585" width="16.140625" style="6" customWidth="1"/>
    <col min="12586" max="12586" width="1.5703125" style="6" customWidth="1"/>
    <col min="12587" max="12587" width="19.5703125" style="6" customWidth="1"/>
    <col min="12588" max="12588" width="20.140625" style="6" customWidth="1"/>
    <col min="12589" max="12591" width="12.85546875" style="6" customWidth="1"/>
    <col min="12592" max="12592" width="36.42578125" style="6" customWidth="1"/>
    <col min="12593" max="12593" width="19.5703125" style="6" customWidth="1"/>
    <col min="12594" max="12594" width="19.5703125" style="6" bestFit="1" customWidth="1"/>
    <col min="12595" max="12595" width="16.7109375" style="6" bestFit="1" customWidth="1"/>
    <col min="12596" max="12596" width="16" style="6" customWidth="1"/>
    <col min="12597" max="12797" width="11.140625" style="6"/>
    <col min="12798" max="12798" width="36.42578125" style="6" customWidth="1"/>
    <col min="12799" max="12799" width="1.5703125" style="6" customWidth="1"/>
    <col min="12800" max="12801" width="15.7109375" style="6" customWidth="1"/>
    <col min="12802" max="12802" width="15.140625" style="6" customWidth="1"/>
    <col min="12803" max="12803" width="1.5703125" style="6" customWidth="1"/>
    <col min="12804" max="12804" width="16.140625" style="6" customWidth="1"/>
    <col min="12805" max="12808" width="15.140625" style="6" customWidth="1"/>
    <col min="12809" max="12809" width="17.42578125" style="6" customWidth="1"/>
    <col min="12810" max="12810" width="15.140625" style="6" customWidth="1"/>
    <col min="12811" max="12811" width="1.5703125" style="6" customWidth="1"/>
    <col min="12812" max="12813" width="15.140625" style="6" customWidth="1"/>
    <col min="12814" max="12814" width="15.7109375" style="6" bestFit="1" customWidth="1"/>
    <col min="12815" max="12815" width="1.5703125" style="6" customWidth="1"/>
    <col min="12816" max="12816" width="36.42578125" style="6" customWidth="1"/>
    <col min="12817" max="12817" width="1.5703125" style="6" customWidth="1"/>
    <col min="12818" max="12826" width="16.140625" style="6" customWidth="1"/>
    <col min="12827" max="12827" width="1.5703125" style="6" customWidth="1"/>
    <col min="12828" max="12828" width="36.42578125" style="6" customWidth="1"/>
    <col min="12829" max="12829" width="1.5703125" style="6" customWidth="1"/>
    <col min="12830" max="12834" width="16.140625" style="6" customWidth="1"/>
    <col min="12835" max="12835" width="1.5703125" style="6" customWidth="1"/>
    <col min="12836" max="12839" width="16.140625" style="6" customWidth="1"/>
    <col min="12840" max="12840" width="1.5703125" style="6" customWidth="1"/>
    <col min="12841" max="12841" width="16.140625" style="6" customWidth="1"/>
    <col min="12842" max="12842" width="1.5703125" style="6" customWidth="1"/>
    <col min="12843" max="12843" width="19.5703125" style="6" customWidth="1"/>
    <col min="12844" max="12844" width="20.140625" style="6" customWidth="1"/>
    <col min="12845" max="12847" width="12.85546875" style="6" customWidth="1"/>
    <col min="12848" max="12848" width="36.42578125" style="6" customWidth="1"/>
    <col min="12849" max="12849" width="19.5703125" style="6" customWidth="1"/>
    <col min="12850" max="12850" width="19.5703125" style="6" bestFit="1" customWidth="1"/>
    <col min="12851" max="12851" width="16.7109375" style="6" bestFit="1" customWidth="1"/>
    <col min="12852" max="12852" width="16" style="6" customWidth="1"/>
    <col min="12853" max="13053" width="11.140625" style="6"/>
    <col min="13054" max="13054" width="36.42578125" style="6" customWidth="1"/>
    <col min="13055" max="13055" width="1.5703125" style="6" customWidth="1"/>
    <col min="13056" max="13057" width="15.7109375" style="6" customWidth="1"/>
    <col min="13058" max="13058" width="15.140625" style="6" customWidth="1"/>
    <col min="13059" max="13059" width="1.5703125" style="6" customWidth="1"/>
    <col min="13060" max="13060" width="16.140625" style="6" customWidth="1"/>
    <col min="13061" max="13064" width="15.140625" style="6" customWidth="1"/>
    <col min="13065" max="13065" width="17.42578125" style="6" customWidth="1"/>
    <col min="13066" max="13066" width="15.140625" style="6" customWidth="1"/>
    <col min="13067" max="13067" width="1.5703125" style="6" customWidth="1"/>
    <col min="13068" max="13069" width="15.140625" style="6" customWidth="1"/>
    <col min="13070" max="13070" width="15.7109375" style="6" bestFit="1" customWidth="1"/>
    <col min="13071" max="13071" width="1.5703125" style="6" customWidth="1"/>
    <col min="13072" max="13072" width="36.42578125" style="6" customWidth="1"/>
    <col min="13073" max="13073" width="1.5703125" style="6" customWidth="1"/>
    <col min="13074" max="13082" width="16.140625" style="6" customWidth="1"/>
    <col min="13083" max="13083" width="1.5703125" style="6" customWidth="1"/>
    <col min="13084" max="13084" width="36.42578125" style="6" customWidth="1"/>
    <col min="13085" max="13085" width="1.5703125" style="6" customWidth="1"/>
    <col min="13086" max="13090" width="16.140625" style="6" customWidth="1"/>
    <col min="13091" max="13091" width="1.5703125" style="6" customWidth="1"/>
    <col min="13092" max="13095" width="16.140625" style="6" customWidth="1"/>
    <col min="13096" max="13096" width="1.5703125" style="6" customWidth="1"/>
    <col min="13097" max="13097" width="16.140625" style="6" customWidth="1"/>
    <col min="13098" max="13098" width="1.5703125" style="6" customWidth="1"/>
    <col min="13099" max="13099" width="19.5703125" style="6" customWidth="1"/>
    <col min="13100" max="13100" width="20.140625" style="6" customWidth="1"/>
    <col min="13101" max="13103" width="12.85546875" style="6" customWidth="1"/>
    <col min="13104" max="13104" width="36.42578125" style="6" customWidth="1"/>
    <col min="13105" max="13105" width="19.5703125" style="6" customWidth="1"/>
    <col min="13106" max="13106" width="19.5703125" style="6" bestFit="1" customWidth="1"/>
    <col min="13107" max="13107" width="16.7109375" style="6" bestFit="1" customWidth="1"/>
    <col min="13108" max="13108" width="16" style="6" customWidth="1"/>
    <col min="13109" max="13309" width="11.140625" style="6"/>
    <col min="13310" max="13310" width="36.42578125" style="6" customWidth="1"/>
    <col min="13311" max="13311" width="1.5703125" style="6" customWidth="1"/>
    <col min="13312" max="13313" width="15.7109375" style="6" customWidth="1"/>
    <col min="13314" max="13314" width="15.140625" style="6" customWidth="1"/>
    <col min="13315" max="13315" width="1.5703125" style="6" customWidth="1"/>
    <col min="13316" max="13316" width="16.140625" style="6" customWidth="1"/>
    <col min="13317" max="13320" width="15.140625" style="6" customWidth="1"/>
    <col min="13321" max="13321" width="17.42578125" style="6" customWidth="1"/>
    <col min="13322" max="13322" width="15.140625" style="6" customWidth="1"/>
    <col min="13323" max="13323" width="1.5703125" style="6" customWidth="1"/>
    <col min="13324" max="13325" width="15.140625" style="6" customWidth="1"/>
    <col min="13326" max="13326" width="15.7109375" style="6" bestFit="1" customWidth="1"/>
    <col min="13327" max="13327" width="1.5703125" style="6" customWidth="1"/>
    <col min="13328" max="13328" width="36.42578125" style="6" customWidth="1"/>
    <col min="13329" max="13329" width="1.5703125" style="6" customWidth="1"/>
    <col min="13330" max="13338" width="16.140625" style="6" customWidth="1"/>
    <col min="13339" max="13339" width="1.5703125" style="6" customWidth="1"/>
    <col min="13340" max="13340" width="36.42578125" style="6" customWidth="1"/>
    <col min="13341" max="13341" width="1.5703125" style="6" customWidth="1"/>
    <col min="13342" max="13346" width="16.140625" style="6" customWidth="1"/>
    <col min="13347" max="13347" width="1.5703125" style="6" customWidth="1"/>
    <col min="13348" max="13351" width="16.140625" style="6" customWidth="1"/>
    <col min="13352" max="13352" width="1.5703125" style="6" customWidth="1"/>
    <col min="13353" max="13353" width="16.140625" style="6" customWidth="1"/>
    <col min="13354" max="13354" width="1.5703125" style="6" customWidth="1"/>
    <col min="13355" max="13355" width="19.5703125" style="6" customWidth="1"/>
    <col min="13356" max="13356" width="20.140625" style="6" customWidth="1"/>
    <col min="13357" max="13359" width="12.85546875" style="6" customWidth="1"/>
    <col min="13360" max="13360" width="36.42578125" style="6" customWidth="1"/>
    <col min="13361" max="13361" width="19.5703125" style="6" customWidth="1"/>
    <col min="13362" max="13362" width="19.5703125" style="6" bestFit="1" customWidth="1"/>
    <col min="13363" max="13363" width="16.7109375" style="6" bestFit="1" customWidth="1"/>
    <col min="13364" max="13364" width="16" style="6" customWidth="1"/>
    <col min="13365" max="13565" width="11.140625" style="6"/>
    <col min="13566" max="13566" width="36.42578125" style="6" customWidth="1"/>
    <col min="13567" max="13567" width="1.5703125" style="6" customWidth="1"/>
    <col min="13568" max="13569" width="15.7109375" style="6" customWidth="1"/>
    <col min="13570" max="13570" width="15.140625" style="6" customWidth="1"/>
    <col min="13571" max="13571" width="1.5703125" style="6" customWidth="1"/>
    <col min="13572" max="13572" width="16.140625" style="6" customWidth="1"/>
    <col min="13573" max="13576" width="15.140625" style="6" customWidth="1"/>
    <col min="13577" max="13577" width="17.42578125" style="6" customWidth="1"/>
    <col min="13578" max="13578" width="15.140625" style="6" customWidth="1"/>
    <col min="13579" max="13579" width="1.5703125" style="6" customWidth="1"/>
    <col min="13580" max="13581" width="15.140625" style="6" customWidth="1"/>
    <col min="13582" max="13582" width="15.7109375" style="6" bestFit="1" customWidth="1"/>
    <col min="13583" max="13583" width="1.5703125" style="6" customWidth="1"/>
    <col min="13584" max="13584" width="36.42578125" style="6" customWidth="1"/>
    <col min="13585" max="13585" width="1.5703125" style="6" customWidth="1"/>
    <col min="13586" max="13594" width="16.140625" style="6" customWidth="1"/>
    <col min="13595" max="13595" width="1.5703125" style="6" customWidth="1"/>
    <col min="13596" max="13596" width="36.42578125" style="6" customWidth="1"/>
    <col min="13597" max="13597" width="1.5703125" style="6" customWidth="1"/>
    <col min="13598" max="13602" width="16.140625" style="6" customWidth="1"/>
    <col min="13603" max="13603" width="1.5703125" style="6" customWidth="1"/>
    <col min="13604" max="13607" width="16.140625" style="6" customWidth="1"/>
    <col min="13608" max="13608" width="1.5703125" style="6" customWidth="1"/>
    <col min="13609" max="13609" width="16.140625" style="6" customWidth="1"/>
    <col min="13610" max="13610" width="1.5703125" style="6" customWidth="1"/>
    <col min="13611" max="13611" width="19.5703125" style="6" customWidth="1"/>
    <col min="13612" max="13612" width="20.140625" style="6" customWidth="1"/>
    <col min="13613" max="13615" width="12.85546875" style="6" customWidth="1"/>
    <col min="13616" max="13616" width="36.42578125" style="6" customWidth="1"/>
    <col min="13617" max="13617" width="19.5703125" style="6" customWidth="1"/>
    <col min="13618" max="13618" width="19.5703125" style="6" bestFit="1" customWidth="1"/>
    <col min="13619" max="13619" width="16.7109375" style="6" bestFit="1" customWidth="1"/>
    <col min="13620" max="13620" width="16" style="6" customWidth="1"/>
    <col min="13621" max="13821" width="11.140625" style="6"/>
    <col min="13822" max="13822" width="36.42578125" style="6" customWidth="1"/>
    <col min="13823" max="13823" width="1.5703125" style="6" customWidth="1"/>
    <col min="13824" max="13825" width="15.7109375" style="6" customWidth="1"/>
    <col min="13826" max="13826" width="15.140625" style="6" customWidth="1"/>
    <col min="13827" max="13827" width="1.5703125" style="6" customWidth="1"/>
    <col min="13828" max="13828" width="16.140625" style="6" customWidth="1"/>
    <col min="13829" max="13832" width="15.140625" style="6" customWidth="1"/>
    <col min="13833" max="13833" width="17.42578125" style="6" customWidth="1"/>
    <col min="13834" max="13834" width="15.140625" style="6" customWidth="1"/>
    <col min="13835" max="13835" width="1.5703125" style="6" customWidth="1"/>
    <col min="13836" max="13837" width="15.140625" style="6" customWidth="1"/>
    <col min="13838" max="13838" width="15.7109375" style="6" bestFit="1" customWidth="1"/>
    <col min="13839" max="13839" width="1.5703125" style="6" customWidth="1"/>
    <col min="13840" max="13840" width="36.42578125" style="6" customWidth="1"/>
    <col min="13841" max="13841" width="1.5703125" style="6" customWidth="1"/>
    <col min="13842" max="13850" width="16.140625" style="6" customWidth="1"/>
    <col min="13851" max="13851" width="1.5703125" style="6" customWidth="1"/>
    <col min="13852" max="13852" width="36.42578125" style="6" customWidth="1"/>
    <col min="13853" max="13853" width="1.5703125" style="6" customWidth="1"/>
    <col min="13854" max="13858" width="16.140625" style="6" customWidth="1"/>
    <col min="13859" max="13859" width="1.5703125" style="6" customWidth="1"/>
    <col min="13860" max="13863" width="16.140625" style="6" customWidth="1"/>
    <col min="13864" max="13864" width="1.5703125" style="6" customWidth="1"/>
    <col min="13865" max="13865" width="16.140625" style="6" customWidth="1"/>
    <col min="13866" max="13866" width="1.5703125" style="6" customWidth="1"/>
    <col min="13867" max="13867" width="19.5703125" style="6" customWidth="1"/>
    <col min="13868" max="13868" width="20.140625" style="6" customWidth="1"/>
    <col min="13869" max="13871" width="12.85546875" style="6" customWidth="1"/>
    <col min="13872" max="13872" width="36.42578125" style="6" customWidth="1"/>
    <col min="13873" max="13873" width="19.5703125" style="6" customWidth="1"/>
    <col min="13874" max="13874" width="19.5703125" style="6" bestFit="1" customWidth="1"/>
    <col min="13875" max="13875" width="16.7109375" style="6" bestFit="1" customWidth="1"/>
    <col min="13876" max="13876" width="16" style="6" customWidth="1"/>
    <col min="13877" max="14077" width="11.140625" style="6"/>
    <col min="14078" max="14078" width="36.42578125" style="6" customWidth="1"/>
    <col min="14079" max="14079" width="1.5703125" style="6" customWidth="1"/>
    <col min="14080" max="14081" width="15.7109375" style="6" customWidth="1"/>
    <col min="14082" max="14082" width="15.140625" style="6" customWidth="1"/>
    <col min="14083" max="14083" width="1.5703125" style="6" customWidth="1"/>
    <col min="14084" max="14084" width="16.140625" style="6" customWidth="1"/>
    <col min="14085" max="14088" width="15.140625" style="6" customWidth="1"/>
    <col min="14089" max="14089" width="17.42578125" style="6" customWidth="1"/>
    <col min="14090" max="14090" width="15.140625" style="6" customWidth="1"/>
    <col min="14091" max="14091" width="1.5703125" style="6" customWidth="1"/>
    <col min="14092" max="14093" width="15.140625" style="6" customWidth="1"/>
    <col min="14094" max="14094" width="15.7109375" style="6" bestFit="1" customWidth="1"/>
    <col min="14095" max="14095" width="1.5703125" style="6" customWidth="1"/>
    <col min="14096" max="14096" width="36.42578125" style="6" customWidth="1"/>
    <col min="14097" max="14097" width="1.5703125" style="6" customWidth="1"/>
    <col min="14098" max="14106" width="16.140625" style="6" customWidth="1"/>
    <col min="14107" max="14107" width="1.5703125" style="6" customWidth="1"/>
    <col min="14108" max="14108" width="36.42578125" style="6" customWidth="1"/>
    <col min="14109" max="14109" width="1.5703125" style="6" customWidth="1"/>
    <col min="14110" max="14114" width="16.140625" style="6" customWidth="1"/>
    <col min="14115" max="14115" width="1.5703125" style="6" customWidth="1"/>
    <col min="14116" max="14119" width="16.140625" style="6" customWidth="1"/>
    <col min="14120" max="14120" width="1.5703125" style="6" customWidth="1"/>
    <col min="14121" max="14121" width="16.140625" style="6" customWidth="1"/>
    <col min="14122" max="14122" width="1.5703125" style="6" customWidth="1"/>
    <col min="14123" max="14123" width="19.5703125" style="6" customWidth="1"/>
    <col min="14124" max="14124" width="20.140625" style="6" customWidth="1"/>
    <col min="14125" max="14127" width="12.85546875" style="6" customWidth="1"/>
    <col min="14128" max="14128" width="36.42578125" style="6" customWidth="1"/>
    <col min="14129" max="14129" width="19.5703125" style="6" customWidth="1"/>
    <col min="14130" max="14130" width="19.5703125" style="6" bestFit="1" customWidth="1"/>
    <col min="14131" max="14131" width="16.7109375" style="6" bestFit="1" customWidth="1"/>
    <col min="14132" max="14132" width="16" style="6" customWidth="1"/>
    <col min="14133" max="14333" width="11.140625" style="6"/>
    <col min="14334" max="14334" width="36.42578125" style="6" customWidth="1"/>
    <col min="14335" max="14335" width="1.5703125" style="6" customWidth="1"/>
    <col min="14336" max="14337" width="15.7109375" style="6" customWidth="1"/>
    <col min="14338" max="14338" width="15.140625" style="6" customWidth="1"/>
    <col min="14339" max="14339" width="1.5703125" style="6" customWidth="1"/>
    <col min="14340" max="14340" width="16.140625" style="6" customWidth="1"/>
    <col min="14341" max="14344" width="15.140625" style="6" customWidth="1"/>
    <col min="14345" max="14345" width="17.42578125" style="6" customWidth="1"/>
    <col min="14346" max="14346" width="15.140625" style="6" customWidth="1"/>
    <col min="14347" max="14347" width="1.5703125" style="6" customWidth="1"/>
    <col min="14348" max="14349" width="15.140625" style="6" customWidth="1"/>
    <col min="14350" max="14350" width="15.7109375" style="6" bestFit="1" customWidth="1"/>
    <col min="14351" max="14351" width="1.5703125" style="6" customWidth="1"/>
    <col min="14352" max="14352" width="36.42578125" style="6" customWidth="1"/>
    <col min="14353" max="14353" width="1.5703125" style="6" customWidth="1"/>
    <col min="14354" max="14362" width="16.140625" style="6" customWidth="1"/>
    <col min="14363" max="14363" width="1.5703125" style="6" customWidth="1"/>
    <col min="14364" max="14364" width="36.42578125" style="6" customWidth="1"/>
    <col min="14365" max="14365" width="1.5703125" style="6" customWidth="1"/>
    <col min="14366" max="14370" width="16.140625" style="6" customWidth="1"/>
    <col min="14371" max="14371" width="1.5703125" style="6" customWidth="1"/>
    <col min="14372" max="14375" width="16.140625" style="6" customWidth="1"/>
    <col min="14376" max="14376" width="1.5703125" style="6" customWidth="1"/>
    <col min="14377" max="14377" width="16.140625" style="6" customWidth="1"/>
    <col min="14378" max="14378" width="1.5703125" style="6" customWidth="1"/>
    <col min="14379" max="14379" width="19.5703125" style="6" customWidth="1"/>
    <col min="14380" max="14380" width="20.140625" style="6" customWidth="1"/>
    <col min="14381" max="14383" width="12.85546875" style="6" customWidth="1"/>
    <col min="14384" max="14384" width="36.42578125" style="6" customWidth="1"/>
    <col min="14385" max="14385" width="19.5703125" style="6" customWidth="1"/>
    <col min="14386" max="14386" width="19.5703125" style="6" bestFit="1" customWidth="1"/>
    <col min="14387" max="14387" width="16.7109375" style="6" bestFit="1" customWidth="1"/>
    <col min="14388" max="14388" width="16" style="6" customWidth="1"/>
    <col min="14389" max="14589" width="11.140625" style="6"/>
    <col min="14590" max="14590" width="36.42578125" style="6" customWidth="1"/>
    <col min="14591" max="14591" width="1.5703125" style="6" customWidth="1"/>
    <col min="14592" max="14593" width="15.7109375" style="6" customWidth="1"/>
    <col min="14594" max="14594" width="15.140625" style="6" customWidth="1"/>
    <col min="14595" max="14595" width="1.5703125" style="6" customWidth="1"/>
    <col min="14596" max="14596" width="16.140625" style="6" customWidth="1"/>
    <col min="14597" max="14600" width="15.140625" style="6" customWidth="1"/>
    <col min="14601" max="14601" width="17.42578125" style="6" customWidth="1"/>
    <col min="14602" max="14602" width="15.140625" style="6" customWidth="1"/>
    <col min="14603" max="14603" width="1.5703125" style="6" customWidth="1"/>
    <col min="14604" max="14605" width="15.140625" style="6" customWidth="1"/>
    <col min="14606" max="14606" width="15.7109375" style="6" bestFit="1" customWidth="1"/>
    <col min="14607" max="14607" width="1.5703125" style="6" customWidth="1"/>
    <col min="14608" max="14608" width="36.42578125" style="6" customWidth="1"/>
    <col min="14609" max="14609" width="1.5703125" style="6" customWidth="1"/>
    <col min="14610" max="14618" width="16.140625" style="6" customWidth="1"/>
    <col min="14619" max="14619" width="1.5703125" style="6" customWidth="1"/>
    <col min="14620" max="14620" width="36.42578125" style="6" customWidth="1"/>
    <col min="14621" max="14621" width="1.5703125" style="6" customWidth="1"/>
    <col min="14622" max="14626" width="16.140625" style="6" customWidth="1"/>
    <col min="14627" max="14627" width="1.5703125" style="6" customWidth="1"/>
    <col min="14628" max="14631" width="16.140625" style="6" customWidth="1"/>
    <col min="14632" max="14632" width="1.5703125" style="6" customWidth="1"/>
    <col min="14633" max="14633" width="16.140625" style="6" customWidth="1"/>
    <col min="14634" max="14634" width="1.5703125" style="6" customWidth="1"/>
    <col min="14635" max="14635" width="19.5703125" style="6" customWidth="1"/>
    <col min="14636" max="14636" width="20.140625" style="6" customWidth="1"/>
    <col min="14637" max="14639" width="12.85546875" style="6" customWidth="1"/>
    <col min="14640" max="14640" width="36.42578125" style="6" customWidth="1"/>
    <col min="14641" max="14641" width="19.5703125" style="6" customWidth="1"/>
    <col min="14642" max="14642" width="19.5703125" style="6" bestFit="1" customWidth="1"/>
    <col min="14643" max="14643" width="16.7109375" style="6" bestFit="1" customWidth="1"/>
    <col min="14644" max="14644" width="16" style="6" customWidth="1"/>
    <col min="14645" max="14845" width="11.140625" style="6"/>
    <col min="14846" max="14846" width="36.42578125" style="6" customWidth="1"/>
    <col min="14847" max="14847" width="1.5703125" style="6" customWidth="1"/>
    <col min="14848" max="14849" width="15.7109375" style="6" customWidth="1"/>
    <col min="14850" max="14850" width="15.140625" style="6" customWidth="1"/>
    <col min="14851" max="14851" width="1.5703125" style="6" customWidth="1"/>
    <col min="14852" max="14852" width="16.140625" style="6" customWidth="1"/>
    <col min="14853" max="14856" width="15.140625" style="6" customWidth="1"/>
    <col min="14857" max="14857" width="17.42578125" style="6" customWidth="1"/>
    <col min="14858" max="14858" width="15.140625" style="6" customWidth="1"/>
    <col min="14859" max="14859" width="1.5703125" style="6" customWidth="1"/>
    <col min="14860" max="14861" width="15.140625" style="6" customWidth="1"/>
    <col min="14862" max="14862" width="15.7109375" style="6" bestFit="1" customWidth="1"/>
    <col min="14863" max="14863" width="1.5703125" style="6" customWidth="1"/>
    <col min="14864" max="14864" width="36.42578125" style="6" customWidth="1"/>
    <col min="14865" max="14865" width="1.5703125" style="6" customWidth="1"/>
    <col min="14866" max="14874" width="16.140625" style="6" customWidth="1"/>
    <col min="14875" max="14875" width="1.5703125" style="6" customWidth="1"/>
    <col min="14876" max="14876" width="36.42578125" style="6" customWidth="1"/>
    <col min="14877" max="14877" width="1.5703125" style="6" customWidth="1"/>
    <col min="14878" max="14882" width="16.140625" style="6" customWidth="1"/>
    <col min="14883" max="14883" width="1.5703125" style="6" customWidth="1"/>
    <col min="14884" max="14887" width="16.140625" style="6" customWidth="1"/>
    <col min="14888" max="14888" width="1.5703125" style="6" customWidth="1"/>
    <col min="14889" max="14889" width="16.140625" style="6" customWidth="1"/>
    <col min="14890" max="14890" width="1.5703125" style="6" customWidth="1"/>
    <col min="14891" max="14891" width="19.5703125" style="6" customWidth="1"/>
    <col min="14892" max="14892" width="20.140625" style="6" customWidth="1"/>
    <col min="14893" max="14895" width="12.85546875" style="6" customWidth="1"/>
    <col min="14896" max="14896" width="36.42578125" style="6" customWidth="1"/>
    <col min="14897" max="14897" width="19.5703125" style="6" customWidth="1"/>
    <col min="14898" max="14898" width="19.5703125" style="6" bestFit="1" customWidth="1"/>
    <col min="14899" max="14899" width="16.7109375" style="6" bestFit="1" customWidth="1"/>
    <col min="14900" max="14900" width="16" style="6" customWidth="1"/>
    <col min="14901" max="15101" width="11.140625" style="6"/>
    <col min="15102" max="15102" width="36.42578125" style="6" customWidth="1"/>
    <col min="15103" max="15103" width="1.5703125" style="6" customWidth="1"/>
    <col min="15104" max="15105" width="15.7109375" style="6" customWidth="1"/>
    <col min="15106" max="15106" width="15.140625" style="6" customWidth="1"/>
    <col min="15107" max="15107" width="1.5703125" style="6" customWidth="1"/>
    <col min="15108" max="15108" width="16.140625" style="6" customWidth="1"/>
    <col min="15109" max="15112" width="15.140625" style="6" customWidth="1"/>
    <col min="15113" max="15113" width="17.42578125" style="6" customWidth="1"/>
    <col min="15114" max="15114" width="15.140625" style="6" customWidth="1"/>
    <col min="15115" max="15115" width="1.5703125" style="6" customWidth="1"/>
    <col min="15116" max="15117" width="15.140625" style="6" customWidth="1"/>
    <col min="15118" max="15118" width="15.7109375" style="6" bestFit="1" customWidth="1"/>
    <col min="15119" max="15119" width="1.5703125" style="6" customWidth="1"/>
    <col min="15120" max="15120" width="36.42578125" style="6" customWidth="1"/>
    <col min="15121" max="15121" width="1.5703125" style="6" customWidth="1"/>
    <col min="15122" max="15130" width="16.140625" style="6" customWidth="1"/>
    <col min="15131" max="15131" width="1.5703125" style="6" customWidth="1"/>
    <col min="15132" max="15132" width="36.42578125" style="6" customWidth="1"/>
    <col min="15133" max="15133" width="1.5703125" style="6" customWidth="1"/>
    <col min="15134" max="15138" width="16.140625" style="6" customWidth="1"/>
    <col min="15139" max="15139" width="1.5703125" style="6" customWidth="1"/>
    <col min="15140" max="15143" width="16.140625" style="6" customWidth="1"/>
    <col min="15144" max="15144" width="1.5703125" style="6" customWidth="1"/>
    <col min="15145" max="15145" width="16.140625" style="6" customWidth="1"/>
    <col min="15146" max="15146" width="1.5703125" style="6" customWidth="1"/>
    <col min="15147" max="15147" width="19.5703125" style="6" customWidth="1"/>
    <col min="15148" max="15148" width="20.140625" style="6" customWidth="1"/>
    <col min="15149" max="15151" width="12.85546875" style="6" customWidth="1"/>
    <col min="15152" max="15152" width="36.42578125" style="6" customWidth="1"/>
    <col min="15153" max="15153" width="19.5703125" style="6" customWidth="1"/>
    <col min="15154" max="15154" width="19.5703125" style="6" bestFit="1" customWidth="1"/>
    <col min="15155" max="15155" width="16.7109375" style="6" bestFit="1" customWidth="1"/>
    <col min="15156" max="15156" width="16" style="6" customWidth="1"/>
    <col min="15157" max="15357" width="11.140625" style="6"/>
    <col min="15358" max="15358" width="36.42578125" style="6" customWidth="1"/>
    <col min="15359" max="15359" width="1.5703125" style="6" customWidth="1"/>
    <col min="15360" max="15361" width="15.7109375" style="6" customWidth="1"/>
    <col min="15362" max="15362" width="15.140625" style="6" customWidth="1"/>
    <col min="15363" max="15363" width="1.5703125" style="6" customWidth="1"/>
    <col min="15364" max="15364" width="16.140625" style="6" customWidth="1"/>
    <col min="15365" max="15368" width="15.140625" style="6" customWidth="1"/>
    <col min="15369" max="15369" width="17.42578125" style="6" customWidth="1"/>
    <col min="15370" max="15370" width="15.140625" style="6" customWidth="1"/>
    <col min="15371" max="15371" width="1.5703125" style="6" customWidth="1"/>
    <col min="15372" max="15373" width="15.140625" style="6" customWidth="1"/>
    <col min="15374" max="15374" width="15.7109375" style="6" bestFit="1" customWidth="1"/>
    <col min="15375" max="15375" width="1.5703125" style="6" customWidth="1"/>
    <col min="15376" max="15376" width="36.42578125" style="6" customWidth="1"/>
    <col min="15377" max="15377" width="1.5703125" style="6" customWidth="1"/>
    <col min="15378" max="15386" width="16.140625" style="6" customWidth="1"/>
    <col min="15387" max="15387" width="1.5703125" style="6" customWidth="1"/>
    <col min="15388" max="15388" width="36.42578125" style="6" customWidth="1"/>
    <col min="15389" max="15389" width="1.5703125" style="6" customWidth="1"/>
    <col min="15390" max="15394" width="16.140625" style="6" customWidth="1"/>
    <col min="15395" max="15395" width="1.5703125" style="6" customWidth="1"/>
    <col min="15396" max="15399" width="16.140625" style="6" customWidth="1"/>
    <col min="15400" max="15400" width="1.5703125" style="6" customWidth="1"/>
    <col min="15401" max="15401" width="16.140625" style="6" customWidth="1"/>
    <col min="15402" max="15402" width="1.5703125" style="6" customWidth="1"/>
    <col min="15403" max="15403" width="19.5703125" style="6" customWidth="1"/>
    <col min="15404" max="15404" width="20.140625" style="6" customWidth="1"/>
    <col min="15405" max="15407" width="12.85546875" style="6" customWidth="1"/>
    <col min="15408" max="15408" width="36.42578125" style="6" customWidth="1"/>
    <col min="15409" max="15409" width="19.5703125" style="6" customWidth="1"/>
    <col min="15410" max="15410" width="19.5703125" style="6" bestFit="1" customWidth="1"/>
    <col min="15411" max="15411" width="16.7109375" style="6" bestFit="1" customWidth="1"/>
    <col min="15412" max="15412" width="16" style="6" customWidth="1"/>
    <col min="15413" max="15613" width="11.140625" style="6"/>
    <col min="15614" max="15614" width="36.42578125" style="6" customWidth="1"/>
    <col min="15615" max="15615" width="1.5703125" style="6" customWidth="1"/>
    <col min="15616" max="15617" width="15.7109375" style="6" customWidth="1"/>
    <col min="15618" max="15618" width="15.140625" style="6" customWidth="1"/>
    <col min="15619" max="15619" width="1.5703125" style="6" customWidth="1"/>
    <col min="15620" max="15620" width="16.140625" style="6" customWidth="1"/>
    <col min="15621" max="15624" width="15.140625" style="6" customWidth="1"/>
    <col min="15625" max="15625" width="17.42578125" style="6" customWidth="1"/>
    <col min="15626" max="15626" width="15.140625" style="6" customWidth="1"/>
    <col min="15627" max="15627" width="1.5703125" style="6" customWidth="1"/>
    <col min="15628" max="15629" width="15.140625" style="6" customWidth="1"/>
    <col min="15630" max="15630" width="15.7109375" style="6" bestFit="1" customWidth="1"/>
    <col min="15631" max="15631" width="1.5703125" style="6" customWidth="1"/>
    <col min="15632" max="15632" width="36.42578125" style="6" customWidth="1"/>
    <col min="15633" max="15633" width="1.5703125" style="6" customWidth="1"/>
    <col min="15634" max="15642" width="16.140625" style="6" customWidth="1"/>
    <col min="15643" max="15643" width="1.5703125" style="6" customWidth="1"/>
    <col min="15644" max="15644" width="36.42578125" style="6" customWidth="1"/>
    <col min="15645" max="15645" width="1.5703125" style="6" customWidth="1"/>
    <col min="15646" max="15650" width="16.140625" style="6" customWidth="1"/>
    <col min="15651" max="15651" width="1.5703125" style="6" customWidth="1"/>
    <col min="15652" max="15655" width="16.140625" style="6" customWidth="1"/>
    <col min="15656" max="15656" width="1.5703125" style="6" customWidth="1"/>
    <col min="15657" max="15657" width="16.140625" style="6" customWidth="1"/>
    <col min="15658" max="15658" width="1.5703125" style="6" customWidth="1"/>
    <col min="15659" max="15659" width="19.5703125" style="6" customWidth="1"/>
    <col min="15660" max="15660" width="20.140625" style="6" customWidth="1"/>
    <col min="15661" max="15663" width="12.85546875" style="6" customWidth="1"/>
    <col min="15664" max="15664" width="36.42578125" style="6" customWidth="1"/>
    <col min="15665" max="15665" width="19.5703125" style="6" customWidth="1"/>
    <col min="15666" max="15666" width="19.5703125" style="6" bestFit="1" customWidth="1"/>
    <col min="15667" max="15667" width="16.7109375" style="6" bestFit="1" customWidth="1"/>
    <col min="15668" max="15668" width="16" style="6" customWidth="1"/>
    <col min="15669" max="15869" width="11.140625" style="6"/>
    <col min="15870" max="15870" width="36.42578125" style="6" customWidth="1"/>
    <col min="15871" max="15871" width="1.5703125" style="6" customWidth="1"/>
    <col min="15872" max="15873" width="15.7109375" style="6" customWidth="1"/>
    <col min="15874" max="15874" width="15.140625" style="6" customWidth="1"/>
    <col min="15875" max="15875" width="1.5703125" style="6" customWidth="1"/>
    <col min="15876" max="15876" width="16.140625" style="6" customWidth="1"/>
    <col min="15877" max="15880" width="15.140625" style="6" customWidth="1"/>
    <col min="15881" max="15881" width="17.42578125" style="6" customWidth="1"/>
    <col min="15882" max="15882" width="15.140625" style="6" customWidth="1"/>
    <col min="15883" max="15883" width="1.5703125" style="6" customWidth="1"/>
    <col min="15884" max="15885" width="15.140625" style="6" customWidth="1"/>
    <col min="15886" max="15886" width="15.7109375" style="6" bestFit="1" customWidth="1"/>
    <col min="15887" max="15887" width="1.5703125" style="6" customWidth="1"/>
    <col min="15888" max="15888" width="36.42578125" style="6" customWidth="1"/>
    <col min="15889" max="15889" width="1.5703125" style="6" customWidth="1"/>
    <col min="15890" max="15898" width="16.140625" style="6" customWidth="1"/>
    <col min="15899" max="15899" width="1.5703125" style="6" customWidth="1"/>
    <col min="15900" max="15900" width="36.42578125" style="6" customWidth="1"/>
    <col min="15901" max="15901" width="1.5703125" style="6" customWidth="1"/>
    <col min="15902" max="15906" width="16.140625" style="6" customWidth="1"/>
    <col min="15907" max="15907" width="1.5703125" style="6" customWidth="1"/>
    <col min="15908" max="15911" width="16.140625" style="6" customWidth="1"/>
    <col min="15912" max="15912" width="1.5703125" style="6" customWidth="1"/>
    <col min="15913" max="15913" width="16.140625" style="6" customWidth="1"/>
    <col min="15914" max="15914" width="1.5703125" style="6" customWidth="1"/>
    <col min="15915" max="15915" width="19.5703125" style="6" customWidth="1"/>
    <col min="15916" max="15916" width="20.140625" style="6" customWidth="1"/>
    <col min="15917" max="15919" width="12.85546875" style="6" customWidth="1"/>
    <col min="15920" max="15920" width="36.42578125" style="6" customWidth="1"/>
    <col min="15921" max="15921" width="19.5703125" style="6" customWidth="1"/>
    <col min="15922" max="15922" width="19.5703125" style="6" bestFit="1" customWidth="1"/>
    <col min="15923" max="15923" width="16.7109375" style="6" bestFit="1" customWidth="1"/>
    <col min="15924" max="15924" width="16" style="6" customWidth="1"/>
    <col min="15925" max="16125" width="11.140625" style="6"/>
    <col min="16126" max="16126" width="36.42578125" style="6" customWidth="1"/>
    <col min="16127" max="16127" width="1.5703125" style="6" customWidth="1"/>
    <col min="16128" max="16129" width="15.7109375" style="6" customWidth="1"/>
    <col min="16130" max="16130" width="15.140625" style="6" customWidth="1"/>
    <col min="16131" max="16131" width="1.5703125" style="6" customWidth="1"/>
    <col min="16132" max="16132" width="16.140625" style="6" customWidth="1"/>
    <col min="16133" max="16136" width="15.140625" style="6" customWidth="1"/>
    <col min="16137" max="16137" width="17.42578125" style="6" customWidth="1"/>
    <col min="16138" max="16138" width="15.140625" style="6" customWidth="1"/>
    <col min="16139" max="16139" width="1.5703125" style="6" customWidth="1"/>
    <col min="16140" max="16141" width="15.140625" style="6" customWidth="1"/>
    <col min="16142" max="16142" width="15.7109375" style="6" bestFit="1" customWidth="1"/>
    <col min="16143" max="16143" width="1.5703125" style="6" customWidth="1"/>
    <col min="16144" max="16144" width="36.42578125" style="6" customWidth="1"/>
    <col min="16145" max="16145" width="1.5703125" style="6" customWidth="1"/>
    <col min="16146" max="16154" width="16.140625" style="6" customWidth="1"/>
    <col min="16155" max="16155" width="1.5703125" style="6" customWidth="1"/>
    <col min="16156" max="16156" width="36.42578125" style="6" customWidth="1"/>
    <col min="16157" max="16157" width="1.5703125" style="6" customWidth="1"/>
    <col min="16158" max="16162" width="16.140625" style="6" customWidth="1"/>
    <col min="16163" max="16163" width="1.5703125" style="6" customWidth="1"/>
    <col min="16164" max="16167" width="16.140625" style="6" customWidth="1"/>
    <col min="16168" max="16168" width="1.5703125" style="6" customWidth="1"/>
    <col min="16169" max="16169" width="16.140625" style="6" customWidth="1"/>
    <col min="16170" max="16170" width="1.5703125" style="6" customWidth="1"/>
    <col min="16171" max="16171" width="19.5703125" style="6" customWidth="1"/>
    <col min="16172" max="16172" width="20.140625" style="6" customWidth="1"/>
    <col min="16173" max="16175" width="12.85546875" style="6" customWidth="1"/>
    <col min="16176" max="16176" width="36.42578125" style="6" customWidth="1"/>
    <col min="16177" max="16177" width="19.5703125" style="6" customWidth="1"/>
    <col min="16178" max="16178" width="19.5703125" style="6" bestFit="1" customWidth="1"/>
    <col min="16179" max="16179" width="16.7109375" style="6" bestFit="1" customWidth="1"/>
    <col min="16180" max="16180" width="16" style="6" customWidth="1"/>
    <col min="16181" max="16384" width="11.140625" style="6"/>
  </cols>
  <sheetData>
    <row r="1" spans="1:52" ht="15.75" x14ac:dyDescent="0.2">
      <c r="A1" s="192" t="s">
        <v>115</v>
      </c>
      <c r="B1" s="193"/>
      <c r="C1" s="194"/>
      <c r="D1" s="194"/>
      <c r="E1" s="194"/>
      <c r="F1" s="195"/>
      <c r="G1" s="194"/>
      <c r="H1" s="194"/>
      <c r="I1" s="194"/>
      <c r="J1" s="194"/>
      <c r="K1" s="194"/>
      <c r="L1" s="195"/>
      <c r="M1" s="194"/>
      <c r="N1" s="194"/>
      <c r="O1" s="194"/>
      <c r="P1" s="194"/>
      <c r="Q1" s="195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3"/>
      <c r="AC1" s="194"/>
      <c r="AD1" s="194"/>
      <c r="AE1" s="194"/>
      <c r="AF1" s="194"/>
      <c r="AG1" s="194"/>
      <c r="AH1" s="194"/>
      <c r="AI1" s="194"/>
      <c r="AJ1" s="194"/>
      <c r="AK1" s="195"/>
      <c r="AL1" s="194"/>
      <c r="AM1" s="194"/>
      <c r="AN1" s="194"/>
      <c r="AO1" s="194"/>
      <c r="AP1" s="195"/>
      <c r="AQ1" s="194"/>
      <c r="AR1" s="195"/>
      <c r="AS1" s="194"/>
    </row>
    <row r="2" spans="1:52" ht="15.75" x14ac:dyDescent="0.2">
      <c r="A2" s="196" t="s">
        <v>159</v>
      </c>
      <c r="B2" s="192"/>
      <c r="C2" s="194"/>
      <c r="D2" s="194"/>
      <c r="E2" s="194"/>
      <c r="F2" s="197"/>
      <c r="G2" s="194"/>
      <c r="H2" s="194"/>
      <c r="I2" s="194"/>
      <c r="J2" s="194"/>
      <c r="K2" s="194"/>
      <c r="L2" s="197"/>
      <c r="M2" s="194"/>
      <c r="N2" s="194"/>
      <c r="O2" s="194"/>
      <c r="P2" s="194"/>
      <c r="Q2" s="197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2"/>
      <c r="AC2" s="194"/>
      <c r="AD2" s="194"/>
      <c r="AE2" s="194"/>
      <c r="AF2" s="194"/>
      <c r="AG2" s="194"/>
      <c r="AH2" s="194"/>
      <c r="AI2" s="194"/>
      <c r="AJ2" s="194"/>
      <c r="AK2" s="197"/>
      <c r="AL2" s="194"/>
      <c r="AM2" s="194"/>
      <c r="AN2" s="194"/>
      <c r="AO2" s="194"/>
      <c r="AP2" s="198"/>
      <c r="AQ2" s="194"/>
      <c r="AR2" s="199"/>
      <c r="AS2" s="194"/>
      <c r="AT2" s="1"/>
      <c r="AU2" s="1"/>
      <c r="AV2" s="1"/>
      <c r="AW2" s="10"/>
    </row>
    <row r="3" spans="1:52" ht="15.75" x14ac:dyDescent="0.2">
      <c r="A3" s="196" t="s">
        <v>160</v>
      </c>
      <c r="B3" s="192"/>
      <c r="C3" s="194"/>
      <c r="D3" s="194"/>
      <c r="E3" s="194"/>
      <c r="F3" s="197"/>
      <c r="G3" s="194"/>
      <c r="H3" s="194"/>
      <c r="I3" s="194"/>
      <c r="J3" s="194"/>
      <c r="K3" s="194"/>
      <c r="L3" s="197"/>
      <c r="M3" s="194"/>
      <c r="N3" s="194"/>
      <c r="O3" s="194"/>
      <c r="P3" s="194"/>
      <c r="Q3" s="197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2"/>
      <c r="AC3" s="194"/>
      <c r="AD3" s="194"/>
      <c r="AE3" s="194"/>
      <c r="AF3" s="194"/>
      <c r="AG3" s="194"/>
      <c r="AH3" s="194"/>
      <c r="AI3" s="194"/>
      <c r="AJ3" s="194"/>
      <c r="AK3" s="197"/>
      <c r="AL3" s="194"/>
      <c r="AM3" s="194"/>
      <c r="AN3" s="194"/>
      <c r="AO3" s="194"/>
      <c r="AP3" s="198"/>
      <c r="AQ3" s="194"/>
      <c r="AR3" s="199"/>
      <c r="AS3" s="194"/>
      <c r="AT3" s="1"/>
      <c r="AU3" s="1"/>
      <c r="AV3" s="1"/>
      <c r="AW3" s="10"/>
    </row>
    <row r="4" spans="1:52" ht="15.75" x14ac:dyDescent="0.2">
      <c r="A4" s="196" t="s">
        <v>197</v>
      </c>
      <c r="B4" s="192"/>
      <c r="C4" s="194"/>
      <c r="D4" s="194"/>
      <c r="E4" s="194"/>
      <c r="F4" s="197"/>
      <c r="G4" s="194"/>
      <c r="H4" s="194"/>
      <c r="I4" s="194"/>
      <c r="J4" s="194"/>
      <c r="K4" s="194"/>
      <c r="L4" s="197"/>
      <c r="M4" s="194"/>
      <c r="N4" s="194"/>
      <c r="O4" s="194"/>
      <c r="P4" s="194"/>
      <c r="Q4" s="197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2"/>
      <c r="AC4" s="194"/>
      <c r="AD4" s="194"/>
      <c r="AE4" s="194"/>
      <c r="AF4" s="194"/>
      <c r="AG4" s="194"/>
      <c r="AH4" s="194"/>
      <c r="AI4" s="194"/>
      <c r="AJ4" s="194"/>
      <c r="AK4" s="197"/>
      <c r="AL4" s="194"/>
      <c r="AM4" s="194"/>
      <c r="AN4" s="194"/>
      <c r="AO4" s="194"/>
      <c r="AP4" s="198"/>
      <c r="AQ4" s="194"/>
      <c r="AR4" s="199"/>
      <c r="AS4" s="194"/>
      <c r="AT4" s="1"/>
      <c r="AU4" s="1"/>
      <c r="AV4" s="1"/>
    </row>
    <row r="5" spans="1:52" x14ac:dyDescent="0.2">
      <c r="A5" s="61"/>
      <c r="B5" s="1"/>
      <c r="F5" s="7"/>
      <c r="L5" s="7"/>
      <c r="Q5" s="7"/>
      <c r="AB5" s="1"/>
      <c r="AK5" s="7"/>
      <c r="AP5" s="8"/>
      <c r="AR5" s="62"/>
      <c r="AU5" s="1"/>
      <c r="AV5" s="1"/>
    </row>
    <row r="6" spans="1:52" s="9" customFormat="1" ht="30" x14ac:dyDescent="0.2">
      <c r="A6" s="222" t="s">
        <v>161</v>
      </c>
      <c r="B6" s="1"/>
      <c r="C6" s="218" t="s">
        <v>162</v>
      </c>
      <c r="D6" s="219"/>
      <c r="E6" s="220"/>
      <c r="F6" s="7"/>
      <c r="G6" s="218" t="s">
        <v>163</v>
      </c>
      <c r="H6" s="219"/>
      <c r="I6" s="219"/>
      <c r="J6" s="219"/>
      <c r="K6" s="220"/>
      <c r="L6" s="7"/>
      <c r="M6" s="218" t="s">
        <v>164</v>
      </c>
      <c r="N6" s="219"/>
      <c r="O6" s="219"/>
      <c r="P6" s="220"/>
      <c r="Q6" s="7"/>
      <c r="R6" s="218" t="s">
        <v>165</v>
      </c>
      <c r="S6" s="219"/>
      <c r="T6" s="219"/>
      <c r="U6" s="219"/>
      <c r="V6" s="219"/>
      <c r="W6" s="219"/>
      <c r="X6" s="219"/>
      <c r="Y6" s="219"/>
      <c r="Z6" s="219"/>
      <c r="AA6" s="220"/>
      <c r="AB6" s="1"/>
      <c r="AC6" s="218" t="s">
        <v>166</v>
      </c>
      <c r="AD6" s="219"/>
      <c r="AE6" s="219"/>
      <c r="AF6" s="219"/>
      <c r="AG6" s="219"/>
      <c r="AH6" s="219"/>
      <c r="AI6" s="219"/>
      <c r="AJ6" s="220"/>
      <c r="AK6" s="7"/>
      <c r="AL6" s="218" t="s">
        <v>167</v>
      </c>
      <c r="AM6" s="219"/>
      <c r="AN6" s="219"/>
      <c r="AO6" s="220"/>
      <c r="AP6" s="8"/>
      <c r="AQ6" s="184" t="s">
        <v>172</v>
      </c>
      <c r="AR6" s="62"/>
      <c r="AS6" s="221" t="s">
        <v>168</v>
      </c>
      <c r="AT6" s="21"/>
      <c r="AU6" s="21"/>
      <c r="AV6" s="21"/>
    </row>
    <row r="7" spans="1:52" s="63" customFormat="1" ht="60" x14ac:dyDescent="0.2">
      <c r="A7" s="223"/>
      <c r="B7" s="1"/>
      <c r="C7" s="182" t="s">
        <v>119</v>
      </c>
      <c r="D7" s="182" t="s">
        <v>120</v>
      </c>
      <c r="E7" s="182" t="s">
        <v>13</v>
      </c>
      <c r="F7" s="7"/>
      <c r="G7" s="182" t="s">
        <v>121</v>
      </c>
      <c r="H7" s="182" t="s">
        <v>169</v>
      </c>
      <c r="I7" s="182" t="s">
        <v>122</v>
      </c>
      <c r="J7" s="182" t="s">
        <v>123</v>
      </c>
      <c r="K7" s="182" t="s">
        <v>62</v>
      </c>
      <c r="L7" s="7"/>
      <c r="M7" s="182" t="s">
        <v>34</v>
      </c>
      <c r="N7" s="182" t="s">
        <v>42</v>
      </c>
      <c r="O7" s="182" t="s">
        <v>200</v>
      </c>
      <c r="P7" s="182" t="s">
        <v>46</v>
      </c>
      <c r="Q7" s="7"/>
      <c r="R7" s="182" t="s">
        <v>48</v>
      </c>
      <c r="S7" s="182" t="s">
        <v>51</v>
      </c>
      <c r="T7" s="182" t="s">
        <v>58</v>
      </c>
      <c r="U7" s="182" t="s">
        <v>65</v>
      </c>
      <c r="V7" s="182" t="s">
        <v>124</v>
      </c>
      <c r="W7" s="182" t="s">
        <v>125</v>
      </c>
      <c r="X7" s="182" t="s">
        <v>71</v>
      </c>
      <c r="Y7" s="182" t="s">
        <v>81</v>
      </c>
      <c r="Z7" s="182" t="s">
        <v>75</v>
      </c>
      <c r="AA7" s="182" t="s">
        <v>78</v>
      </c>
      <c r="AB7" s="1"/>
      <c r="AC7" s="182" t="s">
        <v>126</v>
      </c>
      <c r="AD7" s="182" t="s">
        <v>83</v>
      </c>
      <c r="AE7" s="182" t="s">
        <v>23</v>
      </c>
      <c r="AF7" s="182" t="s">
        <v>86</v>
      </c>
      <c r="AG7" s="182" t="s">
        <v>170</v>
      </c>
      <c r="AH7" s="182" t="s">
        <v>128</v>
      </c>
      <c r="AI7" s="183" t="s">
        <v>107</v>
      </c>
      <c r="AJ7" s="183" t="s">
        <v>110</v>
      </c>
      <c r="AK7" s="7"/>
      <c r="AL7" s="182" t="s">
        <v>129</v>
      </c>
      <c r="AM7" s="182" t="s">
        <v>130</v>
      </c>
      <c r="AN7" s="182" t="s">
        <v>131</v>
      </c>
      <c r="AO7" s="182" t="s">
        <v>171</v>
      </c>
      <c r="AP7" s="8"/>
      <c r="AQ7" s="182" t="s">
        <v>111</v>
      </c>
      <c r="AR7" s="62"/>
      <c r="AS7" s="221"/>
      <c r="AT7" s="21"/>
      <c r="AU7" s="21"/>
      <c r="AV7" s="21"/>
    </row>
    <row r="8" spans="1:52" ht="6" customHeight="1" x14ac:dyDescent="0.2">
      <c r="A8" s="61"/>
      <c r="B8" s="1"/>
      <c r="C8" s="1"/>
      <c r="D8" s="1"/>
      <c r="E8" s="1"/>
      <c r="F8" s="7"/>
      <c r="G8" s="1"/>
      <c r="H8" s="1"/>
      <c r="I8" s="1"/>
      <c r="J8" s="1"/>
      <c r="K8" s="1"/>
      <c r="L8" s="7"/>
      <c r="M8" s="1"/>
      <c r="N8" s="1"/>
      <c r="O8" s="1"/>
      <c r="P8" s="1"/>
      <c r="Q8" s="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1"/>
      <c r="AF8" s="1"/>
      <c r="AG8" s="1"/>
      <c r="AH8" s="1"/>
      <c r="AI8" s="1"/>
      <c r="AJ8" s="1"/>
      <c r="AK8" s="7"/>
      <c r="AL8" s="1"/>
      <c r="AM8" s="1"/>
      <c r="AN8" s="1"/>
      <c r="AO8" s="1"/>
      <c r="AP8" s="8"/>
      <c r="AQ8" s="1"/>
      <c r="AR8" s="62"/>
      <c r="AS8" s="1"/>
      <c r="AT8" s="1"/>
      <c r="AU8" s="1"/>
      <c r="AV8" s="1"/>
      <c r="AW8" s="1"/>
      <c r="AX8" s="1"/>
      <c r="AY8" s="1"/>
      <c r="AZ8" s="1"/>
    </row>
    <row r="9" spans="1:52" s="22" customFormat="1" x14ac:dyDescent="0.2">
      <c r="A9" s="64" t="s">
        <v>173</v>
      </c>
      <c r="B9" s="1"/>
      <c r="C9" s="12">
        <f>+C10-C16</f>
        <v>-11934.02</v>
      </c>
      <c r="D9" s="13">
        <f t="shared" ref="D9:E9" si="0">+D10-D16</f>
        <v>0</v>
      </c>
      <c r="E9" s="14">
        <f t="shared" si="0"/>
        <v>-16823.919999999998</v>
      </c>
      <c r="F9" s="8"/>
      <c r="G9" s="15">
        <f>+G10-G16</f>
        <v>0</v>
      </c>
      <c r="H9" s="16">
        <f t="shared" ref="H9:K9" si="1">+H10-H16</f>
        <v>226.61</v>
      </c>
      <c r="I9" s="16">
        <f t="shared" si="1"/>
        <v>17165.589999999997</v>
      </c>
      <c r="J9" s="16">
        <f t="shared" si="1"/>
        <v>-537864.97</v>
      </c>
      <c r="K9" s="17">
        <f t="shared" si="1"/>
        <v>-1075327.6999999997</v>
      </c>
      <c r="L9" s="8"/>
      <c r="M9" s="15">
        <f>+M10-M16</f>
        <v>2334812.2200000002</v>
      </c>
      <c r="N9" s="16">
        <f t="shared" ref="N9:P9" si="2">+N10-N16</f>
        <v>-61385.79</v>
      </c>
      <c r="O9" s="16">
        <f t="shared" si="2"/>
        <v>40000</v>
      </c>
      <c r="P9" s="17">
        <f t="shared" si="2"/>
        <v>-81176.479999999996</v>
      </c>
      <c r="Q9" s="8"/>
      <c r="R9" s="15">
        <f>+R10-R16</f>
        <v>4580710.25</v>
      </c>
      <c r="S9" s="16">
        <f t="shared" ref="S9:AA9" si="3">+S10-S16</f>
        <v>22533353.080000002</v>
      </c>
      <c r="T9" s="16">
        <f t="shared" si="3"/>
        <v>-545.48999999999978</v>
      </c>
      <c r="U9" s="16">
        <f t="shared" si="3"/>
        <v>23746.22</v>
      </c>
      <c r="V9" s="16">
        <f t="shared" si="3"/>
        <v>113309.56999999999</v>
      </c>
      <c r="W9" s="16">
        <f t="shared" si="3"/>
        <v>10386572.789999999</v>
      </c>
      <c r="X9" s="16">
        <f t="shared" si="3"/>
        <v>-30856164.909999996</v>
      </c>
      <c r="Y9" s="16">
        <f t="shared" si="3"/>
        <v>-1718527.44</v>
      </c>
      <c r="Z9" s="16">
        <f t="shared" si="3"/>
        <v>209195.24</v>
      </c>
      <c r="AA9" s="17">
        <f t="shared" si="3"/>
        <v>3</v>
      </c>
      <c r="AB9" s="18"/>
      <c r="AC9" s="15">
        <f>+AC10-AC16</f>
        <v>3192266.3600000003</v>
      </c>
      <c r="AD9" s="16">
        <f t="shared" ref="AD9:AJ9" si="4">+AD10-AD16</f>
        <v>91410.73000000001</v>
      </c>
      <c r="AE9" s="16">
        <f t="shared" si="4"/>
        <v>53526.78</v>
      </c>
      <c r="AF9" s="16">
        <f t="shared" si="4"/>
        <v>-45847.010000000009</v>
      </c>
      <c r="AG9" s="16">
        <f t="shared" si="4"/>
        <v>7070.19</v>
      </c>
      <c r="AH9" s="16">
        <f t="shared" si="4"/>
        <v>49495.33</v>
      </c>
      <c r="AI9" s="16">
        <f t="shared" si="4"/>
        <v>5670332.6600000858</v>
      </c>
      <c r="AJ9" s="17">
        <f t="shared" si="4"/>
        <v>-97251081.159999996</v>
      </c>
      <c r="AK9" s="7"/>
      <c r="AL9" s="15">
        <f>+AL10-AL16</f>
        <v>119402.76000005007</v>
      </c>
      <c r="AM9" s="16">
        <f t="shared" ref="AM9:AO9" si="5">+AM10-AM16</f>
        <v>5067387.5500000045</v>
      </c>
      <c r="AN9" s="16">
        <f t="shared" si="5"/>
        <v>1099549.9900000095</v>
      </c>
      <c r="AO9" s="17">
        <f t="shared" si="5"/>
        <v>-2960230.0899999961</v>
      </c>
      <c r="AP9" s="8"/>
      <c r="AQ9" s="19">
        <f>+AQ10-AQ16</f>
        <v>0</v>
      </c>
      <c r="AR9" s="62"/>
      <c r="AS9" s="20">
        <f>SUM(C9:AQ9)</f>
        <v>-79027372.059999824</v>
      </c>
      <c r="AT9" s="1"/>
      <c r="AU9" s="1"/>
      <c r="AV9" s="1"/>
      <c r="AW9" s="21"/>
      <c r="AX9" s="21"/>
    </row>
    <row r="10" spans="1:52" s="22" customFormat="1" x14ac:dyDescent="0.2">
      <c r="A10" s="85" t="s">
        <v>174</v>
      </c>
      <c r="B10" s="1"/>
      <c r="C10" s="86">
        <f>SUM(C11:C15)</f>
        <v>245.98</v>
      </c>
      <c r="D10" s="87">
        <f>SUM(D11:D15)</f>
        <v>0</v>
      </c>
      <c r="E10" s="88">
        <f>SUM(E11:E15)</f>
        <v>10111.280000000001</v>
      </c>
      <c r="F10" s="7"/>
      <c r="G10" s="86">
        <f>SUM(G11:G15)</f>
        <v>0</v>
      </c>
      <c r="H10" s="91">
        <f>SUM(H11:H15)</f>
        <v>423.1</v>
      </c>
      <c r="I10" s="91">
        <f>SUM(I11:I15)</f>
        <v>97826.34</v>
      </c>
      <c r="J10" s="91">
        <f>SUM(J11:J15)</f>
        <v>23163.81</v>
      </c>
      <c r="K10" s="88">
        <f>SUM(K11:K15)</f>
        <v>4.3600000000000003</v>
      </c>
      <c r="L10" s="7"/>
      <c r="M10" s="86">
        <f>SUM(M11:M15)</f>
        <v>2458439.14</v>
      </c>
      <c r="N10" s="91">
        <f>SUM(N11:N15)</f>
        <v>48361.38</v>
      </c>
      <c r="O10" s="91">
        <f>SUM(O11:O15)</f>
        <v>64200000</v>
      </c>
      <c r="P10" s="88">
        <f>SUM(P11:P15)</f>
        <v>40699.910000000003</v>
      </c>
      <c r="Q10" s="7"/>
      <c r="R10" s="86">
        <f t="shared" ref="R10:AA10" si="6">SUM(R11:R15)</f>
        <v>4682358.7699999996</v>
      </c>
      <c r="S10" s="91">
        <f t="shared" si="6"/>
        <v>22533353.120000001</v>
      </c>
      <c r="T10" s="91">
        <f t="shared" si="6"/>
        <v>13613.79</v>
      </c>
      <c r="U10" s="92">
        <f t="shared" si="6"/>
        <v>23746.22</v>
      </c>
      <c r="V10" s="91">
        <f t="shared" si="6"/>
        <v>113309.56999999999</v>
      </c>
      <c r="W10" s="91">
        <f t="shared" si="6"/>
        <v>10386572.789999999</v>
      </c>
      <c r="X10" s="91">
        <f t="shared" si="6"/>
        <v>152661.03</v>
      </c>
      <c r="Y10" s="91">
        <f t="shared" si="6"/>
        <v>91246.720000000001</v>
      </c>
      <c r="Z10" s="91">
        <f t="shared" si="6"/>
        <v>209195.24</v>
      </c>
      <c r="AA10" s="88">
        <f t="shared" si="6"/>
        <v>3</v>
      </c>
      <c r="AB10" s="1"/>
      <c r="AC10" s="86">
        <f t="shared" ref="AC10:AJ10" si="7">SUM(AC11:AC15)</f>
        <v>3192266.3600000003</v>
      </c>
      <c r="AD10" s="91">
        <f t="shared" si="7"/>
        <v>91410.73000000001</v>
      </c>
      <c r="AE10" s="91">
        <f t="shared" si="7"/>
        <v>53526.78</v>
      </c>
      <c r="AF10" s="91">
        <f t="shared" si="7"/>
        <v>273002.99</v>
      </c>
      <c r="AG10" s="91">
        <f>SUM(AG11:AG15)</f>
        <v>7775.15</v>
      </c>
      <c r="AH10" s="91">
        <f t="shared" si="7"/>
        <v>51366.89</v>
      </c>
      <c r="AI10" s="91">
        <f t="shared" si="7"/>
        <v>927552916.31000006</v>
      </c>
      <c r="AJ10" s="88">
        <f t="shared" si="7"/>
        <v>15151003.140000001</v>
      </c>
      <c r="AK10" s="7"/>
      <c r="AL10" s="86">
        <f>SUM(AL11:AL15)</f>
        <v>387332577.92000002</v>
      </c>
      <c r="AM10" s="91">
        <f>SUM(AM11:AM15)</f>
        <v>59987185.630000003</v>
      </c>
      <c r="AN10" s="91">
        <f>SUM(AN11:AN15)</f>
        <v>287318178.53000003</v>
      </c>
      <c r="AO10" s="88">
        <f>SUM(AO11:AO15)</f>
        <v>58576875.660000004</v>
      </c>
      <c r="AP10" s="8"/>
      <c r="AQ10" s="93">
        <f>SUM(AQ11:AQ15)</f>
        <v>0</v>
      </c>
      <c r="AR10" s="62"/>
      <c r="AS10" s="94">
        <f t="shared" ref="AS10:AS35" si="8">SUM(C10:AQ10)</f>
        <v>1844673421.6400003</v>
      </c>
      <c r="AT10" s="1"/>
      <c r="AU10" s="1"/>
      <c r="AV10" s="1"/>
      <c r="AW10" s="21"/>
      <c r="AX10" s="21"/>
    </row>
    <row r="11" spans="1:52" s="22" customFormat="1" x14ac:dyDescent="0.2">
      <c r="A11" s="65" t="s">
        <v>175</v>
      </c>
      <c r="B11" s="1"/>
      <c r="C11" s="66">
        <v>0</v>
      </c>
      <c r="D11" s="67">
        <v>0</v>
      </c>
      <c r="E11" s="68">
        <v>0</v>
      </c>
      <c r="F11" s="7"/>
      <c r="G11" s="69">
        <v>0</v>
      </c>
      <c r="H11" s="67">
        <v>0</v>
      </c>
      <c r="I11" s="70">
        <v>0</v>
      </c>
      <c r="J11" s="70">
        <v>0</v>
      </c>
      <c r="K11" s="71">
        <v>0</v>
      </c>
      <c r="L11" s="7"/>
      <c r="M11" s="69">
        <v>0</v>
      </c>
      <c r="N11" s="70">
        <v>0</v>
      </c>
      <c r="O11" s="70">
        <v>0</v>
      </c>
      <c r="P11" s="71">
        <v>0</v>
      </c>
      <c r="Q11" s="7"/>
      <c r="R11" s="69">
        <v>0</v>
      </c>
      <c r="S11" s="70">
        <v>0</v>
      </c>
      <c r="T11" s="70">
        <v>0</v>
      </c>
      <c r="U11" s="67">
        <v>0</v>
      </c>
      <c r="V11" s="67">
        <v>0</v>
      </c>
      <c r="W11" s="70">
        <v>0</v>
      </c>
      <c r="X11" s="70">
        <v>0</v>
      </c>
      <c r="Y11" s="70">
        <v>0</v>
      </c>
      <c r="Z11" s="70">
        <v>0</v>
      </c>
      <c r="AA11" s="71">
        <v>0</v>
      </c>
      <c r="AB11" s="1"/>
      <c r="AC11" s="69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1">
        <v>0</v>
      </c>
      <c r="AK11" s="7"/>
      <c r="AL11" s="69">
        <v>0</v>
      </c>
      <c r="AM11" s="70">
        <v>0</v>
      </c>
      <c r="AN11" s="70">
        <v>0</v>
      </c>
      <c r="AO11" s="71">
        <v>0</v>
      </c>
      <c r="AP11" s="8"/>
      <c r="AQ11" s="72">
        <v>0</v>
      </c>
      <c r="AR11" s="62"/>
      <c r="AS11" s="23">
        <f t="shared" si="8"/>
        <v>0</v>
      </c>
      <c r="AT11" s="1"/>
      <c r="AU11" s="1"/>
      <c r="AV11" s="1"/>
      <c r="AW11" s="21"/>
      <c r="AX11" s="21"/>
    </row>
    <row r="12" spans="1:52" s="22" customFormat="1" x14ac:dyDescent="0.2">
      <c r="A12" s="65" t="s">
        <v>176</v>
      </c>
      <c r="B12" s="1"/>
      <c r="C12" s="69">
        <v>245.98</v>
      </c>
      <c r="D12" s="67">
        <v>0</v>
      </c>
      <c r="E12" s="71">
        <v>10111.280000000001</v>
      </c>
      <c r="F12" s="7"/>
      <c r="G12" s="69">
        <v>0</v>
      </c>
      <c r="H12" s="70">
        <v>423.1</v>
      </c>
      <c r="I12" s="70">
        <v>97826.34</v>
      </c>
      <c r="J12" s="70">
        <v>23163.81</v>
      </c>
      <c r="K12" s="71">
        <v>4.3600000000000003</v>
      </c>
      <c r="L12" s="7"/>
      <c r="M12" s="69">
        <v>85186.240000000005</v>
      </c>
      <c r="N12" s="70">
        <v>48361.38</v>
      </c>
      <c r="O12" s="70">
        <v>0</v>
      </c>
      <c r="P12" s="71">
        <v>17100.849999999999</v>
      </c>
      <c r="Q12" s="7"/>
      <c r="R12" s="69">
        <v>549484.26</v>
      </c>
      <c r="S12" s="70">
        <v>318230.57</v>
      </c>
      <c r="T12" s="70">
        <v>13613.79</v>
      </c>
      <c r="U12" s="67">
        <v>0</v>
      </c>
      <c r="V12" s="70">
        <v>108112.95</v>
      </c>
      <c r="W12" s="70">
        <v>124477.93</v>
      </c>
      <c r="X12" s="70">
        <v>152661.03</v>
      </c>
      <c r="Y12" s="70">
        <v>91246.720000000001</v>
      </c>
      <c r="Z12" s="70">
        <v>15492.18</v>
      </c>
      <c r="AA12" s="71">
        <v>3</v>
      </c>
      <c r="AB12" s="1"/>
      <c r="AC12" s="69">
        <v>169870.89</v>
      </c>
      <c r="AD12" s="70">
        <v>0</v>
      </c>
      <c r="AE12" s="70">
        <v>53526.78</v>
      </c>
      <c r="AF12" s="70">
        <v>23003.99</v>
      </c>
      <c r="AG12" s="73">
        <v>7775.15</v>
      </c>
      <c r="AH12" s="73">
        <v>51366.89</v>
      </c>
      <c r="AI12" s="74">
        <v>675430.37</v>
      </c>
      <c r="AJ12" s="75">
        <v>15151003.140000001</v>
      </c>
      <c r="AK12" s="7"/>
      <c r="AL12" s="76">
        <v>124308.1</v>
      </c>
      <c r="AM12" s="74">
        <v>262905.63</v>
      </c>
      <c r="AN12" s="74">
        <v>1098781.97</v>
      </c>
      <c r="AO12" s="77">
        <v>2894.7</v>
      </c>
      <c r="AP12" s="8"/>
      <c r="AQ12" s="72">
        <v>0</v>
      </c>
      <c r="AR12" s="62"/>
      <c r="AS12" s="23">
        <f t="shared" si="8"/>
        <v>19276613.379999999</v>
      </c>
      <c r="AT12" s="1"/>
      <c r="AU12" s="1"/>
      <c r="AV12" s="1"/>
      <c r="AW12" s="21"/>
      <c r="AX12" s="21"/>
    </row>
    <row r="13" spans="1:52" s="22" customFormat="1" x14ac:dyDescent="0.2">
      <c r="A13" s="65" t="s">
        <v>177</v>
      </c>
      <c r="B13" s="1"/>
      <c r="C13" s="66">
        <v>0</v>
      </c>
      <c r="D13" s="67">
        <v>0</v>
      </c>
      <c r="E13" s="68">
        <v>0</v>
      </c>
      <c r="F13" s="7"/>
      <c r="G13" s="69">
        <v>0</v>
      </c>
      <c r="H13" s="67">
        <v>0</v>
      </c>
      <c r="I13" s="70">
        <v>0</v>
      </c>
      <c r="J13" s="70">
        <v>0</v>
      </c>
      <c r="K13" s="71">
        <v>0</v>
      </c>
      <c r="L13" s="7"/>
      <c r="M13" s="69">
        <v>0</v>
      </c>
      <c r="N13" s="70">
        <v>0</v>
      </c>
      <c r="O13" s="70">
        <v>0</v>
      </c>
      <c r="P13" s="71">
        <v>23599.06</v>
      </c>
      <c r="Q13" s="7"/>
      <c r="R13" s="69">
        <v>0</v>
      </c>
      <c r="S13" s="70">
        <v>0</v>
      </c>
      <c r="T13" s="70">
        <v>0</v>
      </c>
      <c r="U13" s="67">
        <v>0</v>
      </c>
      <c r="V13" s="67">
        <v>0</v>
      </c>
      <c r="W13" s="70">
        <v>0</v>
      </c>
      <c r="X13" s="70">
        <v>0</v>
      </c>
      <c r="Y13" s="70">
        <v>0</v>
      </c>
      <c r="Z13" s="70">
        <v>0</v>
      </c>
      <c r="AA13" s="71">
        <v>0</v>
      </c>
      <c r="AB13" s="1"/>
      <c r="AC13" s="69">
        <v>0</v>
      </c>
      <c r="AD13" s="70">
        <v>7300.85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1">
        <v>0</v>
      </c>
      <c r="AK13" s="7"/>
      <c r="AL13" s="69">
        <v>0</v>
      </c>
      <c r="AM13" s="70">
        <v>0</v>
      </c>
      <c r="AN13" s="70">
        <v>0</v>
      </c>
      <c r="AO13" s="71">
        <v>0</v>
      </c>
      <c r="AP13" s="8"/>
      <c r="AQ13" s="72">
        <v>0</v>
      </c>
      <c r="AR13" s="62"/>
      <c r="AS13" s="23">
        <f t="shared" si="8"/>
        <v>30899.910000000003</v>
      </c>
      <c r="AT13" s="1"/>
      <c r="AU13" s="1"/>
      <c r="AV13" s="1"/>
      <c r="AW13" s="21"/>
      <c r="AX13" s="21"/>
    </row>
    <row r="14" spans="1:52" ht="28.5" x14ac:dyDescent="0.2">
      <c r="A14" s="65" t="s">
        <v>178</v>
      </c>
      <c r="B14" s="1"/>
      <c r="C14" s="66">
        <v>0</v>
      </c>
      <c r="D14" s="67">
        <v>0</v>
      </c>
      <c r="E14" s="68">
        <v>0</v>
      </c>
      <c r="F14" s="7"/>
      <c r="G14" s="69">
        <v>0</v>
      </c>
      <c r="H14" s="67">
        <v>0</v>
      </c>
      <c r="I14" s="70">
        <v>0</v>
      </c>
      <c r="J14" s="70">
        <v>0</v>
      </c>
      <c r="K14" s="71">
        <v>0</v>
      </c>
      <c r="L14" s="7"/>
      <c r="M14" s="69">
        <v>0</v>
      </c>
      <c r="N14" s="70">
        <v>0</v>
      </c>
      <c r="O14" s="70">
        <v>0</v>
      </c>
      <c r="P14" s="71">
        <v>0</v>
      </c>
      <c r="Q14" s="7"/>
      <c r="R14" s="69">
        <v>0</v>
      </c>
      <c r="S14" s="70">
        <v>0</v>
      </c>
      <c r="T14" s="70">
        <v>0</v>
      </c>
      <c r="U14" s="67">
        <v>0</v>
      </c>
      <c r="V14" s="67">
        <v>0</v>
      </c>
      <c r="W14" s="70">
        <v>0</v>
      </c>
      <c r="X14" s="70">
        <v>0</v>
      </c>
      <c r="Y14" s="70">
        <v>0</v>
      </c>
      <c r="Z14" s="70">
        <v>0</v>
      </c>
      <c r="AA14" s="71">
        <v>0</v>
      </c>
      <c r="AB14" s="1"/>
      <c r="AC14" s="69">
        <v>0</v>
      </c>
      <c r="AD14" s="70">
        <v>0</v>
      </c>
      <c r="AE14" s="70">
        <v>0</v>
      </c>
      <c r="AF14" s="70">
        <v>249999</v>
      </c>
      <c r="AG14" s="70">
        <v>0</v>
      </c>
      <c r="AH14" s="70">
        <v>0</v>
      </c>
      <c r="AI14" s="74">
        <v>926877485.94000006</v>
      </c>
      <c r="AJ14" s="71">
        <v>0</v>
      </c>
      <c r="AK14" s="7"/>
      <c r="AL14" s="76">
        <v>387208269.81999999</v>
      </c>
      <c r="AM14" s="74">
        <v>59724280</v>
      </c>
      <c r="AN14" s="74">
        <v>286219396.56</v>
      </c>
      <c r="AO14" s="77">
        <v>58573980.960000001</v>
      </c>
      <c r="AP14" s="8"/>
      <c r="AQ14" s="72">
        <v>0</v>
      </c>
      <c r="AR14" s="62"/>
      <c r="AS14" s="23">
        <f t="shared" si="8"/>
        <v>1718853412.28</v>
      </c>
      <c r="AT14" s="1"/>
      <c r="AU14" s="1"/>
      <c r="AV14" s="1"/>
      <c r="AY14" s="6"/>
      <c r="AZ14" s="6"/>
    </row>
    <row r="15" spans="1:52" x14ac:dyDescent="0.2">
      <c r="A15" s="65" t="s">
        <v>179</v>
      </c>
      <c r="B15" s="1"/>
      <c r="C15" s="66">
        <v>0</v>
      </c>
      <c r="D15" s="67">
        <v>0</v>
      </c>
      <c r="E15" s="68">
        <v>0</v>
      </c>
      <c r="F15" s="7"/>
      <c r="G15" s="69">
        <v>0</v>
      </c>
      <c r="H15" s="67">
        <v>0</v>
      </c>
      <c r="I15" s="70">
        <v>0</v>
      </c>
      <c r="J15" s="70">
        <v>0</v>
      </c>
      <c r="K15" s="71">
        <v>0</v>
      </c>
      <c r="L15" s="7"/>
      <c r="M15" s="69">
        <v>2373252.9</v>
      </c>
      <c r="N15" s="70">
        <v>0</v>
      </c>
      <c r="O15" s="70">
        <v>64200000</v>
      </c>
      <c r="P15" s="71">
        <v>0</v>
      </c>
      <c r="Q15" s="7"/>
      <c r="R15" s="69">
        <v>4132874.51</v>
      </c>
      <c r="S15" s="70">
        <v>22215122.550000001</v>
      </c>
      <c r="T15" s="70">
        <v>0</v>
      </c>
      <c r="U15" s="70">
        <v>23746.22</v>
      </c>
      <c r="V15" s="70">
        <v>5196.62</v>
      </c>
      <c r="W15" s="70">
        <v>10262094.859999999</v>
      </c>
      <c r="X15" s="70">
        <v>0</v>
      </c>
      <c r="Y15" s="70">
        <v>0</v>
      </c>
      <c r="Z15" s="70">
        <v>193703.06</v>
      </c>
      <c r="AA15" s="71">
        <v>0</v>
      </c>
      <c r="AB15" s="1"/>
      <c r="AC15" s="69">
        <v>3022395.47</v>
      </c>
      <c r="AD15" s="67">
        <v>84109.88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1">
        <v>0</v>
      </c>
      <c r="AK15" s="7"/>
      <c r="AL15" s="69"/>
      <c r="AM15" s="70"/>
      <c r="AN15" s="70"/>
      <c r="AO15" s="71"/>
      <c r="AP15" s="8"/>
      <c r="AQ15" s="72">
        <v>0</v>
      </c>
      <c r="AR15" s="62"/>
      <c r="AS15" s="23">
        <f t="shared" si="8"/>
        <v>106512496.06999999</v>
      </c>
      <c r="AT15" s="1"/>
      <c r="AU15" s="1"/>
      <c r="AV15" s="1"/>
      <c r="AY15" s="6"/>
      <c r="AZ15" s="6"/>
    </row>
    <row r="16" spans="1:52" s="22" customFormat="1" x14ac:dyDescent="0.2">
      <c r="A16" s="85" t="s">
        <v>180</v>
      </c>
      <c r="B16" s="1"/>
      <c r="C16" s="89">
        <f>SUM(C17:C22)</f>
        <v>12180</v>
      </c>
      <c r="D16" s="87">
        <f>SUM(D17:D22)</f>
        <v>0</v>
      </c>
      <c r="E16" s="88">
        <f>SUM(E17:E22)</f>
        <v>26935.200000000001</v>
      </c>
      <c r="F16" s="7"/>
      <c r="G16" s="86">
        <f>SUM(G17:G22)</f>
        <v>0</v>
      </c>
      <c r="H16" s="91">
        <f>SUM(H17:H22)</f>
        <v>196.49</v>
      </c>
      <c r="I16" s="91">
        <f>SUM(I17:I22)</f>
        <v>80660.75</v>
      </c>
      <c r="J16" s="91">
        <f>SUM(J17:J22)</f>
        <v>561028.78</v>
      </c>
      <c r="K16" s="88">
        <f>SUM(K17:K22)</f>
        <v>1075332.0599999998</v>
      </c>
      <c r="L16" s="7"/>
      <c r="M16" s="86">
        <f>SUM(M17:M22)</f>
        <v>123626.92</v>
      </c>
      <c r="N16" s="91">
        <f>SUM(N17:N22)</f>
        <v>109747.17</v>
      </c>
      <c r="O16" s="91">
        <f>SUM(O17:O23)</f>
        <v>64160000</v>
      </c>
      <c r="P16" s="88">
        <f>SUM(P17:P22)</f>
        <v>121876.39</v>
      </c>
      <c r="Q16" s="7"/>
      <c r="R16" s="86">
        <f t="shared" ref="R16:AA16" si="9">SUM(R17:R22)</f>
        <v>101648.52</v>
      </c>
      <c r="S16" s="91">
        <f t="shared" si="9"/>
        <v>0.04</v>
      </c>
      <c r="T16" s="91">
        <f t="shared" si="9"/>
        <v>14159.28</v>
      </c>
      <c r="U16" s="91">
        <f t="shared" si="9"/>
        <v>0</v>
      </c>
      <c r="V16" s="87">
        <f t="shared" si="9"/>
        <v>0</v>
      </c>
      <c r="W16" s="91">
        <f t="shared" si="9"/>
        <v>0</v>
      </c>
      <c r="X16" s="91">
        <f t="shared" si="9"/>
        <v>31008825.939999998</v>
      </c>
      <c r="Y16" s="91">
        <f t="shared" si="9"/>
        <v>1809774.16</v>
      </c>
      <c r="Z16" s="91">
        <f t="shared" si="9"/>
        <v>0</v>
      </c>
      <c r="AA16" s="88">
        <f t="shared" si="9"/>
        <v>0</v>
      </c>
      <c r="AB16" s="1"/>
      <c r="AC16" s="86">
        <f t="shared" ref="AC16:AJ16" si="10">SUM(AC17:AC22)</f>
        <v>0</v>
      </c>
      <c r="AD16" s="87">
        <f t="shared" si="10"/>
        <v>0</v>
      </c>
      <c r="AE16" s="91">
        <f t="shared" si="10"/>
        <v>0</v>
      </c>
      <c r="AF16" s="91">
        <f t="shared" si="10"/>
        <v>318850</v>
      </c>
      <c r="AG16" s="91">
        <f>SUM(AG17:AG22)</f>
        <v>704.96</v>
      </c>
      <c r="AH16" s="91">
        <f t="shared" si="10"/>
        <v>1871.56</v>
      </c>
      <c r="AI16" s="91">
        <f t="shared" si="10"/>
        <v>921882583.64999998</v>
      </c>
      <c r="AJ16" s="88">
        <f t="shared" si="10"/>
        <v>112402084.3</v>
      </c>
      <c r="AK16" s="7"/>
      <c r="AL16" s="86">
        <f>SUM(AL17:AL22)</f>
        <v>387213175.15999997</v>
      </c>
      <c r="AM16" s="91">
        <f>SUM(AM17:AM22)</f>
        <v>54919798.079999998</v>
      </c>
      <c r="AN16" s="91">
        <f>SUM(AN17:AN22)</f>
        <v>286218628.54000002</v>
      </c>
      <c r="AO16" s="88">
        <f>SUM(AO17:AO22)</f>
        <v>61537105.75</v>
      </c>
      <c r="AP16" s="8"/>
      <c r="AQ16" s="93">
        <f>SUM(AQ17:AQ22)</f>
        <v>0</v>
      </c>
      <c r="AR16" s="62"/>
      <c r="AS16" s="94">
        <f t="shared" si="8"/>
        <v>1923700793.6999998</v>
      </c>
      <c r="AT16" s="1"/>
      <c r="AU16" s="1"/>
      <c r="AV16" s="1"/>
      <c r="AW16" s="21"/>
      <c r="AX16" s="21"/>
    </row>
    <row r="17" spans="1:52" x14ac:dyDescent="0.2">
      <c r="A17" s="65" t="s">
        <v>181</v>
      </c>
      <c r="B17" s="1"/>
      <c r="C17" s="66">
        <v>0</v>
      </c>
      <c r="D17" s="67">
        <v>0</v>
      </c>
      <c r="E17" s="68">
        <v>0</v>
      </c>
      <c r="F17" s="7"/>
      <c r="G17" s="69">
        <v>0</v>
      </c>
      <c r="H17" s="67">
        <v>0</v>
      </c>
      <c r="I17" s="70">
        <v>0</v>
      </c>
      <c r="J17" s="70">
        <v>0</v>
      </c>
      <c r="K17" s="71">
        <v>0</v>
      </c>
      <c r="L17" s="7"/>
      <c r="M17" s="69">
        <v>0</v>
      </c>
      <c r="N17" s="70">
        <v>0</v>
      </c>
      <c r="O17" s="70">
        <v>0</v>
      </c>
      <c r="P17" s="71">
        <v>0</v>
      </c>
      <c r="Q17" s="7"/>
      <c r="R17" s="69">
        <v>0</v>
      </c>
      <c r="S17" s="70">
        <v>0</v>
      </c>
      <c r="T17" s="70">
        <v>0</v>
      </c>
      <c r="U17" s="67">
        <v>0</v>
      </c>
      <c r="V17" s="67">
        <v>0</v>
      </c>
      <c r="W17" s="70">
        <v>0</v>
      </c>
      <c r="X17" s="70">
        <v>0</v>
      </c>
      <c r="Y17" s="70">
        <v>0</v>
      </c>
      <c r="Z17" s="70">
        <v>0</v>
      </c>
      <c r="AA17" s="71">
        <v>0</v>
      </c>
      <c r="AB17" s="1"/>
      <c r="AC17" s="69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1">
        <v>0</v>
      </c>
      <c r="AK17" s="7"/>
      <c r="AL17" s="69">
        <v>0</v>
      </c>
      <c r="AM17" s="70">
        <v>0</v>
      </c>
      <c r="AN17" s="70">
        <v>0</v>
      </c>
      <c r="AO17" s="71">
        <v>0</v>
      </c>
      <c r="AP17" s="8"/>
      <c r="AQ17" s="72">
        <v>0</v>
      </c>
      <c r="AR17" s="62"/>
      <c r="AS17" s="23">
        <f t="shared" si="8"/>
        <v>0</v>
      </c>
      <c r="AT17" s="1"/>
      <c r="AU17" s="1"/>
      <c r="AV17" s="1"/>
      <c r="AY17" s="6"/>
      <c r="AZ17" s="6"/>
    </row>
    <row r="18" spans="1:52" x14ac:dyDescent="0.2">
      <c r="A18" s="65" t="s">
        <v>182</v>
      </c>
      <c r="B18" s="1"/>
      <c r="C18" s="66">
        <v>0</v>
      </c>
      <c r="D18" s="67">
        <v>0</v>
      </c>
      <c r="E18" s="68">
        <v>0</v>
      </c>
      <c r="F18" s="7"/>
      <c r="G18" s="69">
        <v>0</v>
      </c>
      <c r="H18" s="67">
        <v>0</v>
      </c>
      <c r="I18" s="70">
        <v>0</v>
      </c>
      <c r="J18" s="70">
        <v>0</v>
      </c>
      <c r="K18" s="71">
        <v>0</v>
      </c>
      <c r="L18" s="7"/>
      <c r="M18" s="69">
        <v>0</v>
      </c>
      <c r="N18" s="70">
        <v>0</v>
      </c>
      <c r="O18" s="70">
        <v>0</v>
      </c>
      <c r="P18" s="71">
        <v>0</v>
      </c>
      <c r="Q18" s="7"/>
      <c r="R18" s="69">
        <v>9437.2999999999993</v>
      </c>
      <c r="S18" s="70">
        <v>0</v>
      </c>
      <c r="T18" s="70">
        <v>0</v>
      </c>
      <c r="U18" s="67">
        <v>0</v>
      </c>
      <c r="V18" s="67">
        <v>0</v>
      </c>
      <c r="W18" s="70">
        <v>0</v>
      </c>
      <c r="X18" s="70">
        <v>0</v>
      </c>
      <c r="Y18" s="70">
        <v>0</v>
      </c>
      <c r="Z18" s="70">
        <v>0</v>
      </c>
      <c r="AA18" s="71">
        <v>0</v>
      </c>
      <c r="AB18" s="1"/>
      <c r="AC18" s="69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1">
        <v>0</v>
      </c>
      <c r="AK18" s="7"/>
      <c r="AL18" s="69">
        <v>0</v>
      </c>
      <c r="AM18" s="70">
        <v>0</v>
      </c>
      <c r="AN18" s="70">
        <v>0</v>
      </c>
      <c r="AO18" s="71">
        <v>0</v>
      </c>
      <c r="AP18" s="8"/>
      <c r="AQ18" s="72">
        <v>0</v>
      </c>
      <c r="AR18" s="62"/>
      <c r="AS18" s="23">
        <f t="shared" si="8"/>
        <v>9437.2999999999993</v>
      </c>
      <c r="AT18" s="1"/>
      <c r="AU18" s="1"/>
      <c r="AV18" s="1"/>
      <c r="AY18" s="6"/>
      <c r="AZ18" s="6"/>
    </row>
    <row r="19" spans="1:52" x14ac:dyDescent="0.2">
      <c r="A19" s="65" t="s">
        <v>183</v>
      </c>
      <c r="B19" s="1"/>
      <c r="C19" s="69">
        <v>12180</v>
      </c>
      <c r="D19" s="67">
        <v>0</v>
      </c>
      <c r="E19" s="71">
        <v>26935.200000000001</v>
      </c>
      <c r="F19" s="7"/>
      <c r="G19" s="69">
        <v>0</v>
      </c>
      <c r="H19" s="70">
        <v>196.49</v>
      </c>
      <c r="I19" s="70">
        <v>80660.75</v>
      </c>
      <c r="J19" s="70">
        <v>20028.78</v>
      </c>
      <c r="K19" s="71">
        <v>2907.65</v>
      </c>
      <c r="L19" s="7"/>
      <c r="M19" s="69">
        <v>123626.92</v>
      </c>
      <c r="N19" s="70">
        <v>109747.17</v>
      </c>
      <c r="O19" s="70">
        <v>0</v>
      </c>
      <c r="P19" s="71">
        <v>30010</v>
      </c>
      <c r="Q19" s="7"/>
      <c r="R19" s="69">
        <v>92211.22</v>
      </c>
      <c r="S19" s="70">
        <v>0.04</v>
      </c>
      <c r="T19" s="70">
        <v>14159.28</v>
      </c>
      <c r="U19" s="70">
        <v>0</v>
      </c>
      <c r="V19" s="67">
        <v>0</v>
      </c>
      <c r="W19" s="70">
        <v>0</v>
      </c>
      <c r="X19" s="70">
        <v>118563.31</v>
      </c>
      <c r="Y19" s="70">
        <v>757.48</v>
      </c>
      <c r="Z19" s="70">
        <v>0</v>
      </c>
      <c r="AA19" s="71">
        <v>0</v>
      </c>
      <c r="AB19" s="1"/>
      <c r="AC19" s="69">
        <v>0</v>
      </c>
      <c r="AD19" s="70">
        <v>0</v>
      </c>
      <c r="AE19" s="70">
        <v>0</v>
      </c>
      <c r="AF19" s="70">
        <v>0</v>
      </c>
      <c r="AG19" s="73">
        <v>704.96</v>
      </c>
      <c r="AH19" s="73">
        <v>1871.56</v>
      </c>
      <c r="AI19" s="74">
        <v>921882583.64999998</v>
      </c>
      <c r="AJ19" s="71">
        <v>0</v>
      </c>
      <c r="AK19" s="7"/>
      <c r="AL19" s="76">
        <v>4905.34</v>
      </c>
      <c r="AM19" s="74">
        <v>87903.039999999994</v>
      </c>
      <c r="AN19" s="74">
        <v>464</v>
      </c>
      <c r="AO19" s="77">
        <v>34.799999999999997</v>
      </c>
      <c r="AP19" s="8"/>
      <c r="AQ19" s="72">
        <v>0</v>
      </c>
      <c r="AR19" s="62"/>
      <c r="AS19" s="23">
        <f t="shared" si="8"/>
        <v>922610451.63999987</v>
      </c>
      <c r="AT19" s="1"/>
      <c r="AU19" s="1"/>
      <c r="AV19" s="1"/>
      <c r="AY19" s="6"/>
      <c r="AZ19" s="6"/>
    </row>
    <row r="20" spans="1:52" ht="20.25" customHeight="1" x14ac:dyDescent="0.2">
      <c r="A20" s="65" t="s">
        <v>184</v>
      </c>
      <c r="B20" s="1"/>
      <c r="C20" s="66">
        <v>0</v>
      </c>
      <c r="D20" s="67">
        <v>0</v>
      </c>
      <c r="E20" s="68">
        <v>0</v>
      </c>
      <c r="F20" s="7"/>
      <c r="G20" s="69">
        <v>0</v>
      </c>
      <c r="H20" s="67">
        <v>0</v>
      </c>
      <c r="I20" s="70">
        <v>0</v>
      </c>
      <c r="J20" s="70">
        <v>0</v>
      </c>
      <c r="K20" s="71">
        <v>0</v>
      </c>
      <c r="L20" s="7"/>
      <c r="M20" s="69">
        <v>0</v>
      </c>
      <c r="N20" s="70">
        <v>0</v>
      </c>
      <c r="O20" s="70">
        <v>0</v>
      </c>
      <c r="P20" s="71">
        <v>0</v>
      </c>
      <c r="Q20" s="7"/>
      <c r="R20" s="69">
        <v>0</v>
      </c>
      <c r="S20" s="70">
        <v>0</v>
      </c>
      <c r="T20" s="70">
        <v>0</v>
      </c>
      <c r="U20" s="67">
        <v>0</v>
      </c>
      <c r="V20" s="67">
        <v>0</v>
      </c>
      <c r="W20" s="70">
        <v>0</v>
      </c>
      <c r="X20" s="70">
        <v>0</v>
      </c>
      <c r="Y20" s="70">
        <v>0</v>
      </c>
      <c r="Z20" s="70">
        <v>0</v>
      </c>
      <c r="AA20" s="71">
        <v>0</v>
      </c>
      <c r="AB20" s="1"/>
      <c r="AC20" s="69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5">
        <v>112402084.3</v>
      </c>
      <c r="AK20" s="7"/>
      <c r="AL20" s="76">
        <v>387208269.81999999</v>
      </c>
      <c r="AM20" s="74">
        <v>54831895.039999999</v>
      </c>
      <c r="AN20" s="74">
        <v>286218164.54000002</v>
      </c>
      <c r="AO20" s="77">
        <v>61537070.950000003</v>
      </c>
      <c r="AP20" s="8"/>
      <c r="AQ20" s="72">
        <v>0</v>
      </c>
      <c r="AR20" s="62"/>
      <c r="AS20" s="23">
        <f t="shared" si="8"/>
        <v>902197484.6500001</v>
      </c>
      <c r="AT20" s="1"/>
      <c r="AU20" s="1"/>
      <c r="AV20" s="1"/>
      <c r="AY20" s="6"/>
      <c r="AZ20" s="6"/>
    </row>
    <row r="21" spans="1:52" x14ac:dyDescent="0.2">
      <c r="A21" s="65" t="s">
        <v>185</v>
      </c>
      <c r="B21" s="1"/>
      <c r="C21" s="66">
        <v>0</v>
      </c>
      <c r="D21" s="67">
        <v>0</v>
      </c>
      <c r="E21" s="68">
        <v>0</v>
      </c>
      <c r="F21" s="7"/>
      <c r="G21" s="69">
        <v>0</v>
      </c>
      <c r="H21" s="67">
        <v>0</v>
      </c>
      <c r="I21" s="70">
        <v>0</v>
      </c>
      <c r="J21" s="70">
        <v>541000</v>
      </c>
      <c r="K21" s="71">
        <v>0</v>
      </c>
      <c r="L21" s="7"/>
      <c r="M21" s="69">
        <v>0</v>
      </c>
      <c r="N21" s="70">
        <v>0</v>
      </c>
      <c r="O21" s="70">
        <v>0</v>
      </c>
      <c r="P21" s="71">
        <v>0</v>
      </c>
      <c r="Q21" s="7"/>
      <c r="R21" s="69">
        <v>0</v>
      </c>
      <c r="S21" s="70">
        <v>0</v>
      </c>
      <c r="T21" s="70">
        <v>0</v>
      </c>
      <c r="U21" s="67">
        <v>0</v>
      </c>
      <c r="V21" s="67">
        <v>0</v>
      </c>
      <c r="W21" s="70">
        <v>0</v>
      </c>
      <c r="X21" s="70">
        <v>0</v>
      </c>
      <c r="Y21" s="70">
        <v>0</v>
      </c>
      <c r="Z21" s="70">
        <v>0</v>
      </c>
      <c r="AA21" s="71">
        <v>0</v>
      </c>
      <c r="AB21" s="1"/>
      <c r="AC21" s="69">
        <v>0</v>
      </c>
      <c r="AD21" s="70">
        <v>0</v>
      </c>
      <c r="AE21" s="70">
        <v>0</v>
      </c>
      <c r="AF21" s="70">
        <v>318850</v>
      </c>
      <c r="AG21" s="70">
        <v>0</v>
      </c>
      <c r="AH21" s="70">
        <v>0</v>
      </c>
      <c r="AI21" s="70">
        <v>0</v>
      </c>
      <c r="AJ21" s="71">
        <v>0</v>
      </c>
      <c r="AK21" s="7"/>
      <c r="AL21" s="69">
        <v>0</v>
      </c>
      <c r="AM21" s="70">
        <v>0</v>
      </c>
      <c r="AN21" s="70">
        <v>0</v>
      </c>
      <c r="AO21" s="71">
        <v>0</v>
      </c>
      <c r="AP21" s="8"/>
      <c r="AQ21" s="72">
        <v>0</v>
      </c>
      <c r="AR21" s="62"/>
      <c r="AS21" s="23">
        <f t="shared" si="8"/>
        <v>859850</v>
      </c>
      <c r="AT21" s="1"/>
      <c r="AU21" s="1"/>
      <c r="AV21" s="1"/>
      <c r="AY21" s="6"/>
      <c r="AZ21" s="6"/>
    </row>
    <row r="22" spans="1:52" x14ac:dyDescent="0.2">
      <c r="A22" s="65" t="s">
        <v>186</v>
      </c>
      <c r="B22" s="1"/>
      <c r="C22" s="66">
        <v>0</v>
      </c>
      <c r="D22" s="67">
        <v>0</v>
      </c>
      <c r="E22" s="68">
        <v>0</v>
      </c>
      <c r="F22" s="7"/>
      <c r="G22" s="69">
        <v>0</v>
      </c>
      <c r="H22" s="67">
        <v>0</v>
      </c>
      <c r="I22" s="70">
        <v>0</v>
      </c>
      <c r="J22" s="70">
        <v>0</v>
      </c>
      <c r="K22" s="71">
        <v>1072424.4099999999</v>
      </c>
      <c r="L22" s="7"/>
      <c r="M22" s="69">
        <v>0</v>
      </c>
      <c r="N22" s="70">
        <v>0</v>
      </c>
      <c r="O22" s="70">
        <v>0</v>
      </c>
      <c r="P22" s="71">
        <v>91866.39</v>
      </c>
      <c r="Q22" s="7"/>
      <c r="R22" s="69">
        <v>0</v>
      </c>
      <c r="S22" s="70">
        <v>0</v>
      </c>
      <c r="T22" s="70">
        <v>0</v>
      </c>
      <c r="U22" s="67">
        <v>0</v>
      </c>
      <c r="V22" s="67">
        <v>0</v>
      </c>
      <c r="W22" s="70">
        <v>0</v>
      </c>
      <c r="X22" s="70">
        <v>30890262.629999999</v>
      </c>
      <c r="Y22" s="70">
        <v>1809016.68</v>
      </c>
      <c r="Z22" s="70">
        <v>0</v>
      </c>
      <c r="AA22" s="71">
        <v>0</v>
      </c>
      <c r="AB22" s="1"/>
      <c r="AC22" s="69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1">
        <v>0</v>
      </c>
      <c r="AK22" s="7"/>
      <c r="AL22" s="69">
        <v>0</v>
      </c>
      <c r="AM22" s="70">
        <v>0</v>
      </c>
      <c r="AN22" s="70">
        <v>0</v>
      </c>
      <c r="AO22" s="71">
        <v>0</v>
      </c>
      <c r="AP22" s="8"/>
      <c r="AQ22" s="72">
        <v>0</v>
      </c>
      <c r="AR22" s="62"/>
      <c r="AS22" s="23">
        <f t="shared" si="8"/>
        <v>33863570.109999999</v>
      </c>
      <c r="AW22" s="6"/>
      <c r="AX22" s="6"/>
      <c r="AY22" s="6"/>
      <c r="AZ22" s="6"/>
    </row>
    <row r="23" spans="1:52" x14ac:dyDescent="0.2">
      <c r="A23" s="65" t="s">
        <v>152</v>
      </c>
      <c r="B23" s="1"/>
      <c r="C23" s="66">
        <v>0</v>
      </c>
      <c r="D23" s="67">
        <v>0</v>
      </c>
      <c r="E23" s="68">
        <v>0</v>
      </c>
      <c r="F23" s="7"/>
      <c r="G23" s="69">
        <v>0</v>
      </c>
      <c r="H23" s="67">
        <v>0</v>
      </c>
      <c r="I23" s="70">
        <v>0</v>
      </c>
      <c r="J23" s="70">
        <v>0</v>
      </c>
      <c r="K23" s="71">
        <v>0</v>
      </c>
      <c r="L23" s="7"/>
      <c r="M23" s="69">
        <v>0</v>
      </c>
      <c r="N23" s="70">
        <v>0</v>
      </c>
      <c r="O23" s="70">
        <v>64160000</v>
      </c>
      <c r="P23" s="71">
        <v>0</v>
      </c>
      <c r="Q23" s="7"/>
      <c r="R23" s="69">
        <v>0</v>
      </c>
      <c r="S23" s="70">
        <v>0</v>
      </c>
      <c r="T23" s="70">
        <v>0</v>
      </c>
      <c r="U23" s="67">
        <v>0</v>
      </c>
      <c r="V23" s="67">
        <v>0</v>
      </c>
      <c r="W23" s="70">
        <v>0</v>
      </c>
      <c r="X23" s="70">
        <v>0</v>
      </c>
      <c r="Y23" s="70">
        <v>0</v>
      </c>
      <c r="Z23" s="70">
        <v>0</v>
      </c>
      <c r="AA23" s="71">
        <v>0</v>
      </c>
      <c r="AB23" s="1"/>
      <c r="AC23" s="69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1">
        <v>0</v>
      </c>
      <c r="AK23" s="7"/>
      <c r="AL23" s="69">
        <v>0</v>
      </c>
      <c r="AM23" s="70">
        <v>0</v>
      </c>
      <c r="AN23" s="70">
        <v>0</v>
      </c>
      <c r="AO23" s="71">
        <v>0</v>
      </c>
      <c r="AP23" s="8"/>
      <c r="AQ23" s="72">
        <v>0</v>
      </c>
      <c r="AR23" s="62"/>
      <c r="AS23" s="23">
        <f t="shared" si="8"/>
        <v>64160000</v>
      </c>
      <c r="AW23" s="6"/>
      <c r="AX23" s="6"/>
      <c r="AY23" s="6"/>
      <c r="AZ23" s="6"/>
    </row>
    <row r="24" spans="1:52" s="22" customFormat="1" ht="20.25" customHeight="1" x14ac:dyDescent="0.2">
      <c r="A24" s="78" t="s">
        <v>187</v>
      </c>
      <c r="B24" s="1"/>
      <c r="C24" s="24">
        <f>+C25-C27</f>
        <v>0</v>
      </c>
      <c r="D24" s="8">
        <f>+D25-D27</f>
        <v>0</v>
      </c>
      <c r="E24" s="25">
        <f>+E25-E27</f>
        <v>0</v>
      </c>
      <c r="F24" s="7"/>
      <c r="G24" s="26">
        <f>+G25-G27</f>
        <v>0</v>
      </c>
      <c r="H24" s="8">
        <f>+H25-H27</f>
        <v>0</v>
      </c>
      <c r="I24" s="27">
        <f>+I25-I27</f>
        <v>0</v>
      </c>
      <c r="J24" s="27">
        <f>+J25-J27</f>
        <v>0</v>
      </c>
      <c r="K24" s="28">
        <f>+K25-K27</f>
        <v>0</v>
      </c>
      <c r="L24" s="7"/>
      <c r="M24" s="26">
        <f>+M25-M27</f>
        <v>0</v>
      </c>
      <c r="N24" s="27">
        <f>+N25-N27</f>
        <v>0</v>
      </c>
      <c r="O24" s="27">
        <f>+O25-O27</f>
        <v>0</v>
      </c>
      <c r="P24" s="28">
        <f>+P25-P27</f>
        <v>-4801.6000000000004</v>
      </c>
      <c r="Q24" s="7"/>
      <c r="R24" s="26">
        <f t="shared" ref="R24:AA24" si="11">+R25-R27</f>
        <v>0</v>
      </c>
      <c r="S24" s="27">
        <f t="shared" si="11"/>
        <v>0</v>
      </c>
      <c r="T24" s="27">
        <f t="shared" si="11"/>
        <v>0</v>
      </c>
      <c r="U24" s="8">
        <f t="shared" si="11"/>
        <v>0</v>
      </c>
      <c r="V24" s="8">
        <f t="shared" si="11"/>
        <v>0</v>
      </c>
      <c r="W24" s="27">
        <f t="shared" si="11"/>
        <v>0</v>
      </c>
      <c r="X24" s="27">
        <f t="shared" si="11"/>
        <v>0</v>
      </c>
      <c r="Y24" s="27">
        <f t="shared" si="11"/>
        <v>0</v>
      </c>
      <c r="Z24" s="27">
        <f t="shared" si="11"/>
        <v>0</v>
      </c>
      <c r="AA24" s="28">
        <f t="shared" si="11"/>
        <v>0</v>
      </c>
      <c r="AB24" s="1"/>
      <c r="AC24" s="26">
        <f t="shared" ref="AC24:AJ24" si="12">+AC25-AC27</f>
        <v>0</v>
      </c>
      <c r="AD24" s="8">
        <f t="shared" si="12"/>
        <v>0</v>
      </c>
      <c r="AE24" s="27">
        <f t="shared" si="12"/>
        <v>0</v>
      </c>
      <c r="AF24" s="27">
        <f t="shared" si="12"/>
        <v>0</v>
      </c>
      <c r="AG24" s="27">
        <f>+AG25-AG27</f>
        <v>0</v>
      </c>
      <c r="AH24" s="27">
        <f t="shared" si="12"/>
        <v>0</v>
      </c>
      <c r="AI24" s="27">
        <f t="shared" si="12"/>
        <v>0</v>
      </c>
      <c r="AJ24" s="28">
        <f t="shared" si="12"/>
        <v>0</v>
      </c>
      <c r="AK24" s="7"/>
      <c r="AL24" s="26">
        <f>+AL25-AL27</f>
        <v>0</v>
      </c>
      <c r="AM24" s="27">
        <f>+AM25-AM27</f>
        <v>0</v>
      </c>
      <c r="AN24" s="27">
        <f>+AN25-AN27</f>
        <v>0</v>
      </c>
      <c r="AO24" s="28">
        <f>+AO25-AO27</f>
        <v>0</v>
      </c>
      <c r="AP24" s="8"/>
      <c r="AQ24" s="29">
        <f>+AQ25-AQ27</f>
        <v>0</v>
      </c>
      <c r="AR24" s="62"/>
      <c r="AS24" s="23">
        <f t="shared" si="8"/>
        <v>-4801.6000000000004</v>
      </c>
      <c r="AT24" s="3"/>
      <c r="AU24" s="3"/>
      <c r="AV24" s="3"/>
    </row>
    <row r="25" spans="1:52" s="22" customFormat="1" x14ac:dyDescent="0.2">
      <c r="A25" s="85" t="s">
        <v>188</v>
      </c>
      <c r="B25" s="1"/>
      <c r="C25" s="89">
        <f>SUM(C26:C26)</f>
        <v>0</v>
      </c>
      <c r="D25" s="87">
        <f>SUM(D26:D26)</f>
        <v>0</v>
      </c>
      <c r="E25" s="90">
        <f>SUM(E26:E26)</f>
        <v>0</v>
      </c>
      <c r="F25" s="7"/>
      <c r="G25" s="86">
        <f>SUM(G26:G26)</f>
        <v>0</v>
      </c>
      <c r="H25" s="87">
        <f>SUM(H26:H26)</f>
        <v>0</v>
      </c>
      <c r="I25" s="91">
        <f>SUM(I26:I26)</f>
        <v>0</v>
      </c>
      <c r="J25" s="91">
        <f>SUM(J26:J26)</f>
        <v>0</v>
      </c>
      <c r="K25" s="88">
        <f>SUM(K26:K26)</f>
        <v>0</v>
      </c>
      <c r="L25" s="7"/>
      <c r="M25" s="86">
        <f>SUM(M26:M26)</f>
        <v>0</v>
      </c>
      <c r="N25" s="91">
        <f>SUM(N26:N26)</f>
        <v>0</v>
      </c>
      <c r="O25" s="91">
        <v>0</v>
      </c>
      <c r="P25" s="88">
        <f>SUM(P26:P26)</f>
        <v>0</v>
      </c>
      <c r="Q25" s="7"/>
      <c r="R25" s="86">
        <f t="shared" ref="R25:AA25" si="13">SUM(R26:R26)</f>
        <v>0</v>
      </c>
      <c r="S25" s="91">
        <f t="shared" si="13"/>
        <v>0</v>
      </c>
      <c r="T25" s="91">
        <f t="shared" si="13"/>
        <v>0</v>
      </c>
      <c r="U25" s="87">
        <f t="shared" si="13"/>
        <v>0</v>
      </c>
      <c r="V25" s="87">
        <f t="shared" si="13"/>
        <v>0</v>
      </c>
      <c r="W25" s="91">
        <f t="shared" si="13"/>
        <v>0</v>
      </c>
      <c r="X25" s="91">
        <f t="shared" si="13"/>
        <v>0</v>
      </c>
      <c r="Y25" s="91">
        <f t="shared" si="13"/>
        <v>0</v>
      </c>
      <c r="Z25" s="91">
        <f t="shared" si="13"/>
        <v>0</v>
      </c>
      <c r="AA25" s="88">
        <f t="shared" si="13"/>
        <v>0</v>
      </c>
      <c r="AB25" s="1"/>
      <c r="AC25" s="86">
        <f t="shared" ref="AC25:AJ25" si="14">SUM(AC26:AC26)</f>
        <v>0</v>
      </c>
      <c r="AD25" s="87">
        <f t="shared" si="14"/>
        <v>0</v>
      </c>
      <c r="AE25" s="91">
        <f t="shared" si="14"/>
        <v>0</v>
      </c>
      <c r="AF25" s="91">
        <f t="shared" si="14"/>
        <v>0</v>
      </c>
      <c r="AG25" s="91">
        <f>SUM(AG26:AG26)</f>
        <v>0</v>
      </c>
      <c r="AH25" s="91">
        <f t="shared" si="14"/>
        <v>0</v>
      </c>
      <c r="AI25" s="91">
        <f t="shared" si="14"/>
        <v>0</v>
      </c>
      <c r="AJ25" s="88">
        <f t="shared" si="14"/>
        <v>0</v>
      </c>
      <c r="AK25" s="7"/>
      <c r="AL25" s="86">
        <f>SUM(AL26:AL26)</f>
        <v>0</v>
      </c>
      <c r="AM25" s="91">
        <f>SUM(AM26:AM26)</f>
        <v>0</v>
      </c>
      <c r="AN25" s="91">
        <f>SUM(AN26:AN26)</f>
        <v>0</v>
      </c>
      <c r="AO25" s="88">
        <f>SUM(AO26:AO26)</f>
        <v>0</v>
      </c>
      <c r="AP25" s="8"/>
      <c r="AQ25" s="93">
        <f>SUM(AQ26:AQ26)</f>
        <v>0</v>
      </c>
      <c r="AR25" s="62"/>
      <c r="AS25" s="94">
        <f t="shared" si="8"/>
        <v>0</v>
      </c>
      <c r="AT25" s="1"/>
      <c r="AU25" s="1"/>
      <c r="AV25" s="1"/>
      <c r="AW25" s="21"/>
      <c r="AX25" s="21"/>
    </row>
    <row r="26" spans="1:52" x14ac:dyDescent="0.2">
      <c r="A26" s="30" t="s">
        <v>189</v>
      </c>
      <c r="B26" s="1"/>
      <c r="C26" s="66">
        <v>0</v>
      </c>
      <c r="D26" s="67">
        <v>0</v>
      </c>
      <c r="E26" s="68">
        <v>0</v>
      </c>
      <c r="F26" s="7"/>
      <c r="G26" s="69">
        <v>0</v>
      </c>
      <c r="H26" s="67">
        <v>0</v>
      </c>
      <c r="I26" s="70">
        <v>0</v>
      </c>
      <c r="J26" s="70">
        <v>0</v>
      </c>
      <c r="K26" s="71">
        <v>0</v>
      </c>
      <c r="L26" s="7"/>
      <c r="M26" s="69">
        <v>0</v>
      </c>
      <c r="N26" s="70">
        <v>0</v>
      </c>
      <c r="O26" s="70">
        <v>0</v>
      </c>
      <c r="P26" s="71">
        <v>0</v>
      </c>
      <c r="Q26" s="7"/>
      <c r="R26" s="69">
        <v>0</v>
      </c>
      <c r="S26" s="70">
        <v>0</v>
      </c>
      <c r="T26" s="70">
        <v>0</v>
      </c>
      <c r="U26" s="67">
        <v>0</v>
      </c>
      <c r="V26" s="67">
        <v>0</v>
      </c>
      <c r="W26" s="70">
        <v>0</v>
      </c>
      <c r="X26" s="70">
        <v>0</v>
      </c>
      <c r="Y26" s="70">
        <v>0</v>
      </c>
      <c r="Z26" s="70">
        <v>0</v>
      </c>
      <c r="AA26" s="71">
        <v>0</v>
      </c>
      <c r="AB26" s="1"/>
      <c r="AC26" s="69">
        <v>0</v>
      </c>
      <c r="AD26" s="67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1">
        <v>0</v>
      </c>
      <c r="AK26" s="7"/>
      <c r="AL26" s="69">
        <v>0</v>
      </c>
      <c r="AM26" s="70">
        <v>0</v>
      </c>
      <c r="AN26" s="70">
        <v>0</v>
      </c>
      <c r="AO26" s="71">
        <v>0</v>
      </c>
      <c r="AP26" s="8"/>
      <c r="AQ26" s="72">
        <v>0</v>
      </c>
      <c r="AR26" s="62"/>
      <c r="AS26" s="23">
        <f t="shared" si="8"/>
        <v>0</v>
      </c>
      <c r="AW26" s="6"/>
      <c r="AX26" s="6"/>
      <c r="AY26" s="6"/>
      <c r="AZ26" s="6"/>
    </row>
    <row r="27" spans="1:52" s="22" customFormat="1" x14ac:dyDescent="0.2">
      <c r="A27" s="85" t="s">
        <v>180</v>
      </c>
      <c r="B27" s="1"/>
      <c r="C27" s="89">
        <f>SUM(C28:C29)</f>
        <v>0</v>
      </c>
      <c r="D27" s="87">
        <f>SUM(D28:D29)</f>
        <v>0</v>
      </c>
      <c r="E27" s="90">
        <f>SUM(E28:E29)</f>
        <v>0</v>
      </c>
      <c r="F27" s="7"/>
      <c r="G27" s="86">
        <f>SUM(G28:G29)</f>
        <v>0</v>
      </c>
      <c r="H27" s="87">
        <f>SUM(H28:H29)</f>
        <v>0</v>
      </c>
      <c r="I27" s="91">
        <f>SUM(I28:I29)</f>
        <v>0</v>
      </c>
      <c r="J27" s="91">
        <f>SUM(J28:J29)</f>
        <v>0</v>
      </c>
      <c r="K27" s="88">
        <f>SUM(K28:K29)</f>
        <v>0</v>
      </c>
      <c r="L27" s="7"/>
      <c r="M27" s="86">
        <f>SUM(M28:M29)</f>
        <v>0</v>
      </c>
      <c r="N27" s="91">
        <f>SUM(N28:N29)</f>
        <v>0</v>
      </c>
      <c r="O27" s="91">
        <f>SUM(O28:O29)</f>
        <v>0</v>
      </c>
      <c r="P27" s="88">
        <f>SUM(P28:P29)</f>
        <v>4801.6000000000004</v>
      </c>
      <c r="Q27" s="7"/>
      <c r="R27" s="86">
        <f t="shared" ref="R27:AA27" si="15">SUM(R28:R29)</f>
        <v>0</v>
      </c>
      <c r="S27" s="91">
        <f t="shared" si="15"/>
        <v>0</v>
      </c>
      <c r="T27" s="91">
        <f t="shared" si="15"/>
        <v>0</v>
      </c>
      <c r="U27" s="87">
        <f t="shared" si="15"/>
        <v>0</v>
      </c>
      <c r="V27" s="87">
        <f t="shared" si="15"/>
        <v>0</v>
      </c>
      <c r="W27" s="91">
        <f t="shared" si="15"/>
        <v>0</v>
      </c>
      <c r="X27" s="91">
        <f t="shared" si="15"/>
        <v>0</v>
      </c>
      <c r="Y27" s="91">
        <f t="shared" si="15"/>
        <v>0</v>
      </c>
      <c r="Z27" s="91">
        <f t="shared" si="15"/>
        <v>0</v>
      </c>
      <c r="AA27" s="88">
        <f t="shared" si="15"/>
        <v>0</v>
      </c>
      <c r="AB27" s="1"/>
      <c r="AC27" s="86">
        <f t="shared" ref="AC27:AJ27" si="16">SUM(AC28:AC29)</f>
        <v>0</v>
      </c>
      <c r="AD27" s="87">
        <f t="shared" si="16"/>
        <v>0</v>
      </c>
      <c r="AE27" s="91">
        <f t="shared" si="16"/>
        <v>0</v>
      </c>
      <c r="AF27" s="91">
        <f t="shared" si="16"/>
        <v>0</v>
      </c>
      <c r="AG27" s="91">
        <f>SUM(AG28:AG29)</f>
        <v>0</v>
      </c>
      <c r="AH27" s="91">
        <f t="shared" si="16"/>
        <v>0</v>
      </c>
      <c r="AI27" s="91">
        <f t="shared" si="16"/>
        <v>0</v>
      </c>
      <c r="AJ27" s="88">
        <f t="shared" si="16"/>
        <v>0</v>
      </c>
      <c r="AK27" s="7"/>
      <c r="AL27" s="86">
        <f>SUM(AL28:AL29)</f>
        <v>0</v>
      </c>
      <c r="AM27" s="91">
        <f>SUM(AM28:AM29)</f>
        <v>0</v>
      </c>
      <c r="AN27" s="91">
        <f>SUM(AN28:AN29)</f>
        <v>0</v>
      </c>
      <c r="AO27" s="88">
        <f>SUM(AO28:AO29)</f>
        <v>0</v>
      </c>
      <c r="AP27" s="8"/>
      <c r="AQ27" s="93">
        <f>SUM(AQ28:AQ29)</f>
        <v>0</v>
      </c>
      <c r="AR27" s="62"/>
      <c r="AS27" s="94">
        <f t="shared" si="8"/>
        <v>4801.6000000000004</v>
      </c>
      <c r="AT27" s="1"/>
      <c r="AU27" s="1"/>
      <c r="AV27" s="1"/>
      <c r="AW27" s="21"/>
      <c r="AX27" s="21"/>
    </row>
    <row r="28" spans="1:52" x14ac:dyDescent="0.2">
      <c r="A28" s="30" t="s">
        <v>142</v>
      </c>
      <c r="B28" s="1"/>
      <c r="C28" s="66">
        <v>0</v>
      </c>
      <c r="D28" s="67">
        <v>0</v>
      </c>
      <c r="E28" s="68">
        <v>0</v>
      </c>
      <c r="F28" s="7"/>
      <c r="G28" s="69">
        <v>0</v>
      </c>
      <c r="H28" s="67">
        <v>0</v>
      </c>
      <c r="I28" s="70">
        <v>0</v>
      </c>
      <c r="J28" s="70">
        <v>0</v>
      </c>
      <c r="K28" s="71">
        <v>0</v>
      </c>
      <c r="L28" s="7"/>
      <c r="M28" s="69">
        <v>0</v>
      </c>
      <c r="N28" s="70">
        <v>0</v>
      </c>
      <c r="O28" s="70">
        <v>0</v>
      </c>
      <c r="P28" s="71">
        <v>0</v>
      </c>
      <c r="Q28" s="7"/>
      <c r="R28" s="69">
        <v>0</v>
      </c>
      <c r="S28" s="70">
        <v>0</v>
      </c>
      <c r="T28" s="70">
        <v>0</v>
      </c>
      <c r="U28" s="67">
        <v>0</v>
      </c>
      <c r="V28" s="67">
        <v>0</v>
      </c>
      <c r="W28" s="70">
        <v>0</v>
      </c>
      <c r="X28" s="70">
        <v>0</v>
      </c>
      <c r="Y28" s="70">
        <v>0</v>
      </c>
      <c r="Z28" s="70">
        <v>0</v>
      </c>
      <c r="AA28" s="71">
        <v>0</v>
      </c>
      <c r="AB28" s="1"/>
      <c r="AC28" s="69">
        <v>0</v>
      </c>
      <c r="AD28" s="67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1">
        <v>0</v>
      </c>
      <c r="AK28" s="7"/>
      <c r="AL28" s="69">
        <v>0</v>
      </c>
      <c r="AM28" s="70">
        <v>0</v>
      </c>
      <c r="AN28" s="70">
        <v>0</v>
      </c>
      <c r="AO28" s="71">
        <v>0</v>
      </c>
      <c r="AP28" s="8"/>
      <c r="AQ28" s="72">
        <v>0</v>
      </c>
      <c r="AR28" s="62"/>
      <c r="AS28" s="23">
        <f t="shared" si="8"/>
        <v>0</v>
      </c>
      <c r="AW28" s="6"/>
      <c r="AX28" s="6"/>
      <c r="AY28" s="6"/>
      <c r="AZ28" s="6"/>
    </row>
    <row r="29" spans="1:52" x14ac:dyDescent="0.2">
      <c r="A29" s="30" t="s">
        <v>190</v>
      </c>
      <c r="B29" s="1"/>
      <c r="C29" s="66">
        <v>0</v>
      </c>
      <c r="D29" s="67">
        <v>0</v>
      </c>
      <c r="E29" s="68">
        <v>0</v>
      </c>
      <c r="F29" s="7"/>
      <c r="G29" s="69">
        <v>0</v>
      </c>
      <c r="H29" s="67">
        <v>0</v>
      </c>
      <c r="I29" s="70">
        <v>0</v>
      </c>
      <c r="J29" s="70">
        <v>0</v>
      </c>
      <c r="K29" s="71">
        <v>0</v>
      </c>
      <c r="L29" s="7"/>
      <c r="M29" s="69">
        <v>0</v>
      </c>
      <c r="N29" s="70">
        <v>0</v>
      </c>
      <c r="O29" s="70">
        <v>0</v>
      </c>
      <c r="P29" s="71">
        <v>4801.6000000000004</v>
      </c>
      <c r="Q29" s="7"/>
      <c r="R29" s="69">
        <v>0</v>
      </c>
      <c r="S29" s="70">
        <v>0</v>
      </c>
      <c r="T29" s="70">
        <v>0</v>
      </c>
      <c r="U29" s="67">
        <v>0</v>
      </c>
      <c r="V29" s="67">
        <v>0</v>
      </c>
      <c r="W29" s="70">
        <v>0</v>
      </c>
      <c r="X29" s="70">
        <v>0</v>
      </c>
      <c r="Y29" s="70">
        <v>0</v>
      </c>
      <c r="Z29" s="70">
        <v>0</v>
      </c>
      <c r="AA29" s="71">
        <v>0</v>
      </c>
      <c r="AB29" s="1"/>
      <c r="AC29" s="69">
        <v>0</v>
      </c>
      <c r="AD29" s="67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1">
        <v>0</v>
      </c>
      <c r="AK29" s="7"/>
      <c r="AL29" s="69">
        <v>0</v>
      </c>
      <c r="AM29" s="70">
        <v>0</v>
      </c>
      <c r="AN29" s="70">
        <v>0</v>
      </c>
      <c r="AO29" s="71">
        <v>0</v>
      </c>
      <c r="AP29" s="8"/>
      <c r="AQ29" s="72">
        <v>0</v>
      </c>
      <c r="AR29" s="62"/>
      <c r="AS29" s="23">
        <f t="shared" si="8"/>
        <v>4801.6000000000004</v>
      </c>
      <c r="AW29" s="6"/>
      <c r="AX29" s="6"/>
      <c r="AY29" s="6"/>
      <c r="AZ29" s="6"/>
    </row>
    <row r="30" spans="1:52" x14ac:dyDescent="0.2">
      <c r="A30" s="30"/>
      <c r="B30" s="1"/>
      <c r="C30" s="66"/>
      <c r="D30" s="67"/>
      <c r="E30" s="68"/>
      <c r="F30" s="7"/>
      <c r="G30" s="69"/>
      <c r="H30" s="67"/>
      <c r="I30" s="70"/>
      <c r="J30" s="70"/>
      <c r="K30" s="71"/>
      <c r="L30" s="7"/>
      <c r="M30" s="69"/>
      <c r="N30" s="70"/>
      <c r="O30" s="70"/>
      <c r="P30" s="71"/>
      <c r="Q30" s="7"/>
      <c r="R30" s="69"/>
      <c r="S30" s="70"/>
      <c r="T30" s="70"/>
      <c r="U30" s="67"/>
      <c r="V30" s="67"/>
      <c r="W30" s="70"/>
      <c r="X30" s="70"/>
      <c r="Y30" s="70"/>
      <c r="Z30" s="70"/>
      <c r="AA30" s="71"/>
      <c r="AB30" s="1"/>
      <c r="AC30" s="69"/>
      <c r="AD30" s="67"/>
      <c r="AE30" s="70"/>
      <c r="AF30" s="70"/>
      <c r="AG30" s="70"/>
      <c r="AH30" s="70"/>
      <c r="AI30" s="70"/>
      <c r="AJ30" s="71"/>
      <c r="AK30" s="7"/>
      <c r="AL30" s="69"/>
      <c r="AM30" s="70"/>
      <c r="AN30" s="70"/>
      <c r="AO30" s="71"/>
      <c r="AP30" s="8"/>
      <c r="AQ30" s="72"/>
      <c r="AR30" s="62"/>
      <c r="AS30" s="23"/>
      <c r="AW30" s="6"/>
      <c r="AX30" s="6"/>
      <c r="AY30" s="6"/>
      <c r="AZ30" s="6"/>
    </row>
    <row r="31" spans="1:52" s="22" customFormat="1" x14ac:dyDescent="0.2">
      <c r="A31" s="95" t="s">
        <v>191</v>
      </c>
      <c r="B31" s="1"/>
      <c r="C31" s="98">
        <f>+C9+C24</f>
        <v>-11934.02</v>
      </c>
      <c r="D31" s="99">
        <f t="shared" ref="D31:E31" si="17">+D9+D24</f>
        <v>0</v>
      </c>
      <c r="E31" s="100">
        <f t="shared" si="17"/>
        <v>-16823.919999999998</v>
      </c>
      <c r="F31" s="7"/>
      <c r="G31" s="105">
        <f t="shared" ref="G31:P31" si="18">+G9+G24</f>
        <v>0</v>
      </c>
      <c r="H31" s="106">
        <f t="shared" si="18"/>
        <v>226.61</v>
      </c>
      <c r="I31" s="106">
        <f t="shared" si="18"/>
        <v>17165.589999999997</v>
      </c>
      <c r="J31" s="106">
        <f t="shared" si="18"/>
        <v>-537864.97</v>
      </c>
      <c r="K31" s="100">
        <f t="shared" si="18"/>
        <v>-1075327.6999999997</v>
      </c>
      <c r="L31" s="7"/>
      <c r="M31" s="105">
        <f t="shared" si="18"/>
        <v>2334812.2200000002</v>
      </c>
      <c r="N31" s="106">
        <f t="shared" si="18"/>
        <v>-61385.79</v>
      </c>
      <c r="O31" s="106">
        <f t="shared" si="18"/>
        <v>40000</v>
      </c>
      <c r="P31" s="100">
        <f t="shared" si="18"/>
        <v>-85978.08</v>
      </c>
      <c r="Q31" s="7"/>
      <c r="R31" s="105">
        <f t="shared" ref="R31:AA31" si="19">+R9+R24</f>
        <v>4580710.25</v>
      </c>
      <c r="S31" s="106">
        <f t="shared" si="19"/>
        <v>22533353.080000002</v>
      </c>
      <c r="T31" s="106">
        <f t="shared" si="19"/>
        <v>-545.48999999999978</v>
      </c>
      <c r="U31" s="106">
        <f t="shared" si="19"/>
        <v>23746.22</v>
      </c>
      <c r="V31" s="106">
        <f t="shared" si="19"/>
        <v>113309.56999999999</v>
      </c>
      <c r="W31" s="106">
        <f t="shared" si="19"/>
        <v>10386572.789999999</v>
      </c>
      <c r="X31" s="106">
        <f t="shared" si="19"/>
        <v>-30856164.909999996</v>
      </c>
      <c r="Y31" s="106">
        <f t="shared" si="19"/>
        <v>-1718527.44</v>
      </c>
      <c r="Z31" s="106">
        <f t="shared" si="19"/>
        <v>209195.24</v>
      </c>
      <c r="AA31" s="100">
        <f t="shared" si="19"/>
        <v>3</v>
      </c>
      <c r="AB31" s="1"/>
      <c r="AC31" s="105">
        <f t="shared" ref="AC31:AJ31" si="20">+AC9+AC24</f>
        <v>3192266.3600000003</v>
      </c>
      <c r="AD31" s="106">
        <f t="shared" si="20"/>
        <v>91410.73000000001</v>
      </c>
      <c r="AE31" s="106">
        <f t="shared" si="20"/>
        <v>53526.78</v>
      </c>
      <c r="AF31" s="106">
        <f t="shared" si="20"/>
        <v>-45847.010000000009</v>
      </c>
      <c r="AG31" s="106">
        <f t="shared" si="20"/>
        <v>7070.19</v>
      </c>
      <c r="AH31" s="106">
        <f t="shared" si="20"/>
        <v>49495.33</v>
      </c>
      <c r="AI31" s="106">
        <f t="shared" si="20"/>
        <v>5670332.6600000858</v>
      </c>
      <c r="AJ31" s="100">
        <f t="shared" si="20"/>
        <v>-97251081.159999996</v>
      </c>
      <c r="AK31" s="7"/>
      <c r="AL31" s="105">
        <f t="shared" ref="AL31:AO31" si="21">+AL9+AL24</f>
        <v>119402.76000005007</v>
      </c>
      <c r="AM31" s="106">
        <f t="shared" si="21"/>
        <v>5067387.5500000045</v>
      </c>
      <c r="AN31" s="106">
        <f t="shared" si="21"/>
        <v>1099549.9900000095</v>
      </c>
      <c r="AO31" s="100">
        <f t="shared" si="21"/>
        <v>-2960230.0899999961</v>
      </c>
      <c r="AP31" s="8"/>
      <c r="AQ31" s="107">
        <f t="shared" ref="AQ31" si="22">+AQ9+AQ24</f>
        <v>0</v>
      </c>
      <c r="AR31" s="62"/>
      <c r="AS31" s="109">
        <f t="shared" si="8"/>
        <v>-79032173.659999847</v>
      </c>
    </row>
    <row r="32" spans="1:52" s="38" customFormat="1" x14ac:dyDescent="0.2">
      <c r="A32" s="30"/>
      <c r="B32" s="1"/>
      <c r="C32" s="31"/>
      <c r="D32" s="32"/>
      <c r="E32" s="33"/>
      <c r="F32" s="7"/>
      <c r="G32" s="34"/>
      <c r="H32" s="32"/>
      <c r="I32" s="35"/>
      <c r="J32" s="35"/>
      <c r="K32" s="36"/>
      <c r="L32" s="7"/>
      <c r="M32" s="34"/>
      <c r="N32" s="35"/>
      <c r="O32" s="35"/>
      <c r="P32" s="36"/>
      <c r="Q32" s="7"/>
      <c r="R32" s="34"/>
      <c r="S32" s="35"/>
      <c r="T32" s="35"/>
      <c r="U32" s="32"/>
      <c r="V32" s="32"/>
      <c r="W32" s="35"/>
      <c r="X32" s="35"/>
      <c r="Y32" s="35"/>
      <c r="Z32" s="35"/>
      <c r="AA32" s="36"/>
      <c r="AB32" s="1"/>
      <c r="AC32" s="34"/>
      <c r="AD32" s="32"/>
      <c r="AE32" s="35"/>
      <c r="AF32" s="35"/>
      <c r="AG32" s="35"/>
      <c r="AH32" s="35"/>
      <c r="AI32" s="35"/>
      <c r="AJ32" s="36"/>
      <c r="AK32" s="7"/>
      <c r="AL32" s="34"/>
      <c r="AM32" s="35"/>
      <c r="AN32" s="35"/>
      <c r="AO32" s="36"/>
      <c r="AP32" s="8"/>
      <c r="AQ32" s="37"/>
      <c r="AR32" s="62"/>
      <c r="AS32" s="23"/>
    </row>
    <row r="33" spans="1:45" s="22" customFormat="1" x14ac:dyDescent="0.2">
      <c r="A33" s="96" t="s">
        <v>192</v>
      </c>
      <c r="B33" s="1"/>
      <c r="C33" s="101">
        <v>79506.570000000007</v>
      </c>
      <c r="D33" s="102">
        <v>1958.19</v>
      </c>
      <c r="E33" s="103">
        <v>1837598.92</v>
      </c>
      <c r="F33" s="7"/>
      <c r="G33" s="101">
        <v>11738867.880000001</v>
      </c>
      <c r="H33" s="102">
        <v>112405.27</v>
      </c>
      <c r="I33" s="102">
        <v>10399309.16</v>
      </c>
      <c r="J33" s="102">
        <v>2775151.04</v>
      </c>
      <c r="K33" s="103">
        <v>92349012.75</v>
      </c>
      <c r="L33" s="7"/>
      <c r="M33" s="101">
        <v>7939606.7599999998</v>
      </c>
      <c r="N33" s="102">
        <v>4714462.6900000004</v>
      </c>
      <c r="O33" s="102">
        <v>0</v>
      </c>
      <c r="P33" s="103">
        <v>2219672.66</v>
      </c>
      <c r="Q33" s="7"/>
      <c r="R33" s="101">
        <v>23650633.129999999</v>
      </c>
      <c r="S33" s="102">
        <v>3477879.34</v>
      </c>
      <c r="T33" s="102">
        <v>1614079.65</v>
      </c>
      <c r="U33" s="101">
        <v>5342636.8499999996</v>
      </c>
      <c r="V33" s="102">
        <v>13180310.49</v>
      </c>
      <c r="W33" s="102">
        <v>3231704.51</v>
      </c>
      <c r="X33" s="102">
        <v>33989366.310000002</v>
      </c>
      <c r="Y33" s="102">
        <v>18647263.120000001</v>
      </c>
      <c r="Z33" s="102">
        <v>1084050.52</v>
      </c>
      <c r="AA33" s="103">
        <v>114492</v>
      </c>
      <c r="AB33" s="1"/>
      <c r="AC33" s="101">
        <v>52880368.740000002</v>
      </c>
      <c r="AD33" s="102">
        <v>3956727.79</v>
      </c>
      <c r="AE33" s="102">
        <v>6851499.0499999998</v>
      </c>
      <c r="AF33" s="102">
        <v>6040075.79</v>
      </c>
      <c r="AG33" s="102">
        <v>985307.75</v>
      </c>
      <c r="AH33" s="102">
        <v>5361986.05</v>
      </c>
      <c r="AI33" s="102">
        <v>57568635.93</v>
      </c>
      <c r="AJ33" s="103">
        <v>1545467295.51</v>
      </c>
      <c r="AK33" s="7"/>
      <c r="AL33" s="101">
        <v>12092830.09</v>
      </c>
      <c r="AM33" s="102">
        <v>28495465.870000001</v>
      </c>
      <c r="AN33" s="102">
        <v>113847544.37</v>
      </c>
      <c r="AO33" s="103">
        <v>3025886.93</v>
      </c>
      <c r="AP33" s="8"/>
      <c r="AQ33" s="108">
        <v>5372281.5700000003</v>
      </c>
      <c r="AR33" s="62"/>
      <c r="AS33" s="110">
        <f t="shared" si="8"/>
        <v>2080445873.25</v>
      </c>
    </row>
    <row r="34" spans="1:45" s="22" customFormat="1" x14ac:dyDescent="0.2">
      <c r="A34" s="79"/>
      <c r="B34" s="1"/>
      <c r="C34" s="80"/>
      <c r="D34" s="80"/>
      <c r="E34" s="80"/>
      <c r="F34" s="7"/>
      <c r="G34" s="81"/>
      <c r="H34" s="80"/>
      <c r="I34" s="81"/>
      <c r="J34" s="81"/>
      <c r="K34" s="81"/>
      <c r="L34" s="7"/>
      <c r="M34" s="81"/>
      <c r="N34" s="81"/>
      <c r="O34" s="81"/>
      <c r="P34" s="81"/>
      <c r="Q34" s="7"/>
      <c r="R34" s="81"/>
      <c r="S34" s="81"/>
      <c r="T34" s="81"/>
      <c r="U34" s="80"/>
      <c r="V34" s="80"/>
      <c r="W34" s="81"/>
      <c r="X34" s="81"/>
      <c r="Y34" s="81"/>
      <c r="Z34" s="81"/>
      <c r="AA34" s="81"/>
      <c r="AB34" s="1"/>
      <c r="AC34" s="81"/>
      <c r="AD34" s="80"/>
      <c r="AE34" s="81"/>
      <c r="AF34" s="81"/>
      <c r="AG34" s="81"/>
      <c r="AH34" s="81"/>
      <c r="AI34" s="81"/>
      <c r="AJ34" s="81"/>
      <c r="AK34" s="7"/>
      <c r="AL34" s="81"/>
      <c r="AM34" s="81"/>
      <c r="AN34" s="81"/>
      <c r="AO34" s="81"/>
      <c r="AP34" s="8"/>
      <c r="AQ34" s="81"/>
      <c r="AR34" s="62"/>
      <c r="AS34" s="8"/>
    </row>
    <row r="35" spans="1:45" s="22" customFormat="1" ht="15.75" thickBot="1" x14ac:dyDescent="0.25">
      <c r="A35" s="97" t="s">
        <v>193</v>
      </c>
      <c r="B35" s="1"/>
      <c r="C35" s="104">
        <f>+C31+C33</f>
        <v>67572.55</v>
      </c>
      <c r="D35" s="104">
        <f t="shared" ref="D35:E35" si="23">+D31+D33</f>
        <v>1958.19</v>
      </c>
      <c r="E35" s="104">
        <f t="shared" si="23"/>
        <v>1820775</v>
      </c>
      <c r="F35" s="7"/>
      <c r="G35" s="104">
        <f>+G31+G33</f>
        <v>11738867.880000001</v>
      </c>
      <c r="H35" s="104">
        <f>+H31+H33</f>
        <v>112631.88</v>
      </c>
      <c r="I35" s="104">
        <f>+I31+I33</f>
        <v>10416474.75</v>
      </c>
      <c r="J35" s="104">
        <f>+J31+J33</f>
        <v>2237286.0700000003</v>
      </c>
      <c r="K35" s="104">
        <f>+K31+K33</f>
        <v>91273685.049999997</v>
      </c>
      <c r="L35" s="7"/>
      <c r="M35" s="104">
        <f>+M31+M33</f>
        <v>10274418.98</v>
      </c>
      <c r="N35" s="104">
        <f t="shared" ref="N35:P35" si="24">+N31+N33</f>
        <v>4653076.9000000004</v>
      </c>
      <c r="O35" s="104">
        <f t="shared" si="24"/>
        <v>40000</v>
      </c>
      <c r="P35" s="104">
        <f t="shared" si="24"/>
        <v>2133694.58</v>
      </c>
      <c r="Q35" s="7"/>
      <c r="R35" s="104">
        <f t="shared" ref="R35:AA35" si="25">+R31+R33</f>
        <v>28231343.379999999</v>
      </c>
      <c r="S35" s="104">
        <f t="shared" si="25"/>
        <v>26011232.420000002</v>
      </c>
      <c r="T35" s="104">
        <f t="shared" si="25"/>
        <v>1613534.16</v>
      </c>
      <c r="U35" s="104">
        <f t="shared" si="25"/>
        <v>5366383.0699999994</v>
      </c>
      <c r="V35" s="104">
        <f t="shared" si="25"/>
        <v>13293620.060000001</v>
      </c>
      <c r="W35" s="104">
        <f t="shared" si="25"/>
        <v>13618277.299999999</v>
      </c>
      <c r="X35" s="104">
        <f t="shared" si="25"/>
        <v>3133201.400000006</v>
      </c>
      <c r="Y35" s="104">
        <f t="shared" si="25"/>
        <v>16928735.68</v>
      </c>
      <c r="Z35" s="104">
        <f t="shared" si="25"/>
        <v>1293245.76</v>
      </c>
      <c r="AA35" s="104">
        <f t="shared" si="25"/>
        <v>114495</v>
      </c>
      <c r="AB35" s="1"/>
      <c r="AC35" s="104">
        <f t="shared" ref="AC35:AJ35" si="26">+AC31+AC33</f>
        <v>56072635.100000001</v>
      </c>
      <c r="AD35" s="104">
        <f t="shared" si="26"/>
        <v>4048138.52</v>
      </c>
      <c r="AE35" s="104">
        <f t="shared" si="26"/>
        <v>6905025.8300000001</v>
      </c>
      <c r="AF35" s="104">
        <f t="shared" si="26"/>
        <v>5994228.7800000003</v>
      </c>
      <c r="AG35" s="104">
        <f>+AG31+AG33</f>
        <v>992377.94</v>
      </c>
      <c r="AH35" s="104">
        <f t="shared" si="26"/>
        <v>5411481.3799999999</v>
      </c>
      <c r="AI35" s="104">
        <f t="shared" si="26"/>
        <v>63238968.590000086</v>
      </c>
      <c r="AJ35" s="104">
        <f t="shared" si="26"/>
        <v>1448216214.3499999</v>
      </c>
      <c r="AK35" s="7"/>
      <c r="AL35" s="104">
        <f>+AL31+AL33</f>
        <v>12212232.85000005</v>
      </c>
      <c r="AM35" s="104">
        <f>+AM31+AM33</f>
        <v>33562853.420000002</v>
      </c>
      <c r="AN35" s="104">
        <f>+AN31+AN33</f>
        <v>114947094.36000001</v>
      </c>
      <c r="AO35" s="104">
        <f>+AO31+AO33</f>
        <v>65656.840000004042</v>
      </c>
      <c r="AP35" s="8"/>
      <c r="AQ35" s="104">
        <f>+AQ31+AQ33</f>
        <v>5372281.5700000003</v>
      </c>
      <c r="AR35" s="62"/>
      <c r="AS35" s="111">
        <f t="shared" si="8"/>
        <v>2001413699.5900002</v>
      </c>
    </row>
    <row r="36" spans="1:45" ht="15.75" thickTop="1" x14ac:dyDescent="0.2">
      <c r="A36" s="82"/>
      <c r="B36" s="1"/>
      <c r="F36" s="7"/>
      <c r="L36" s="7"/>
      <c r="Q36" s="7"/>
      <c r="S36" s="4" t="s">
        <v>196</v>
      </c>
      <c r="AB36" s="1"/>
      <c r="AC36" s="83"/>
      <c r="AK36" s="7"/>
      <c r="AP36" s="8"/>
      <c r="AR36" s="62"/>
    </row>
    <row r="37" spans="1:45" x14ac:dyDescent="0.2">
      <c r="A37" s="82"/>
      <c r="B37" s="1"/>
      <c r="F37" s="4"/>
      <c r="L37" s="7"/>
      <c r="Q37" s="4"/>
      <c r="AB37" s="4"/>
      <c r="AK37" s="7"/>
      <c r="AP37" s="4"/>
      <c r="AR37" s="4"/>
    </row>
    <row r="38" spans="1:45" x14ac:dyDescent="0.25">
      <c r="B38" s="1"/>
      <c r="F38" s="7"/>
      <c r="L38" s="7"/>
      <c r="Q38" s="62"/>
      <c r="AB38" s="1"/>
      <c r="AJ38" s="84"/>
      <c r="AK38" s="7"/>
      <c r="AP38" s="8"/>
      <c r="AR38" s="62"/>
    </row>
    <row r="39" spans="1:45" x14ac:dyDescent="0.25">
      <c r="B39" s="1"/>
      <c r="F39" s="7"/>
      <c r="L39" s="7"/>
      <c r="Q39" s="62"/>
      <c r="AB39" s="1"/>
      <c r="AJ39" s="84"/>
      <c r="AK39" s="7"/>
      <c r="AP39" s="8"/>
      <c r="AR39" s="62"/>
    </row>
    <row r="40" spans="1:45" x14ac:dyDescent="0.2">
      <c r="B40" s="1"/>
      <c r="F40" s="7"/>
      <c r="L40" s="7"/>
      <c r="Q40" s="62"/>
      <c r="AB40" s="1"/>
      <c r="AK40" s="7"/>
      <c r="AP40" s="8"/>
      <c r="AR40" s="62"/>
    </row>
    <row r="41" spans="1:45" x14ac:dyDescent="0.2">
      <c r="B41" s="1"/>
      <c r="F41" s="7"/>
      <c r="L41" s="7"/>
      <c r="Q41" s="62"/>
      <c r="AB41" s="1"/>
      <c r="AK41" s="7"/>
      <c r="AP41" s="8"/>
      <c r="AR41" s="62"/>
    </row>
    <row r="42" spans="1:45" x14ac:dyDescent="0.2">
      <c r="B42" s="1"/>
      <c r="F42" s="7"/>
      <c r="L42" s="62"/>
      <c r="Q42" s="62"/>
      <c r="AB42" s="1"/>
      <c r="AK42" s="7"/>
      <c r="AP42" s="8"/>
      <c r="AR42" s="62"/>
    </row>
    <row r="43" spans="1:45" x14ac:dyDescent="0.2">
      <c r="B43" s="1"/>
      <c r="F43" s="7"/>
      <c r="L43" s="62"/>
      <c r="Q43" s="62"/>
      <c r="AB43" s="1"/>
      <c r="AK43" s="7"/>
      <c r="AP43" s="8"/>
      <c r="AR43" s="62"/>
    </row>
    <row r="44" spans="1:45" x14ac:dyDescent="0.2">
      <c r="B44" s="1"/>
      <c r="F44" s="7"/>
      <c r="L44" s="62"/>
      <c r="Q44" s="62"/>
      <c r="AB44" s="1"/>
      <c r="AK44" s="7"/>
      <c r="AP44" s="8"/>
      <c r="AR44" s="62"/>
    </row>
    <row r="45" spans="1:45" x14ac:dyDescent="0.2">
      <c r="B45" s="1"/>
      <c r="F45" s="7"/>
      <c r="L45" s="62"/>
      <c r="Q45" s="62"/>
      <c r="AB45" s="1"/>
      <c r="AK45" s="7"/>
      <c r="AP45" s="8"/>
      <c r="AR45" s="62"/>
    </row>
    <row r="46" spans="1:45" x14ac:dyDescent="0.2">
      <c r="B46" s="1"/>
      <c r="F46" s="7"/>
      <c r="L46" s="62"/>
      <c r="Q46" s="62"/>
      <c r="AB46" s="1"/>
      <c r="AK46" s="7"/>
      <c r="AP46" s="8"/>
      <c r="AR46" s="62"/>
    </row>
    <row r="47" spans="1:45" x14ac:dyDescent="0.2">
      <c r="B47" s="1"/>
      <c r="F47" s="7"/>
      <c r="L47" s="62"/>
      <c r="Q47" s="62"/>
      <c r="AB47" s="1"/>
      <c r="AK47" s="7"/>
      <c r="AP47" s="8"/>
      <c r="AR47" s="62"/>
    </row>
    <row r="48" spans="1:45" x14ac:dyDescent="0.2">
      <c r="B48" s="1"/>
      <c r="F48" s="7"/>
      <c r="L48" s="62"/>
      <c r="Q48" s="62"/>
      <c r="AB48" s="1"/>
      <c r="AK48" s="7"/>
      <c r="AP48" s="8"/>
      <c r="AR48" s="62"/>
    </row>
    <row r="49" spans="2:44" x14ac:dyDescent="0.2">
      <c r="B49" s="1"/>
      <c r="F49" s="7"/>
      <c r="L49" s="62"/>
      <c r="Q49" s="62"/>
      <c r="AB49" s="1"/>
      <c r="AK49" s="7"/>
      <c r="AP49" s="8"/>
      <c r="AR49" s="62"/>
    </row>
    <row r="50" spans="2:44" x14ac:dyDescent="0.2">
      <c r="B50" s="1"/>
      <c r="F50" s="7"/>
      <c r="L50" s="62"/>
      <c r="Q50" s="62"/>
      <c r="AB50" s="1"/>
      <c r="AK50" s="7"/>
      <c r="AP50" s="8"/>
      <c r="AR50" s="62"/>
    </row>
    <row r="51" spans="2:44" x14ac:dyDescent="0.2">
      <c r="B51" s="1"/>
      <c r="F51" s="7"/>
      <c r="L51" s="62"/>
      <c r="Q51" s="62"/>
      <c r="AB51" s="1"/>
      <c r="AK51" s="7"/>
      <c r="AP51" s="8"/>
      <c r="AR51" s="62"/>
    </row>
    <row r="52" spans="2:44" x14ac:dyDescent="0.2">
      <c r="B52" s="1"/>
      <c r="F52" s="7"/>
      <c r="L52" s="62"/>
      <c r="Q52" s="62"/>
      <c r="AB52" s="1"/>
      <c r="AK52" s="7"/>
      <c r="AP52" s="8"/>
      <c r="AR52" s="62"/>
    </row>
    <row r="53" spans="2:44" x14ac:dyDescent="0.2">
      <c r="B53" s="1"/>
      <c r="F53" s="7"/>
      <c r="L53" s="62"/>
      <c r="Q53" s="62"/>
      <c r="AB53" s="1"/>
      <c r="AK53" s="7"/>
      <c r="AP53" s="8"/>
      <c r="AR53" s="62"/>
    </row>
    <row r="54" spans="2:44" x14ac:dyDescent="0.2">
      <c r="B54" s="1"/>
      <c r="F54" s="62"/>
      <c r="L54" s="62"/>
      <c r="Q54" s="62"/>
      <c r="AB54" s="1"/>
      <c r="AK54" s="7"/>
      <c r="AP54" s="8"/>
      <c r="AR54" s="62"/>
    </row>
    <row r="55" spans="2:44" x14ac:dyDescent="0.2">
      <c r="B55" s="1"/>
      <c r="F55" s="62"/>
      <c r="L55" s="62"/>
      <c r="Q55" s="62"/>
      <c r="AB55" s="1"/>
      <c r="AK55" s="7"/>
      <c r="AP55" s="8"/>
    </row>
    <row r="56" spans="2:44" x14ac:dyDescent="0.2">
      <c r="B56" s="1"/>
      <c r="F56" s="62"/>
      <c r="L56" s="62"/>
      <c r="Q56" s="62"/>
      <c r="AB56" s="1"/>
      <c r="AK56" s="7"/>
      <c r="AP56" s="8"/>
    </row>
    <row r="57" spans="2:44" x14ac:dyDescent="0.2">
      <c r="B57" s="1"/>
      <c r="F57" s="62"/>
      <c r="L57" s="62"/>
      <c r="Q57" s="62"/>
      <c r="AB57" s="1"/>
      <c r="AP57" s="8"/>
    </row>
    <row r="58" spans="2:44" x14ac:dyDescent="0.2">
      <c r="B58" s="1"/>
      <c r="F58" s="62"/>
      <c r="L58" s="62"/>
      <c r="Q58" s="62"/>
      <c r="AB58" s="1"/>
      <c r="AP58" s="8"/>
    </row>
    <row r="59" spans="2:44" x14ac:dyDescent="0.2">
      <c r="B59" s="1"/>
      <c r="F59" s="62"/>
      <c r="L59" s="62"/>
      <c r="Q59" s="62"/>
      <c r="AB59" s="1"/>
      <c r="AP59" s="8"/>
    </row>
    <row r="60" spans="2:44" x14ac:dyDescent="0.2">
      <c r="B60" s="1"/>
      <c r="F60" s="62"/>
      <c r="L60" s="62"/>
      <c r="Q60" s="62"/>
      <c r="AB60" s="1"/>
    </row>
    <row r="61" spans="2:44" x14ac:dyDescent="0.2">
      <c r="B61" s="1"/>
      <c r="AB61" s="1"/>
    </row>
    <row r="62" spans="2:44" x14ac:dyDescent="0.2">
      <c r="B62" s="1"/>
      <c r="AB62" s="1"/>
    </row>
  </sheetData>
  <mergeCells count="8">
    <mergeCell ref="AL6:AO6"/>
    <mergeCell ref="AS6:AS7"/>
    <mergeCell ref="A6:A7"/>
    <mergeCell ref="C6:E6"/>
    <mergeCell ref="G6:K6"/>
    <mergeCell ref="M6:P6"/>
    <mergeCell ref="R6:AA6"/>
    <mergeCell ref="AC6:AJ6"/>
  </mergeCells>
  <pageMargins left="0.70866141732283472" right="0.70866141732283472" top="0.74803149606299213" bottom="0.74803149606299213" header="0.31496062992125984" footer="0.31496062992125984"/>
  <pageSetup paperSize="5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41"/>
  <sheetViews>
    <sheetView showGridLines="0" zoomScale="85" zoomScaleNormal="85" workbookViewId="0">
      <selection activeCell="N25" sqref="N25"/>
    </sheetView>
  </sheetViews>
  <sheetFormatPr baseColWidth="10" defaultRowHeight="14.25" x14ac:dyDescent="0.2"/>
  <cols>
    <col min="1" max="1" width="61.28515625" style="163" customWidth="1"/>
    <col min="2" max="2" width="1.5703125" style="137" customWidth="1"/>
    <col min="3" max="3" width="16.7109375" style="140" customWidth="1"/>
    <col min="4" max="4" width="19" style="140" customWidth="1"/>
    <col min="5" max="5" width="16.7109375" style="140" customWidth="1"/>
    <col min="6" max="6" width="1.5703125" style="140" customWidth="1"/>
    <col min="7" max="7" width="17.85546875" style="140" customWidth="1"/>
    <col min="8" max="8" width="14.5703125" style="140" customWidth="1"/>
    <col min="9" max="9" width="17.85546875" style="140" customWidth="1"/>
    <col min="10" max="10" width="16.28515625" style="140" customWidth="1"/>
    <col min="11" max="11" width="19" style="140" customWidth="1"/>
    <col min="12" max="12" width="1.7109375" style="140" customWidth="1"/>
    <col min="13" max="13" width="16.28515625" style="132" customWidth="1"/>
    <col min="14" max="15" width="19.28515625" style="140" customWidth="1"/>
    <col min="16" max="16" width="16" style="140" customWidth="1"/>
    <col min="17" max="17" width="1.7109375" style="140" customWidth="1"/>
    <col min="18" max="19" width="17.85546875" style="140" customWidth="1"/>
    <col min="20" max="20" width="16.28515625" style="140" customWidth="1"/>
    <col min="21" max="21" width="14.85546875" style="140" customWidth="1"/>
    <col min="22" max="22" width="17.85546875" style="140" customWidth="1"/>
    <col min="23" max="23" width="16.28515625" style="140" customWidth="1"/>
    <col min="24" max="24" width="17.85546875" style="132" customWidth="1"/>
    <col min="25" max="25" width="19" style="132" customWidth="1"/>
    <col min="26" max="27" width="17.85546875" style="132" customWidth="1"/>
    <col min="28" max="28" width="1.7109375" style="140" customWidth="1"/>
    <col min="29" max="30" width="16.140625" style="132" customWidth="1"/>
    <col min="31" max="31" width="16.28515625" style="140" customWidth="1"/>
    <col min="32" max="32" width="13.7109375" style="140" customWidth="1"/>
    <col min="33" max="33" width="18.42578125" style="140" customWidth="1"/>
    <col min="34" max="34" width="17" style="132" customWidth="1"/>
    <col min="35" max="35" width="16.42578125" style="132" customWidth="1"/>
    <col min="36" max="36" width="18.5703125" style="132" bestFit="1" customWidth="1"/>
    <col min="37" max="37" width="1.5703125" style="140" customWidth="1"/>
    <col min="38" max="38" width="19" style="132" bestFit="1" customWidth="1"/>
    <col min="39" max="39" width="18.140625" style="132" customWidth="1"/>
    <col min="40" max="40" width="19" style="132" bestFit="1" customWidth="1"/>
    <col min="41" max="41" width="18.140625" style="132" customWidth="1"/>
    <col min="42" max="42" width="1.28515625" style="132" customWidth="1"/>
    <col min="43" max="43" width="16.140625" style="140" customWidth="1"/>
    <col min="44" max="44" width="1.28515625" style="132" customWidth="1"/>
    <col min="45" max="45" width="16.7109375" style="140" bestFit="1" customWidth="1"/>
    <col min="46" max="168" width="11.140625" style="136"/>
    <col min="169" max="169" width="56.140625" style="136" bestFit="1" customWidth="1"/>
    <col min="170" max="170" width="18.140625" style="136" bestFit="1" customWidth="1"/>
    <col min="171" max="171" width="16.85546875" style="136" bestFit="1" customWidth="1"/>
    <col min="172" max="172" width="14.85546875" style="136" bestFit="1" customWidth="1"/>
    <col min="173" max="173" width="1.5703125" style="136" customWidth="1"/>
    <col min="174" max="174" width="16" style="136" bestFit="1" customWidth="1"/>
    <col min="175" max="175" width="16" style="136" customWidth="1"/>
    <col min="176" max="177" width="14.85546875" style="136" bestFit="1" customWidth="1"/>
    <col min="178" max="178" width="17.28515625" style="136" bestFit="1" customWidth="1"/>
    <col min="179" max="179" width="1.7109375" style="136" customWidth="1"/>
    <col min="180" max="180" width="15.85546875" style="136" bestFit="1" customWidth="1"/>
    <col min="181" max="181" width="19.28515625" style="136" customWidth="1"/>
    <col min="182" max="182" width="16" style="136" customWidth="1"/>
    <col min="183" max="183" width="1.7109375" style="136" customWidth="1"/>
    <col min="184" max="184" width="56.140625" style="136" bestFit="1" customWidth="1"/>
    <col min="185" max="185" width="17.28515625" style="136" bestFit="1" customWidth="1"/>
    <col min="186" max="186" width="16" style="136" bestFit="1" customWidth="1"/>
    <col min="187" max="187" width="14.85546875" style="136" bestFit="1" customWidth="1"/>
    <col min="188" max="190" width="16" style="136" bestFit="1" customWidth="1"/>
    <col min="191" max="191" width="17.28515625" style="136" bestFit="1" customWidth="1"/>
    <col min="192" max="193" width="16" style="136" bestFit="1" customWidth="1"/>
    <col min="194" max="196" width="1.5703125" style="136" customWidth="1"/>
    <col min="197" max="197" width="1.85546875" style="136" customWidth="1"/>
    <col min="198" max="198" width="56.140625" style="136" bestFit="1" customWidth="1"/>
    <col min="199" max="199" width="17.28515625" style="136" bestFit="1" customWidth="1"/>
    <col min="200" max="201" width="16" style="136" bestFit="1" customWidth="1"/>
    <col min="202" max="202" width="18.140625" style="136" bestFit="1" customWidth="1"/>
    <col min="203" max="203" width="24.7109375" style="136" customWidth="1"/>
    <col min="204" max="204" width="1.5703125" style="136" customWidth="1"/>
    <col min="205" max="205" width="19.42578125" style="136" bestFit="1" customWidth="1"/>
    <col min="206" max="206" width="19" style="136" bestFit="1" customWidth="1"/>
    <col min="207" max="207" width="18.42578125" style="136" bestFit="1" customWidth="1"/>
    <col min="208" max="208" width="14.85546875" style="136" bestFit="1" customWidth="1"/>
    <col min="209" max="209" width="16.28515625" style="136" bestFit="1" customWidth="1"/>
    <col min="210" max="293" width="0" style="136" hidden="1" customWidth="1"/>
    <col min="294" max="294" width="1.85546875" style="136" customWidth="1"/>
    <col min="295" max="296" width="19.42578125" style="136" bestFit="1" customWidth="1"/>
    <col min="297" max="424" width="11.140625" style="136"/>
    <col min="425" max="425" width="56.140625" style="136" bestFit="1" customWidth="1"/>
    <col min="426" max="426" width="18.140625" style="136" bestFit="1" customWidth="1"/>
    <col min="427" max="427" width="16.85546875" style="136" bestFit="1" customWidth="1"/>
    <col min="428" max="428" width="14.85546875" style="136" bestFit="1" customWidth="1"/>
    <col min="429" max="429" width="1.5703125" style="136" customWidth="1"/>
    <col min="430" max="430" width="16" style="136" bestFit="1" customWidth="1"/>
    <col min="431" max="431" width="16" style="136" customWidth="1"/>
    <col min="432" max="433" width="14.85546875" style="136" bestFit="1" customWidth="1"/>
    <col min="434" max="434" width="17.28515625" style="136" bestFit="1" customWidth="1"/>
    <col min="435" max="435" width="1.7109375" style="136" customWidth="1"/>
    <col min="436" max="436" width="15.85546875" style="136" bestFit="1" customWidth="1"/>
    <col min="437" max="437" width="19.28515625" style="136" customWidth="1"/>
    <col min="438" max="438" width="16" style="136" customWidth="1"/>
    <col min="439" max="439" width="1.7109375" style="136" customWidth="1"/>
    <col min="440" max="440" width="56.140625" style="136" bestFit="1" customWidth="1"/>
    <col min="441" max="441" width="17.28515625" style="136" bestFit="1" customWidth="1"/>
    <col min="442" max="442" width="16" style="136" bestFit="1" customWidth="1"/>
    <col min="443" max="443" width="14.85546875" style="136" bestFit="1" customWidth="1"/>
    <col min="444" max="446" width="16" style="136" bestFit="1" customWidth="1"/>
    <col min="447" max="447" width="17.28515625" style="136" bestFit="1" customWidth="1"/>
    <col min="448" max="449" width="16" style="136" bestFit="1" customWidth="1"/>
    <col min="450" max="452" width="1.5703125" style="136" customWidth="1"/>
    <col min="453" max="453" width="1.85546875" style="136" customWidth="1"/>
    <col min="454" max="454" width="56.140625" style="136" bestFit="1" customWidth="1"/>
    <col min="455" max="455" width="17.28515625" style="136" bestFit="1" customWidth="1"/>
    <col min="456" max="457" width="16" style="136" bestFit="1" customWidth="1"/>
    <col min="458" max="458" width="18.140625" style="136" bestFit="1" customWidth="1"/>
    <col min="459" max="459" width="24.7109375" style="136" customWidth="1"/>
    <col min="460" max="460" width="1.5703125" style="136" customWidth="1"/>
    <col min="461" max="461" width="19.42578125" style="136" bestFit="1" customWidth="1"/>
    <col min="462" max="462" width="19" style="136" bestFit="1" customWidth="1"/>
    <col min="463" max="463" width="18.42578125" style="136" bestFit="1" customWidth="1"/>
    <col min="464" max="464" width="14.85546875" style="136" bestFit="1" customWidth="1"/>
    <col min="465" max="465" width="16.28515625" style="136" bestFit="1" customWidth="1"/>
    <col min="466" max="549" width="0" style="136" hidden="1" customWidth="1"/>
    <col min="550" max="550" width="1.85546875" style="136" customWidth="1"/>
    <col min="551" max="552" width="19.42578125" style="136" bestFit="1" customWidth="1"/>
    <col min="553" max="680" width="11.140625" style="136"/>
    <col min="681" max="681" width="56.140625" style="136" bestFit="1" customWidth="1"/>
    <col min="682" max="682" width="18.140625" style="136" bestFit="1" customWidth="1"/>
    <col min="683" max="683" width="16.85546875" style="136" bestFit="1" customWidth="1"/>
    <col min="684" max="684" width="14.85546875" style="136" bestFit="1" customWidth="1"/>
    <col min="685" max="685" width="1.5703125" style="136" customWidth="1"/>
    <col min="686" max="686" width="16" style="136" bestFit="1" customWidth="1"/>
    <col min="687" max="687" width="16" style="136" customWidth="1"/>
    <col min="688" max="689" width="14.85546875" style="136" bestFit="1" customWidth="1"/>
    <col min="690" max="690" width="17.28515625" style="136" bestFit="1" customWidth="1"/>
    <col min="691" max="691" width="1.7109375" style="136" customWidth="1"/>
    <col min="692" max="692" width="15.85546875" style="136" bestFit="1" customWidth="1"/>
    <col min="693" max="693" width="19.28515625" style="136" customWidth="1"/>
    <col min="694" max="694" width="16" style="136" customWidth="1"/>
    <col min="695" max="695" width="1.7109375" style="136" customWidth="1"/>
    <col min="696" max="696" width="56.140625" style="136" bestFit="1" customWidth="1"/>
    <col min="697" max="697" width="17.28515625" style="136" bestFit="1" customWidth="1"/>
    <col min="698" max="698" width="16" style="136" bestFit="1" customWidth="1"/>
    <col min="699" max="699" width="14.85546875" style="136" bestFit="1" customWidth="1"/>
    <col min="700" max="702" width="16" style="136" bestFit="1" customWidth="1"/>
    <col min="703" max="703" width="17.28515625" style="136" bestFit="1" customWidth="1"/>
    <col min="704" max="705" width="16" style="136" bestFit="1" customWidth="1"/>
    <col min="706" max="708" width="1.5703125" style="136" customWidth="1"/>
    <col min="709" max="709" width="1.85546875" style="136" customWidth="1"/>
    <col min="710" max="710" width="56.140625" style="136" bestFit="1" customWidth="1"/>
    <col min="711" max="711" width="17.28515625" style="136" bestFit="1" customWidth="1"/>
    <col min="712" max="713" width="16" style="136" bestFit="1" customWidth="1"/>
    <col min="714" max="714" width="18.140625" style="136" bestFit="1" customWidth="1"/>
    <col min="715" max="715" width="24.7109375" style="136" customWidth="1"/>
    <col min="716" max="716" width="1.5703125" style="136" customWidth="1"/>
    <col min="717" max="717" width="19.42578125" style="136" bestFit="1" customWidth="1"/>
    <col min="718" max="718" width="19" style="136" bestFit="1" customWidth="1"/>
    <col min="719" max="719" width="18.42578125" style="136" bestFit="1" customWidth="1"/>
    <col min="720" max="720" width="14.85546875" style="136" bestFit="1" customWidth="1"/>
    <col min="721" max="721" width="16.28515625" style="136" bestFit="1" customWidth="1"/>
    <col min="722" max="805" width="0" style="136" hidden="1" customWidth="1"/>
    <col min="806" max="806" width="1.85546875" style="136" customWidth="1"/>
    <col min="807" max="808" width="19.42578125" style="136" bestFit="1" customWidth="1"/>
    <col min="809" max="936" width="11.140625" style="136"/>
    <col min="937" max="937" width="56.140625" style="136" bestFit="1" customWidth="1"/>
    <col min="938" max="938" width="18.140625" style="136" bestFit="1" customWidth="1"/>
    <col min="939" max="939" width="16.85546875" style="136" bestFit="1" customWidth="1"/>
    <col min="940" max="940" width="14.85546875" style="136" bestFit="1" customWidth="1"/>
    <col min="941" max="941" width="1.5703125" style="136" customWidth="1"/>
    <col min="942" max="942" width="16" style="136" bestFit="1" customWidth="1"/>
    <col min="943" max="943" width="16" style="136" customWidth="1"/>
    <col min="944" max="945" width="14.85546875" style="136" bestFit="1" customWidth="1"/>
    <col min="946" max="946" width="17.28515625" style="136" bestFit="1" customWidth="1"/>
    <col min="947" max="947" width="1.7109375" style="136" customWidth="1"/>
    <col min="948" max="948" width="15.85546875" style="136" bestFit="1" customWidth="1"/>
    <col min="949" max="949" width="19.28515625" style="136" customWidth="1"/>
    <col min="950" max="950" width="16" style="136" customWidth="1"/>
    <col min="951" max="951" width="1.7109375" style="136" customWidth="1"/>
    <col min="952" max="952" width="56.140625" style="136" bestFit="1" customWidth="1"/>
    <col min="953" max="953" width="17.28515625" style="136" bestFit="1" customWidth="1"/>
    <col min="954" max="954" width="16" style="136" bestFit="1" customWidth="1"/>
    <col min="955" max="955" width="14.85546875" style="136" bestFit="1" customWidth="1"/>
    <col min="956" max="958" width="16" style="136" bestFit="1" customWidth="1"/>
    <col min="959" max="959" width="17.28515625" style="136" bestFit="1" customWidth="1"/>
    <col min="960" max="961" width="16" style="136" bestFit="1" customWidth="1"/>
    <col min="962" max="964" width="1.5703125" style="136" customWidth="1"/>
    <col min="965" max="965" width="1.85546875" style="136" customWidth="1"/>
    <col min="966" max="966" width="56.140625" style="136" bestFit="1" customWidth="1"/>
    <col min="967" max="967" width="17.28515625" style="136" bestFit="1" customWidth="1"/>
    <col min="968" max="969" width="16" style="136" bestFit="1" customWidth="1"/>
    <col min="970" max="970" width="18.140625" style="136" bestFit="1" customWidth="1"/>
    <col min="971" max="971" width="24.7109375" style="136" customWidth="1"/>
    <col min="972" max="972" width="1.5703125" style="136" customWidth="1"/>
    <col min="973" max="973" width="19.42578125" style="136" bestFit="1" customWidth="1"/>
    <col min="974" max="974" width="19" style="136" bestFit="1" customWidth="1"/>
    <col min="975" max="975" width="18.42578125" style="136" bestFit="1" customWidth="1"/>
    <col min="976" max="976" width="14.85546875" style="136" bestFit="1" customWidth="1"/>
    <col min="977" max="977" width="16.28515625" style="136" bestFit="1" customWidth="1"/>
    <col min="978" max="1061" width="0" style="136" hidden="1" customWidth="1"/>
    <col min="1062" max="1062" width="1.85546875" style="136" customWidth="1"/>
    <col min="1063" max="1064" width="19.42578125" style="136" bestFit="1" customWidth="1"/>
    <col min="1065" max="1192" width="11.140625" style="136"/>
    <col min="1193" max="1193" width="56.140625" style="136" bestFit="1" customWidth="1"/>
    <col min="1194" max="1194" width="18.140625" style="136" bestFit="1" customWidth="1"/>
    <col min="1195" max="1195" width="16.85546875" style="136" bestFit="1" customWidth="1"/>
    <col min="1196" max="1196" width="14.85546875" style="136" bestFit="1" customWidth="1"/>
    <col min="1197" max="1197" width="1.5703125" style="136" customWidth="1"/>
    <col min="1198" max="1198" width="16" style="136" bestFit="1" customWidth="1"/>
    <col min="1199" max="1199" width="16" style="136" customWidth="1"/>
    <col min="1200" max="1201" width="14.85546875" style="136" bestFit="1" customWidth="1"/>
    <col min="1202" max="1202" width="17.28515625" style="136" bestFit="1" customWidth="1"/>
    <col min="1203" max="1203" width="1.7109375" style="136" customWidth="1"/>
    <col min="1204" max="1204" width="15.85546875" style="136" bestFit="1" customWidth="1"/>
    <col min="1205" max="1205" width="19.28515625" style="136" customWidth="1"/>
    <col min="1206" max="1206" width="16" style="136" customWidth="1"/>
    <col min="1207" max="1207" width="1.7109375" style="136" customWidth="1"/>
    <col min="1208" max="1208" width="56.140625" style="136" bestFit="1" customWidth="1"/>
    <col min="1209" max="1209" width="17.28515625" style="136" bestFit="1" customWidth="1"/>
    <col min="1210" max="1210" width="16" style="136" bestFit="1" customWidth="1"/>
    <col min="1211" max="1211" width="14.85546875" style="136" bestFit="1" customWidth="1"/>
    <col min="1212" max="1214" width="16" style="136" bestFit="1" customWidth="1"/>
    <col min="1215" max="1215" width="17.28515625" style="136" bestFit="1" customWidth="1"/>
    <col min="1216" max="1217" width="16" style="136" bestFit="1" customWidth="1"/>
    <col min="1218" max="1220" width="1.5703125" style="136" customWidth="1"/>
    <col min="1221" max="1221" width="1.85546875" style="136" customWidth="1"/>
    <col min="1222" max="1222" width="56.140625" style="136" bestFit="1" customWidth="1"/>
    <col min="1223" max="1223" width="17.28515625" style="136" bestFit="1" customWidth="1"/>
    <col min="1224" max="1225" width="16" style="136" bestFit="1" customWidth="1"/>
    <col min="1226" max="1226" width="18.140625" style="136" bestFit="1" customWidth="1"/>
    <col min="1227" max="1227" width="24.7109375" style="136" customWidth="1"/>
    <col min="1228" max="1228" width="1.5703125" style="136" customWidth="1"/>
    <col min="1229" max="1229" width="19.42578125" style="136" bestFit="1" customWidth="1"/>
    <col min="1230" max="1230" width="19" style="136" bestFit="1" customWidth="1"/>
    <col min="1231" max="1231" width="18.42578125" style="136" bestFit="1" customWidth="1"/>
    <col min="1232" max="1232" width="14.85546875" style="136" bestFit="1" customWidth="1"/>
    <col min="1233" max="1233" width="16.28515625" style="136" bestFit="1" customWidth="1"/>
    <col min="1234" max="1317" width="0" style="136" hidden="1" customWidth="1"/>
    <col min="1318" max="1318" width="1.85546875" style="136" customWidth="1"/>
    <col min="1319" max="1320" width="19.42578125" style="136" bestFit="1" customWidth="1"/>
    <col min="1321" max="1448" width="11.140625" style="136"/>
    <col min="1449" max="1449" width="56.140625" style="136" bestFit="1" customWidth="1"/>
    <col min="1450" max="1450" width="18.140625" style="136" bestFit="1" customWidth="1"/>
    <col min="1451" max="1451" width="16.85546875" style="136" bestFit="1" customWidth="1"/>
    <col min="1452" max="1452" width="14.85546875" style="136" bestFit="1" customWidth="1"/>
    <col min="1453" max="1453" width="1.5703125" style="136" customWidth="1"/>
    <col min="1454" max="1454" width="16" style="136" bestFit="1" customWidth="1"/>
    <col min="1455" max="1455" width="16" style="136" customWidth="1"/>
    <col min="1456" max="1457" width="14.85546875" style="136" bestFit="1" customWidth="1"/>
    <col min="1458" max="1458" width="17.28515625" style="136" bestFit="1" customWidth="1"/>
    <col min="1459" max="1459" width="1.7109375" style="136" customWidth="1"/>
    <col min="1460" max="1460" width="15.85546875" style="136" bestFit="1" customWidth="1"/>
    <col min="1461" max="1461" width="19.28515625" style="136" customWidth="1"/>
    <col min="1462" max="1462" width="16" style="136" customWidth="1"/>
    <col min="1463" max="1463" width="1.7109375" style="136" customWidth="1"/>
    <col min="1464" max="1464" width="56.140625" style="136" bestFit="1" customWidth="1"/>
    <col min="1465" max="1465" width="17.28515625" style="136" bestFit="1" customWidth="1"/>
    <col min="1466" max="1466" width="16" style="136" bestFit="1" customWidth="1"/>
    <col min="1467" max="1467" width="14.85546875" style="136" bestFit="1" customWidth="1"/>
    <col min="1468" max="1470" width="16" style="136" bestFit="1" customWidth="1"/>
    <col min="1471" max="1471" width="17.28515625" style="136" bestFit="1" customWidth="1"/>
    <col min="1472" max="1473" width="16" style="136" bestFit="1" customWidth="1"/>
    <col min="1474" max="1476" width="1.5703125" style="136" customWidth="1"/>
    <col min="1477" max="1477" width="1.85546875" style="136" customWidth="1"/>
    <col min="1478" max="1478" width="56.140625" style="136" bestFit="1" customWidth="1"/>
    <col min="1479" max="1479" width="17.28515625" style="136" bestFit="1" customWidth="1"/>
    <col min="1480" max="1481" width="16" style="136" bestFit="1" customWidth="1"/>
    <col min="1482" max="1482" width="18.140625" style="136" bestFit="1" customWidth="1"/>
    <col min="1483" max="1483" width="24.7109375" style="136" customWidth="1"/>
    <col min="1484" max="1484" width="1.5703125" style="136" customWidth="1"/>
    <col min="1485" max="1485" width="19.42578125" style="136" bestFit="1" customWidth="1"/>
    <col min="1486" max="1486" width="19" style="136" bestFit="1" customWidth="1"/>
    <col min="1487" max="1487" width="18.42578125" style="136" bestFit="1" customWidth="1"/>
    <col min="1488" max="1488" width="14.85546875" style="136" bestFit="1" customWidth="1"/>
    <col min="1489" max="1489" width="16.28515625" style="136" bestFit="1" customWidth="1"/>
    <col min="1490" max="1573" width="0" style="136" hidden="1" customWidth="1"/>
    <col min="1574" max="1574" width="1.85546875" style="136" customWidth="1"/>
    <col min="1575" max="1576" width="19.42578125" style="136" bestFit="1" customWidth="1"/>
    <col min="1577" max="1704" width="11.140625" style="136"/>
    <col min="1705" max="1705" width="56.140625" style="136" bestFit="1" customWidth="1"/>
    <col min="1706" max="1706" width="18.140625" style="136" bestFit="1" customWidth="1"/>
    <col min="1707" max="1707" width="16.85546875" style="136" bestFit="1" customWidth="1"/>
    <col min="1708" max="1708" width="14.85546875" style="136" bestFit="1" customWidth="1"/>
    <col min="1709" max="1709" width="1.5703125" style="136" customWidth="1"/>
    <col min="1710" max="1710" width="16" style="136" bestFit="1" customWidth="1"/>
    <col min="1711" max="1711" width="16" style="136" customWidth="1"/>
    <col min="1712" max="1713" width="14.85546875" style="136" bestFit="1" customWidth="1"/>
    <col min="1714" max="1714" width="17.28515625" style="136" bestFit="1" customWidth="1"/>
    <col min="1715" max="1715" width="1.7109375" style="136" customWidth="1"/>
    <col min="1716" max="1716" width="15.85546875" style="136" bestFit="1" customWidth="1"/>
    <col min="1717" max="1717" width="19.28515625" style="136" customWidth="1"/>
    <col min="1718" max="1718" width="16" style="136" customWidth="1"/>
    <col min="1719" max="1719" width="1.7109375" style="136" customWidth="1"/>
    <col min="1720" max="1720" width="56.140625" style="136" bestFit="1" customWidth="1"/>
    <col min="1721" max="1721" width="17.28515625" style="136" bestFit="1" customWidth="1"/>
    <col min="1722" max="1722" width="16" style="136" bestFit="1" customWidth="1"/>
    <col min="1723" max="1723" width="14.85546875" style="136" bestFit="1" customWidth="1"/>
    <col min="1724" max="1726" width="16" style="136" bestFit="1" customWidth="1"/>
    <col min="1727" max="1727" width="17.28515625" style="136" bestFit="1" customWidth="1"/>
    <col min="1728" max="1729" width="16" style="136" bestFit="1" customWidth="1"/>
    <col min="1730" max="1732" width="1.5703125" style="136" customWidth="1"/>
    <col min="1733" max="1733" width="1.85546875" style="136" customWidth="1"/>
    <col min="1734" max="1734" width="56.140625" style="136" bestFit="1" customWidth="1"/>
    <col min="1735" max="1735" width="17.28515625" style="136" bestFit="1" customWidth="1"/>
    <col min="1736" max="1737" width="16" style="136" bestFit="1" customWidth="1"/>
    <col min="1738" max="1738" width="18.140625" style="136" bestFit="1" customWidth="1"/>
    <col min="1739" max="1739" width="24.7109375" style="136" customWidth="1"/>
    <col min="1740" max="1740" width="1.5703125" style="136" customWidth="1"/>
    <col min="1741" max="1741" width="19.42578125" style="136" bestFit="1" customWidth="1"/>
    <col min="1742" max="1742" width="19" style="136" bestFit="1" customWidth="1"/>
    <col min="1743" max="1743" width="18.42578125" style="136" bestFit="1" customWidth="1"/>
    <col min="1744" max="1744" width="14.85546875" style="136" bestFit="1" customWidth="1"/>
    <col min="1745" max="1745" width="16.28515625" style="136" bestFit="1" customWidth="1"/>
    <col min="1746" max="1829" width="0" style="136" hidden="1" customWidth="1"/>
    <col min="1830" max="1830" width="1.85546875" style="136" customWidth="1"/>
    <col min="1831" max="1832" width="19.42578125" style="136" bestFit="1" customWidth="1"/>
    <col min="1833" max="1960" width="11.140625" style="136"/>
    <col min="1961" max="1961" width="56.140625" style="136" bestFit="1" customWidth="1"/>
    <col min="1962" max="1962" width="18.140625" style="136" bestFit="1" customWidth="1"/>
    <col min="1963" max="1963" width="16.85546875" style="136" bestFit="1" customWidth="1"/>
    <col min="1964" max="1964" width="14.85546875" style="136" bestFit="1" customWidth="1"/>
    <col min="1965" max="1965" width="1.5703125" style="136" customWidth="1"/>
    <col min="1966" max="1966" width="16" style="136" bestFit="1" customWidth="1"/>
    <col min="1967" max="1967" width="16" style="136" customWidth="1"/>
    <col min="1968" max="1969" width="14.85546875" style="136" bestFit="1" customWidth="1"/>
    <col min="1970" max="1970" width="17.28515625" style="136" bestFit="1" customWidth="1"/>
    <col min="1971" max="1971" width="1.7109375" style="136" customWidth="1"/>
    <col min="1972" max="1972" width="15.85546875" style="136" bestFit="1" customWidth="1"/>
    <col min="1973" max="1973" width="19.28515625" style="136" customWidth="1"/>
    <col min="1974" max="1974" width="16" style="136" customWidth="1"/>
    <col min="1975" max="1975" width="1.7109375" style="136" customWidth="1"/>
    <col min="1976" max="1976" width="56.140625" style="136" bestFit="1" customWidth="1"/>
    <col min="1977" max="1977" width="17.28515625" style="136" bestFit="1" customWidth="1"/>
    <col min="1978" max="1978" width="16" style="136" bestFit="1" customWidth="1"/>
    <col min="1979" max="1979" width="14.85546875" style="136" bestFit="1" customWidth="1"/>
    <col min="1980" max="1982" width="16" style="136" bestFit="1" customWidth="1"/>
    <col min="1983" max="1983" width="17.28515625" style="136" bestFit="1" customWidth="1"/>
    <col min="1984" max="1985" width="16" style="136" bestFit="1" customWidth="1"/>
    <col min="1986" max="1988" width="1.5703125" style="136" customWidth="1"/>
    <col min="1989" max="1989" width="1.85546875" style="136" customWidth="1"/>
    <col min="1990" max="1990" width="56.140625" style="136" bestFit="1" customWidth="1"/>
    <col min="1991" max="1991" width="17.28515625" style="136" bestFit="1" customWidth="1"/>
    <col min="1992" max="1993" width="16" style="136" bestFit="1" customWidth="1"/>
    <col min="1994" max="1994" width="18.140625" style="136" bestFit="1" customWidth="1"/>
    <col min="1995" max="1995" width="24.7109375" style="136" customWidth="1"/>
    <col min="1996" max="1996" width="1.5703125" style="136" customWidth="1"/>
    <col min="1997" max="1997" width="19.42578125" style="136" bestFit="1" customWidth="1"/>
    <col min="1998" max="1998" width="19" style="136" bestFit="1" customWidth="1"/>
    <col min="1999" max="1999" width="18.42578125" style="136" bestFit="1" customWidth="1"/>
    <col min="2000" max="2000" width="14.85546875" style="136" bestFit="1" customWidth="1"/>
    <col min="2001" max="2001" width="16.28515625" style="136" bestFit="1" customWidth="1"/>
    <col min="2002" max="2085" width="0" style="136" hidden="1" customWidth="1"/>
    <col min="2086" max="2086" width="1.85546875" style="136" customWidth="1"/>
    <col min="2087" max="2088" width="19.42578125" style="136" bestFit="1" customWidth="1"/>
    <col min="2089" max="2216" width="11.140625" style="136"/>
    <col min="2217" max="2217" width="56.140625" style="136" bestFit="1" customWidth="1"/>
    <col min="2218" max="2218" width="18.140625" style="136" bestFit="1" customWidth="1"/>
    <col min="2219" max="2219" width="16.85546875" style="136" bestFit="1" customWidth="1"/>
    <col min="2220" max="2220" width="14.85546875" style="136" bestFit="1" customWidth="1"/>
    <col min="2221" max="2221" width="1.5703125" style="136" customWidth="1"/>
    <col min="2222" max="2222" width="16" style="136" bestFit="1" customWidth="1"/>
    <col min="2223" max="2223" width="16" style="136" customWidth="1"/>
    <col min="2224" max="2225" width="14.85546875" style="136" bestFit="1" customWidth="1"/>
    <col min="2226" max="2226" width="17.28515625" style="136" bestFit="1" customWidth="1"/>
    <col min="2227" max="2227" width="1.7109375" style="136" customWidth="1"/>
    <col min="2228" max="2228" width="15.85546875" style="136" bestFit="1" customWidth="1"/>
    <col min="2229" max="2229" width="19.28515625" style="136" customWidth="1"/>
    <col min="2230" max="2230" width="16" style="136" customWidth="1"/>
    <col min="2231" max="2231" width="1.7109375" style="136" customWidth="1"/>
    <col min="2232" max="2232" width="56.140625" style="136" bestFit="1" customWidth="1"/>
    <col min="2233" max="2233" width="17.28515625" style="136" bestFit="1" customWidth="1"/>
    <col min="2234" max="2234" width="16" style="136" bestFit="1" customWidth="1"/>
    <col min="2235" max="2235" width="14.85546875" style="136" bestFit="1" customWidth="1"/>
    <col min="2236" max="2238" width="16" style="136" bestFit="1" customWidth="1"/>
    <col min="2239" max="2239" width="17.28515625" style="136" bestFit="1" customWidth="1"/>
    <col min="2240" max="2241" width="16" style="136" bestFit="1" customWidth="1"/>
    <col min="2242" max="2244" width="1.5703125" style="136" customWidth="1"/>
    <col min="2245" max="2245" width="1.85546875" style="136" customWidth="1"/>
    <col min="2246" max="2246" width="56.140625" style="136" bestFit="1" customWidth="1"/>
    <col min="2247" max="2247" width="17.28515625" style="136" bestFit="1" customWidth="1"/>
    <col min="2248" max="2249" width="16" style="136" bestFit="1" customWidth="1"/>
    <col min="2250" max="2250" width="18.140625" style="136" bestFit="1" customWidth="1"/>
    <col min="2251" max="2251" width="24.7109375" style="136" customWidth="1"/>
    <col min="2252" max="2252" width="1.5703125" style="136" customWidth="1"/>
    <col min="2253" max="2253" width="19.42578125" style="136" bestFit="1" customWidth="1"/>
    <col min="2254" max="2254" width="19" style="136" bestFit="1" customWidth="1"/>
    <col min="2255" max="2255" width="18.42578125" style="136" bestFit="1" customWidth="1"/>
    <col min="2256" max="2256" width="14.85546875" style="136" bestFit="1" customWidth="1"/>
    <col min="2257" max="2257" width="16.28515625" style="136" bestFit="1" customWidth="1"/>
    <col min="2258" max="2341" width="0" style="136" hidden="1" customWidth="1"/>
    <col min="2342" max="2342" width="1.85546875" style="136" customWidth="1"/>
    <col min="2343" max="2344" width="19.42578125" style="136" bestFit="1" customWidth="1"/>
    <col min="2345" max="2472" width="11.140625" style="136"/>
    <col min="2473" max="2473" width="56.140625" style="136" bestFit="1" customWidth="1"/>
    <col min="2474" max="2474" width="18.140625" style="136" bestFit="1" customWidth="1"/>
    <col min="2475" max="2475" width="16.85546875" style="136" bestFit="1" customWidth="1"/>
    <col min="2476" max="2476" width="14.85546875" style="136" bestFit="1" customWidth="1"/>
    <col min="2477" max="2477" width="1.5703125" style="136" customWidth="1"/>
    <col min="2478" max="2478" width="16" style="136" bestFit="1" customWidth="1"/>
    <col min="2479" max="2479" width="16" style="136" customWidth="1"/>
    <col min="2480" max="2481" width="14.85546875" style="136" bestFit="1" customWidth="1"/>
    <col min="2482" max="2482" width="17.28515625" style="136" bestFit="1" customWidth="1"/>
    <col min="2483" max="2483" width="1.7109375" style="136" customWidth="1"/>
    <col min="2484" max="2484" width="15.85546875" style="136" bestFit="1" customWidth="1"/>
    <col min="2485" max="2485" width="19.28515625" style="136" customWidth="1"/>
    <col min="2486" max="2486" width="16" style="136" customWidth="1"/>
    <col min="2487" max="2487" width="1.7109375" style="136" customWidth="1"/>
    <col min="2488" max="2488" width="56.140625" style="136" bestFit="1" customWidth="1"/>
    <col min="2489" max="2489" width="17.28515625" style="136" bestFit="1" customWidth="1"/>
    <col min="2490" max="2490" width="16" style="136" bestFit="1" customWidth="1"/>
    <col min="2491" max="2491" width="14.85546875" style="136" bestFit="1" customWidth="1"/>
    <col min="2492" max="2494" width="16" style="136" bestFit="1" customWidth="1"/>
    <col min="2495" max="2495" width="17.28515625" style="136" bestFit="1" customWidth="1"/>
    <col min="2496" max="2497" width="16" style="136" bestFit="1" customWidth="1"/>
    <col min="2498" max="2500" width="1.5703125" style="136" customWidth="1"/>
    <col min="2501" max="2501" width="1.85546875" style="136" customWidth="1"/>
    <col min="2502" max="2502" width="56.140625" style="136" bestFit="1" customWidth="1"/>
    <col min="2503" max="2503" width="17.28515625" style="136" bestFit="1" customWidth="1"/>
    <col min="2504" max="2505" width="16" style="136" bestFit="1" customWidth="1"/>
    <col min="2506" max="2506" width="18.140625" style="136" bestFit="1" customWidth="1"/>
    <col min="2507" max="2507" width="24.7109375" style="136" customWidth="1"/>
    <col min="2508" max="2508" width="1.5703125" style="136" customWidth="1"/>
    <col min="2509" max="2509" width="19.42578125" style="136" bestFit="1" customWidth="1"/>
    <col min="2510" max="2510" width="19" style="136" bestFit="1" customWidth="1"/>
    <col min="2511" max="2511" width="18.42578125" style="136" bestFit="1" customWidth="1"/>
    <col min="2512" max="2512" width="14.85546875" style="136" bestFit="1" customWidth="1"/>
    <col min="2513" max="2513" width="16.28515625" style="136" bestFit="1" customWidth="1"/>
    <col min="2514" max="2597" width="0" style="136" hidden="1" customWidth="1"/>
    <col min="2598" max="2598" width="1.85546875" style="136" customWidth="1"/>
    <col min="2599" max="2600" width="19.42578125" style="136" bestFit="1" customWidth="1"/>
    <col min="2601" max="2728" width="11.140625" style="136"/>
    <col min="2729" max="2729" width="56.140625" style="136" bestFit="1" customWidth="1"/>
    <col min="2730" max="2730" width="18.140625" style="136" bestFit="1" customWidth="1"/>
    <col min="2731" max="2731" width="16.85546875" style="136" bestFit="1" customWidth="1"/>
    <col min="2732" max="2732" width="14.85546875" style="136" bestFit="1" customWidth="1"/>
    <col min="2733" max="2733" width="1.5703125" style="136" customWidth="1"/>
    <col min="2734" max="2734" width="16" style="136" bestFit="1" customWidth="1"/>
    <col min="2735" max="2735" width="16" style="136" customWidth="1"/>
    <col min="2736" max="2737" width="14.85546875" style="136" bestFit="1" customWidth="1"/>
    <col min="2738" max="2738" width="17.28515625" style="136" bestFit="1" customWidth="1"/>
    <col min="2739" max="2739" width="1.7109375" style="136" customWidth="1"/>
    <col min="2740" max="2740" width="15.85546875" style="136" bestFit="1" customWidth="1"/>
    <col min="2741" max="2741" width="19.28515625" style="136" customWidth="1"/>
    <col min="2742" max="2742" width="16" style="136" customWidth="1"/>
    <col min="2743" max="2743" width="1.7109375" style="136" customWidth="1"/>
    <col min="2744" max="2744" width="56.140625" style="136" bestFit="1" customWidth="1"/>
    <col min="2745" max="2745" width="17.28515625" style="136" bestFit="1" customWidth="1"/>
    <col min="2746" max="2746" width="16" style="136" bestFit="1" customWidth="1"/>
    <col min="2747" max="2747" width="14.85546875" style="136" bestFit="1" customWidth="1"/>
    <col min="2748" max="2750" width="16" style="136" bestFit="1" customWidth="1"/>
    <col min="2751" max="2751" width="17.28515625" style="136" bestFit="1" customWidth="1"/>
    <col min="2752" max="2753" width="16" style="136" bestFit="1" customWidth="1"/>
    <col min="2754" max="2756" width="1.5703125" style="136" customWidth="1"/>
    <col min="2757" max="2757" width="1.85546875" style="136" customWidth="1"/>
    <col min="2758" max="2758" width="56.140625" style="136" bestFit="1" customWidth="1"/>
    <col min="2759" max="2759" width="17.28515625" style="136" bestFit="1" customWidth="1"/>
    <col min="2760" max="2761" width="16" style="136" bestFit="1" customWidth="1"/>
    <col min="2762" max="2762" width="18.140625" style="136" bestFit="1" customWidth="1"/>
    <col min="2763" max="2763" width="24.7109375" style="136" customWidth="1"/>
    <col min="2764" max="2764" width="1.5703125" style="136" customWidth="1"/>
    <col min="2765" max="2765" width="19.42578125" style="136" bestFit="1" customWidth="1"/>
    <col min="2766" max="2766" width="19" style="136" bestFit="1" customWidth="1"/>
    <col min="2767" max="2767" width="18.42578125" style="136" bestFit="1" customWidth="1"/>
    <col min="2768" max="2768" width="14.85546875" style="136" bestFit="1" customWidth="1"/>
    <col min="2769" max="2769" width="16.28515625" style="136" bestFit="1" customWidth="1"/>
    <col min="2770" max="2853" width="0" style="136" hidden="1" customWidth="1"/>
    <col min="2854" max="2854" width="1.85546875" style="136" customWidth="1"/>
    <col min="2855" max="2856" width="19.42578125" style="136" bestFit="1" customWidth="1"/>
    <col min="2857" max="2984" width="11.140625" style="136"/>
    <col min="2985" max="2985" width="56.140625" style="136" bestFit="1" customWidth="1"/>
    <col min="2986" max="2986" width="18.140625" style="136" bestFit="1" customWidth="1"/>
    <col min="2987" max="2987" width="16.85546875" style="136" bestFit="1" customWidth="1"/>
    <col min="2988" max="2988" width="14.85546875" style="136" bestFit="1" customWidth="1"/>
    <col min="2989" max="2989" width="1.5703125" style="136" customWidth="1"/>
    <col min="2990" max="2990" width="16" style="136" bestFit="1" customWidth="1"/>
    <col min="2991" max="2991" width="16" style="136" customWidth="1"/>
    <col min="2992" max="2993" width="14.85546875" style="136" bestFit="1" customWidth="1"/>
    <col min="2994" max="2994" width="17.28515625" style="136" bestFit="1" customWidth="1"/>
    <col min="2995" max="2995" width="1.7109375" style="136" customWidth="1"/>
    <col min="2996" max="2996" width="15.85546875" style="136" bestFit="1" customWidth="1"/>
    <col min="2997" max="2997" width="19.28515625" style="136" customWidth="1"/>
    <col min="2998" max="2998" width="16" style="136" customWidth="1"/>
    <col min="2999" max="2999" width="1.7109375" style="136" customWidth="1"/>
    <col min="3000" max="3000" width="56.140625" style="136" bestFit="1" customWidth="1"/>
    <col min="3001" max="3001" width="17.28515625" style="136" bestFit="1" customWidth="1"/>
    <col min="3002" max="3002" width="16" style="136" bestFit="1" customWidth="1"/>
    <col min="3003" max="3003" width="14.85546875" style="136" bestFit="1" customWidth="1"/>
    <col min="3004" max="3006" width="16" style="136" bestFit="1" customWidth="1"/>
    <col min="3007" max="3007" width="17.28515625" style="136" bestFit="1" customWidth="1"/>
    <col min="3008" max="3009" width="16" style="136" bestFit="1" customWidth="1"/>
    <col min="3010" max="3012" width="1.5703125" style="136" customWidth="1"/>
    <col min="3013" max="3013" width="1.85546875" style="136" customWidth="1"/>
    <col min="3014" max="3014" width="56.140625" style="136" bestFit="1" customWidth="1"/>
    <col min="3015" max="3015" width="17.28515625" style="136" bestFit="1" customWidth="1"/>
    <col min="3016" max="3017" width="16" style="136" bestFit="1" customWidth="1"/>
    <col min="3018" max="3018" width="18.140625" style="136" bestFit="1" customWidth="1"/>
    <col min="3019" max="3019" width="24.7109375" style="136" customWidth="1"/>
    <col min="3020" max="3020" width="1.5703125" style="136" customWidth="1"/>
    <col min="3021" max="3021" width="19.42578125" style="136" bestFit="1" customWidth="1"/>
    <col min="3022" max="3022" width="19" style="136" bestFit="1" customWidth="1"/>
    <col min="3023" max="3023" width="18.42578125" style="136" bestFit="1" customWidth="1"/>
    <col min="3024" max="3024" width="14.85546875" style="136" bestFit="1" customWidth="1"/>
    <col min="3025" max="3025" width="16.28515625" style="136" bestFit="1" customWidth="1"/>
    <col min="3026" max="3109" width="0" style="136" hidden="1" customWidth="1"/>
    <col min="3110" max="3110" width="1.85546875" style="136" customWidth="1"/>
    <col min="3111" max="3112" width="19.42578125" style="136" bestFit="1" customWidth="1"/>
    <col min="3113" max="3240" width="11.140625" style="136"/>
    <col min="3241" max="3241" width="56.140625" style="136" bestFit="1" customWidth="1"/>
    <col min="3242" max="3242" width="18.140625" style="136" bestFit="1" customWidth="1"/>
    <col min="3243" max="3243" width="16.85546875" style="136" bestFit="1" customWidth="1"/>
    <col min="3244" max="3244" width="14.85546875" style="136" bestFit="1" customWidth="1"/>
    <col min="3245" max="3245" width="1.5703125" style="136" customWidth="1"/>
    <col min="3246" max="3246" width="16" style="136" bestFit="1" customWidth="1"/>
    <col min="3247" max="3247" width="16" style="136" customWidth="1"/>
    <col min="3248" max="3249" width="14.85546875" style="136" bestFit="1" customWidth="1"/>
    <col min="3250" max="3250" width="17.28515625" style="136" bestFit="1" customWidth="1"/>
    <col min="3251" max="3251" width="1.7109375" style="136" customWidth="1"/>
    <col min="3252" max="3252" width="15.85546875" style="136" bestFit="1" customWidth="1"/>
    <col min="3253" max="3253" width="19.28515625" style="136" customWidth="1"/>
    <col min="3254" max="3254" width="16" style="136" customWidth="1"/>
    <col min="3255" max="3255" width="1.7109375" style="136" customWidth="1"/>
    <col min="3256" max="3256" width="56.140625" style="136" bestFit="1" customWidth="1"/>
    <col min="3257" max="3257" width="17.28515625" style="136" bestFit="1" customWidth="1"/>
    <col min="3258" max="3258" width="16" style="136" bestFit="1" customWidth="1"/>
    <col min="3259" max="3259" width="14.85546875" style="136" bestFit="1" customWidth="1"/>
    <col min="3260" max="3262" width="16" style="136" bestFit="1" customWidth="1"/>
    <col min="3263" max="3263" width="17.28515625" style="136" bestFit="1" customWidth="1"/>
    <col min="3264" max="3265" width="16" style="136" bestFit="1" customWidth="1"/>
    <col min="3266" max="3268" width="1.5703125" style="136" customWidth="1"/>
    <col min="3269" max="3269" width="1.85546875" style="136" customWidth="1"/>
    <col min="3270" max="3270" width="56.140625" style="136" bestFit="1" customWidth="1"/>
    <col min="3271" max="3271" width="17.28515625" style="136" bestFit="1" customWidth="1"/>
    <col min="3272" max="3273" width="16" style="136" bestFit="1" customWidth="1"/>
    <col min="3274" max="3274" width="18.140625" style="136" bestFit="1" customWidth="1"/>
    <col min="3275" max="3275" width="24.7109375" style="136" customWidth="1"/>
    <col min="3276" max="3276" width="1.5703125" style="136" customWidth="1"/>
    <col min="3277" max="3277" width="19.42578125" style="136" bestFit="1" customWidth="1"/>
    <col min="3278" max="3278" width="19" style="136" bestFit="1" customWidth="1"/>
    <col min="3279" max="3279" width="18.42578125" style="136" bestFit="1" customWidth="1"/>
    <col min="3280" max="3280" width="14.85546875" style="136" bestFit="1" customWidth="1"/>
    <col min="3281" max="3281" width="16.28515625" style="136" bestFit="1" customWidth="1"/>
    <col min="3282" max="3365" width="0" style="136" hidden="1" customWidth="1"/>
    <col min="3366" max="3366" width="1.85546875" style="136" customWidth="1"/>
    <col min="3367" max="3368" width="19.42578125" style="136" bestFit="1" customWidth="1"/>
    <col min="3369" max="3496" width="11.140625" style="136"/>
    <col min="3497" max="3497" width="56.140625" style="136" bestFit="1" customWidth="1"/>
    <col min="3498" max="3498" width="18.140625" style="136" bestFit="1" customWidth="1"/>
    <col min="3499" max="3499" width="16.85546875" style="136" bestFit="1" customWidth="1"/>
    <col min="3500" max="3500" width="14.85546875" style="136" bestFit="1" customWidth="1"/>
    <col min="3501" max="3501" width="1.5703125" style="136" customWidth="1"/>
    <col min="3502" max="3502" width="16" style="136" bestFit="1" customWidth="1"/>
    <col min="3503" max="3503" width="16" style="136" customWidth="1"/>
    <col min="3504" max="3505" width="14.85546875" style="136" bestFit="1" customWidth="1"/>
    <col min="3506" max="3506" width="17.28515625" style="136" bestFit="1" customWidth="1"/>
    <col min="3507" max="3507" width="1.7109375" style="136" customWidth="1"/>
    <col min="3508" max="3508" width="15.85546875" style="136" bestFit="1" customWidth="1"/>
    <col min="3509" max="3509" width="19.28515625" style="136" customWidth="1"/>
    <col min="3510" max="3510" width="16" style="136" customWidth="1"/>
    <col min="3511" max="3511" width="1.7109375" style="136" customWidth="1"/>
    <col min="3512" max="3512" width="56.140625" style="136" bestFit="1" customWidth="1"/>
    <col min="3513" max="3513" width="17.28515625" style="136" bestFit="1" customWidth="1"/>
    <col min="3514" max="3514" width="16" style="136" bestFit="1" customWidth="1"/>
    <col min="3515" max="3515" width="14.85546875" style="136" bestFit="1" customWidth="1"/>
    <col min="3516" max="3518" width="16" style="136" bestFit="1" customWidth="1"/>
    <col min="3519" max="3519" width="17.28515625" style="136" bestFit="1" customWidth="1"/>
    <col min="3520" max="3521" width="16" style="136" bestFit="1" customWidth="1"/>
    <col min="3522" max="3524" width="1.5703125" style="136" customWidth="1"/>
    <col min="3525" max="3525" width="1.85546875" style="136" customWidth="1"/>
    <col min="3526" max="3526" width="56.140625" style="136" bestFit="1" customWidth="1"/>
    <col min="3527" max="3527" width="17.28515625" style="136" bestFit="1" customWidth="1"/>
    <col min="3528" max="3529" width="16" style="136" bestFit="1" customWidth="1"/>
    <col min="3530" max="3530" width="18.140625" style="136" bestFit="1" customWidth="1"/>
    <col min="3531" max="3531" width="24.7109375" style="136" customWidth="1"/>
    <col min="3532" max="3532" width="1.5703125" style="136" customWidth="1"/>
    <col min="3533" max="3533" width="19.42578125" style="136" bestFit="1" customWidth="1"/>
    <col min="3534" max="3534" width="19" style="136" bestFit="1" customWidth="1"/>
    <col min="3535" max="3535" width="18.42578125" style="136" bestFit="1" customWidth="1"/>
    <col min="3536" max="3536" width="14.85546875" style="136" bestFit="1" customWidth="1"/>
    <col min="3537" max="3537" width="16.28515625" style="136" bestFit="1" customWidth="1"/>
    <col min="3538" max="3621" width="0" style="136" hidden="1" customWidth="1"/>
    <col min="3622" max="3622" width="1.85546875" style="136" customWidth="1"/>
    <col min="3623" max="3624" width="19.42578125" style="136" bestFit="1" customWidth="1"/>
    <col min="3625" max="3752" width="11.140625" style="136"/>
    <col min="3753" max="3753" width="56.140625" style="136" bestFit="1" customWidth="1"/>
    <col min="3754" max="3754" width="18.140625" style="136" bestFit="1" customWidth="1"/>
    <col min="3755" max="3755" width="16.85546875" style="136" bestFit="1" customWidth="1"/>
    <col min="3756" max="3756" width="14.85546875" style="136" bestFit="1" customWidth="1"/>
    <col min="3757" max="3757" width="1.5703125" style="136" customWidth="1"/>
    <col min="3758" max="3758" width="16" style="136" bestFit="1" customWidth="1"/>
    <col min="3759" max="3759" width="16" style="136" customWidth="1"/>
    <col min="3760" max="3761" width="14.85546875" style="136" bestFit="1" customWidth="1"/>
    <col min="3762" max="3762" width="17.28515625" style="136" bestFit="1" customWidth="1"/>
    <col min="3763" max="3763" width="1.7109375" style="136" customWidth="1"/>
    <col min="3764" max="3764" width="15.85546875" style="136" bestFit="1" customWidth="1"/>
    <col min="3765" max="3765" width="19.28515625" style="136" customWidth="1"/>
    <col min="3766" max="3766" width="16" style="136" customWidth="1"/>
    <col min="3767" max="3767" width="1.7109375" style="136" customWidth="1"/>
    <col min="3768" max="3768" width="56.140625" style="136" bestFit="1" customWidth="1"/>
    <col min="3769" max="3769" width="17.28515625" style="136" bestFit="1" customWidth="1"/>
    <col min="3770" max="3770" width="16" style="136" bestFit="1" customWidth="1"/>
    <col min="3771" max="3771" width="14.85546875" style="136" bestFit="1" customWidth="1"/>
    <col min="3772" max="3774" width="16" style="136" bestFit="1" customWidth="1"/>
    <col min="3775" max="3775" width="17.28515625" style="136" bestFit="1" customWidth="1"/>
    <col min="3776" max="3777" width="16" style="136" bestFit="1" customWidth="1"/>
    <col min="3778" max="3780" width="1.5703125" style="136" customWidth="1"/>
    <col min="3781" max="3781" width="1.85546875" style="136" customWidth="1"/>
    <col min="3782" max="3782" width="56.140625" style="136" bestFit="1" customWidth="1"/>
    <col min="3783" max="3783" width="17.28515625" style="136" bestFit="1" customWidth="1"/>
    <col min="3784" max="3785" width="16" style="136" bestFit="1" customWidth="1"/>
    <col min="3786" max="3786" width="18.140625" style="136" bestFit="1" customWidth="1"/>
    <col min="3787" max="3787" width="24.7109375" style="136" customWidth="1"/>
    <col min="3788" max="3788" width="1.5703125" style="136" customWidth="1"/>
    <col min="3789" max="3789" width="19.42578125" style="136" bestFit="1" customWidth="1"/>
    <col min="3790" max="3790" width="19" style="136" bestFit="1" customWidth="1"/>
    <col min="3791" max="3791" width="18.42578125" style="136" bestFit="1" customWidth="1"/>
    <col min="3792" max="3792" width="14.85546875" style="136" bestFit="1" customWidth="1"/>
    <col min="3793" max="3793" width="16.28515625" style="136" bestFit="1" customWidth="1"/>
    <col min="3794" max="3877" width="0" style="136" hidden="1" customWidth="1"/>
    <col min="3878" max="3878" width="1.85546875" style="136" customWidth="1"/>
    <col min="3879" max="3880" width="19.42578125" style="136" bestFit="1" customWidth="1"/>
    <col min="3881" max="4008" width="11.140625" style="136"/>
    <col min="4009" max="4009" width="56.140625" style="136" bestFit="1" customWidth="1"/>
    <col min="4010" max="4010" width="18.140625" style="136" bestFit="1" customWidth="1"/>
    <col min="4011" max="4011" width="16.85546875" style="136" bestFit="1" customWidth="1"/>
    <col min="4012" max="4012" width="14.85546875" style="136" bestFit="1" customWidth="1"/>
    <col min="4013" max="4013" width="1.5703125" style="136" customWidth="1"/>
    <col min="4014" max="4014" width="16" style="136" bestFit="1" customWidth="1"/>
    <col min="4015" max="4015" width="16" style="136" customWidth="1"/>
    <col min="4016" max="4017" width="14.85546875" style="136" bestFit="1" customWidth="1"/>
    <col min="4018" max="4018" width="17.28515625" style="136" bestFit="1" customWidth="1"/>
    <col min="4019" max="4019" width="1.7109375" style="136" customWidth="1"/>
    <col min="4020" max="4020" width="15.85546875" style="136" bestFit="1" customWidth="1"/>
    <col min="4021" max="4021" width="19.28515625" style="136" customWidth="1"/>
    <col min="4022" max="4022" width="16" style="136" customWidth="1"/>
    <col min="4023" max="4023" width="1.7109375" style="136" customWidth="1"/>
    <col min="4024" max="4024" width="56.140625" style="136" bestFit="1" customWidth="1"/>
    <col min="4025" max="4025" width="17.28515625" style="136" bestFit="1" customWidth="1"/>
    <col min="4026" max="4026" width="16" style="136" bestFit="1" customWidth="1"/>
    <col min="4027" max="4027" width="14.85546875" style="136" bestFit="1" customWidth="1"/>
    <col min="4028" max="4030" width="16" style="136" bestFit="1" customWidth="1"/>
    <col min="4031" max="4031" width="17.28515625" style="136" bestFit="1" customWidth="1"/>
    <col min="4032" max="4033" width="16" style="136" bestFit="1" customWidth="1"/>
    <col min="4034" max="4036" width="1.5703125" style="136" customWidth="1"/>
    <col min="4037" max="4037" width="1.85546875" style="136" customWidth="1"/>
    <col min="4038" max="4038" width="56.140625" style="136" bestFit="1" customWidth="1"/>
    <col min="4039" max="4039" width="17.28515625" style="136" bestFit="1" customWidth="1"/>
    <col min="4040" max="4041" width="16" style="136" bestFit="1" customWidth="1"/>
    <col min="4042" max="4042" width="18.140625" style="136" bestFit="1" customWidth="1"/>
    <col min="4043" max="4043" width="24.7109375" style="136" customWidth="1"/>
    <col min="4044" max="4044" width="1.5703125" style="136" customWidth="1"/>
    <col min="4045" max="4045" width="19.42578125" style="136" bestFit="1" customWidth="1"/>
    <col min="4046" max="4046" width="19" style="136" bestFit="1" customWidth="1"/>
    <col min="4047" max="4047" width="18.42578125" style="136" bestFit="1" customWidth="1"/>
    <col min="4048" max="4048" width="14.85546875" style="136" bestFit="1" customWidth="1"/>
    <col min="4049" max="4049" width="16.28515625" style="136" bestFit="1" customWidth="1"/>
    <col min="4050" max="4133" width="0" style="136" hidden="1" customWidth="1"/>
    <col min="4134" max="4134" width="1.85546875" style="136" customWidth="1"/>
    <col min="4135" max="4136" width="19.42578125" style="136" bestFit="1" customWidth="1"/>
    <col min="4137" max="4264" width="11.140625" style="136"/>
    <col min="4265" max="4265" width="56.140625" style="136" bestFit="1" customWidth="1"/>
    <col min="4266" max="4266" width="18.140625" style="136" bestFit="1" customWidth="1"/>
    <col min="4267" max="4267" width="16.85546875" style="136" bestFit="1" customWidth="1"/>
    <col min="4268" max="4268" width="14.85546875" style="136" bestFit="1" customWidth="1"/>
    <col min="4269" max="4269" width="1.5703125" style="136" customWidth="1"/>
    <col min="4270" max="4270" width="16" style="136" bestFit="1" customWidth="1"/>
    <col min="4271" max="4271" width="16" style="136" customWidth="1"/>
    <col min="4272" max="4273" width="14.85546875" style="136" bestFit="1" customWidth="1"/>
    <col min="4274" max="4274" width="17.28515625" style="136" bestFit="1" customWidth="1"/>
    <col min="4275" max="4275" width="1.7109375" style="136" customWidth="1"/>
    <col min="4276" max="4276" width="15.85546875" style="136" bestFit="1" customWidth="1"/>
    <col min="4277" max="4277" width="19.28515625" style="136" customWidth="1"/>
    <col min="4278" max="4278" width="16" style="136" customWidth="1"/>
    <col min="4279" max="4279" width="1.7109375" style="136" customWidth="1"/>
    <col min="4280" max="4280" width="56.140625" style="136" bestFit="1" customWidth="1"/>
    <col min="4281" max="4281" width="17.28515625" style="136" bestFit="1" customWidth="1"/>
    <col min="4282" max="4282" width="16" style="136" bestFit="1" customWidth="1"/>
    <col min="4283" max="4283" width="14.85546875" style="136" bestFit="1" customWidth="1"/>
    <col min="4284" max="4286" width="16" style="136" bestFit="1" customWidth="1"/>
    <col min="4287" max="4287" width="17.28515625" style="136" bestFit="1" customWidth="1"/>
    <col min="4288" max="4289" width="16" style="136" bestFit="1" customWidth="1"/>
    <col min="4290" max="4292" width="1.5703125" style="136" customWidth="1"/>
    <col min="4293" max="4293" width="1.85546875" style="136" customWidth="1"/>
    <col min="4294" max="4294" width="56.140625" style="136" bestFit="1" customWidth="1"/>
    <col min="4295" max="4295" width="17.28515625" style="136" bestFit="1" customWidth="1"/>
    <col min="4296" max="4297" width="16" style="136" bestFit="1" customWidth="1"/>
    <col min="4298" max="4298" width="18.140625" style="136" bestFit="1" customWidth="1"/>
    <col min="4299" max="4299" width="24.7109375" style="136" customWidth="1"/>
    <col min="4300" max="4300" width="1.5703125" style="136" customWidth="1"/>
    <col min="4301" max="4301" width="19.42578125" style="136" bestFit="1" customWidth="1"/>
    <col min="4302" max="4302" width="19" style="136" bestFit="1" customWidth="1"/>
    <col min="4303" max="4303" width="18.42578125" style="136" bestFit="1" customWidth="1"/>
    <col min="4304" max="4304" width="14.85546875" style="136" bestFit="1" customWidth="1"/>
    <col min="4305" max="4305" width="16.28515625" style="136" bestFit="1" customWidth="1"/>
    <col min="4306" max="4389" width="0" style="136" hidden="1" customWidth="1"/>
    <col min="4390" max="4390" width="1.85546875" style="136" customWidth="1"/>
    <col min="4391" max="4392" width="19.42578125" style="136" bestFit="1" customWidth="1"/>
    <col min="4393" max="4520" width="11.140625" style="136"/>
    <col min="4521" max="4521" width="56.140625" style="136" bestFit="1" customWidth="1"/>
    <col min="4522" max="4522" width="18.140625" style="136" bestFit="1" customWidth="1"/>
    <col min="4523" max="4523" width="16.85546875" style="136" bestFit="1" customWidth="1"/>
    <col min="4524" max="4524" width="14.85546875" style="136" bestFit="1" customWidth="1"/>
    <col min="4525" max="4525" width="1.5703125" style="136" customWidth="1"/>
    <col min="4526" max="4526" width="16" style="136" bestFit="1" customWidth="1"/>
    <col min="4527" max="4527" width="16" style="136" customWidth="1"/>
    <col min="4528" max="4529" width="14.85546875" style="136" bestFit="1" customWidth="1"/>
    <col min="4530" max="4530" width="17.28515625" style="136" bestFit="1" customWidth="1"/>
    <col min="4531" max="4531" width="1.7109375" style="136" customWidth="1"/>
    <col min="4532" max="4532" width="15.85546875" style="136" bestFit="1" customWidth="1"/>
    <col min="4533" max="4533" width="19.28515625" style="136" customWidth="1"/>
    <col min="4534" max="4534" width="16" style="136" customWidth="1"/>
    <col min="4535" max="4535" width="1.7109375" style="136" customWidth="1"/>
    <col min="4536" max="4536" width="56.140625" style="136" bestFit="1" customWidth="1"/>
    <col min="4537" max="4537" width="17.28515625" style="136" bestFit="1" customWidth="1"/>
    <col min="4538" max="4538" width="16" style="136" bestFit="1" customWidth="1"/>
    <col min="4539" max="4539" width="14.85546875" style="136" bestFit="1" customWidth="1"/>
    <col min="4540" max="4542" width="16" style="136" bestFit="1" customWidth="1"/>
    <col min="4543" max="4543" width="17.28515625" style="136" bestFit="1" customWidth="1"/>
    <col min="4544" max="4545" width="16" style="136" bestFit="1" customWidth="1"/>
    <col min="4546" max="4548" width="1.5703125" style="136" customWidth="1"/>
    <col min="4549" max="4549" width="1.85546875" style="136" customWidth="1"/>
    <col min="4550" max="4550" width="56.140625" style="136" bestFit="1" customWidth="1"/>
    <col min="4551" max="4551" width="17.28515625" style="136" bestFit="1" customWidth="1"/>
    <col min="4552" max="4553" width="16" style="136" bestFit="1" customWidth="1"/>
    <col min="4554" max="4554" width="18.140625" style="136" bestFit="1" customWidth="1"/>
    <col min="4555" max="4555" width="24.7109375" style="136" customWidth="1"/>
    <col min="4556" max="4556" width="1.5703125" style="136" customWidth="1"/>
    <col min="4557" max="4557" width="19.42578125" style="136" bestFit="1" customWidth="1"/>
    <col min="4558" max="4558" width="19" style="136" bestFit="1" customWidth="1"/>
    <col min="4559" max="4559" width="18.42578125" style="136" bestFit="1" customWidth="1"/>
    <col min="4560" max="4560" width="14.85546875" style="136" bestFit="1" customWidth="1"/>
    <col min="4561" max="4561" width="16.28515625" style="136" bestFit="1" customWidth="1"/>
    <col min="4562" max="4645" width="0" style="136" hidden="1" customWidth="1"/>
    <col min="4646" max="4646" width="1.85546875" style="136" customWidth="1"/>
    <col min="4647" max="4648" width="19.42578125" style="136" bestFit="1" customWidth="1"/>
    <col min="4649" max="4776" width="11.140625" style="136"/>
    <col min="4777" max="4777" width="56.140625" style="136" bestFit="1" customWidth="1"/>
    <col min="4778" max="4778" width="18.140625" style="136" bestFit="1" customWidth="1"/>
    <col min="4779" max="4779" width="16.85546875" style="136" bestFit="1" customWidth="1"/>
    <col min="4780" max="4780" width="14.85546875" style="136" bestFit="1" customWidth="1"/>
    <col min="4781" max="4781" width="1.5703125" style="136" customWidth="1"/>
    <col min="4782" max="4782" width="16" style="136" bestFit="1" customWidth="1"/>
    <col min="4783" max="4783" width="16" style="136" customWidth="1"/>
    <col min="4784" max="4785" width="14.85546875" style="136" bestFit="1" customWidth="1"/>
    <col min="4786" max="4786" width="17.28515625" style="136" bestFit="1" customWidth="1"/>
    <col min="4787" max="4787" width="1.7109375" style="136" customWidth="1"/>
    <col min="4788" max="4788" width="15.85546875" style="136" bestFit="1" customWidth="1"/>
    <col min="4789" max="4789" width="19.28515625" style="136" customWidth="1"/>
    <col min="4790" max="4790" width="16" style="136" customWidth="1"/>
    <col min="4791" max="4791" width="1.7109375" style="136" customWidth="1"/>
    <col min="4792" max="4792" width="56.140625" style="136" bestFit="1" customWidth="1"/>
    <col min="4793" max="4793" width="17.28515625" style="136" bestFit="1" customWidth="1"/>
    <col min="4794" max="4794" width="16" style="136" bestFit="1" customWidth="1"/>
    <col min="4795" max="4795" width="14.85546875" style="136" bestFit="1" customWidth="1"/>
    <col min="4796" max="4798" width="16" style="136" bestFit="1" customWidth="1"/>
    <col min="4799" max="4799" width="17.28515625" style="136" bestFit="1" customWidth="1"/>
    <col min="4800" max="4801" width="16" style="136" bestFit="1" customWidth="1"/>
    <col min="4802" max="4804" width="1.5703125" style="136" customWidth="1"/>
    <col min="4805" max="4805" width="1.85546875" style="136" customWidth="1"/>
    <col min="4806" max="4806" width="56.140625" style="136" bestFit="1" customWidth="1"/>
    <col min="4807" max="4807" width="17.28515625" style="136" bestFit="1" customWidth="1"/>
    <col min="4808" max="4809" width="16" style="136" bestFit="1" customWidth="1"/>
    <col min="4810" max="4810" width="18.140625" style="136" bestFit="1" customWidth="1"/>
    <col min="4811" max="4811" width="24.7109375" style="136" customWidth="1"/>
    <col min="4812" max="4812" width="1.5703125" style="136" customWidth="1"/>
    <col min="4813" max="4813" width="19.42578125" style="136" bestFit="1" customWidth="1"/>
    <col min="4814" max="4814" width="19" style="136" bestFit="1" customWidth="1"/>
    <col min="4815" max="4815" width="18.42578125" style="136" bestFit="1" customWidth="1"/>
    <col min="4816" max="4816" width="14.85546875" style="136" bestFit="1" customWidth="1"/>
    <col min="4817" max="4817" width="16.28515625" style="136" bestFit="1" customWidth="1"/>
    <col min="4818" max="4901" width="0" style="136" hidden="1" customWidth="1"/>
    <col min="4902" max="4902" width="1.85546875" style="136" customWidth="1"/>
    <col min="4903" max="4904" width="19.42578125" style="136" bestFit="1" customWidth="1"/>
    <col min="4905" max="5032" width="11.140625" style="136"/>
    <col min="5033" max="5033" width="56.140625" style="136" bestFit="1" customWidth="1"/>
    <col min="5034" max="5034" width="18.140625" style="136" bestFit="1" customWidth="1"/>
    <col min="5035" max="5035" width="16.85546875" style="136" bestFit="1" customWidth="1"/>
    <col min="5036" max="5036" width="14.85546875" style="136" bestFit="1" customWidth="1"/>
    <col min="5037" max="5037" width="1.5703125" style="136" customWidth="1"/>
    <col min="5038" max="5038" width="16" style="136" bestFit="1" customWidth="1"/>
    <col min="5039" max="5039" width="16" style="136" customWidth="1"/>
    <col min="5040" max="5041" width="14.85546875" style="136" bestFit="1" customWidth="1"/>
    <col min="5042" max="5042" width="17.28515625" style="136" bestFit="1" customWidth="1"/>
    <col min="5043" max="5043" width="1.7109375" style="136" customWidth="1"/>
    <col min="5044" max="5044" width="15.85546875" style="136" bestFit="1" customWidth="1"/>
    <col min="5045" max="5045" width="19.28515625" style="136" customWidth="1"/>
    <col min="5046" max="5046" width="16" style="136" customWidth="1"/>
    <col min="5047" max="5047" width="1.7109375" style="136" customWidth="1"/>
    <col min="5048" max="5048" width="56.140625" style="136" bestFit="1" customWidth="1"/>
    <col min="5049" max="5049" width="17.28515625" style="136" bestFit="1" customWidth="1"/>
    <col min="5050" max="5050" width="16" style="136" bestFit="1" customWidth="1"/>
    <col min="5051" max="5051" width="14.85546875" style="136" bestFit="1" customWidth="1"/>
    <col min="5052" max="5054" width="16" style="136" bestFit="1" customWidth="1"/>
    <col min="5055" max="5055" width="17.28515625" style="136" bestFit="1" customWidth="1"/>
    <col min="5056" max="5057" width="16" style="136" bestFit="1" customWidth="1"/>
    <col min="5058" max="5060" width="1.5703125" style="136" customWidth="1"/>
    <col min="5061" max="5061" width="1.85546875" style="136" customWidth="1"/>
    <col min="5062" max="5062" width="56.140625" style="136" bestFit="1" customWidth="1"/>
    <col min="5063" max="5063" width="17.28515625" style="136" bestFit="1" customWidth="1"/>
    <col min="5064" max="5065" width="16" style="136" bestFit="1" customWidth="1"/>
    <col min="5066" max="5066" width="18.140625" style="136" bestFit="1" customWidth="1"/>
    <col min="5067" max="5067" width="24.7109375" style="136" customWidth="1"/>
    <col min="5068" max="5068" width="1.5703125" style="136" customWidth="1"/>
    <col min="5069" max="5069" width="19.42578125" style="136" bestFit="1" customWidth="1"/>
    <col min="5070" max="5070" width="19" style="136" bestFit="1" customWidth="1"/>
    <col min="5071" max="5071" width="18.42578125" style="136" bestFit="1" customWidth="1"/>
    <col min="5072" max="5072" width="14.85546875" style="136" bestFit="1" customWidth="1"/>
    <col min="5073" max="5073" width="16.28515625" style="136" bestFit="1" customWidth="1"/>
    <col min="5074" max="5157" width="0" style="136" hidden="1" customWidth="1"/>
    <col min="5158" max="5158" width="1.85546875" style="136" customWidth="1"/>
    <col min="5159" max="5160" width="19.42578125" style="136" bestFit="1" customWidth="1"/>
    <col min="5161" max="5288" width="11.140625" style="136"/>
    <col min="5289" max="5289" width="56.140625" style="136" bestFit="1" customWidth="1"/>
    <col min="5290" max="5290" width="18.140625" style="136" bestFit="1" customWidth="1"/>
    <col min="5291" max="5291" width="16.85546875" style="136" bestFit="1" customWidth="1"/>
    <col min="5292" max="5292" width="14.85546875" style="136" bestFit="1" customWidth="1"/>
    <col min="5293" max="5293" width="1.5703125" style="136" customWidth="1"/>
    <col min="5294" max="5294" width="16" style="136" bestFit="1" customWidth="1"/>
    <col min="5295" max="5295" width="16" style="136" customWidth="1"/>
    <col min="5296" max="5297" width="14.85546875" style="136" bestFit="1" customWidth="1"/>
    <col min="5298" max="5298" width="17.28515625" style="136" bestFit="1" customWidth="1"/>
    <col min="5299" max="5299" width="1.7109375" style="136" customWidth="1"/>
    <col min="5300" max="5300" width="15.85546875" style="136" bestFit="1" customWidth="1"/>
    <col min="5301" max="5301" width="19.28515625" style="136" customWidth="1"/>
    <col min="5302" max="5302" width="16" style="136" customWidth="1"/>
    <col min="5303" max="5303" width="1.7109375" style="136" customWidth="1"/>
    <col min="5304" max="5304" width="56.140625" style="136" bestFit="1" customWidth="1"/>
    <col min="5305" max="5305" width="17.28515625" style="136" bestFit="1" customWidth="1"/>
    <col min="5306" max="5306" width="16" style="136" bestFit="1" customWidth="1"/>
    <col min="5307" max="5307" width="14.85546875" style="136" bestFit="1" customWidth="1"/>
    <col min="5308" max="5310" width="16" style="136" bestFit="1" customWidth="1"/>
    <col min="5311" max="5311" width="17.28515625" style="136" bestFit="1" customWidth="1"/>
    <col min="5312" max="5313" width="16" style="136" bestFit="1" customWidth="1"/>
    <col min="5314" max="5316" width="1.5703125" style="136" customWidth="1"/>
    <col min="5317" max="5317" width="1.85546875" style="136" customWidth="1"/>
    <col min="5318" max="5318" width="56.140625" style="136" bestFit="1" customWidth="1"/>
    <col min="5319" max="5319" width="17.28515625" style="136" bestFit="1" customWidth="1"/>
    <col min="5320" max="5321" width="16" style="136" bestFit="1" customWidth="1"/>
    <col min="5322" max="5322" width="18.140625" style="136" bestFit="1" customWidth="1"/>
    <col min="5323" max="5323" width="24.7109375" style="136" customWidth="1"/>
    <col min="5324" max="5324" width="1.5703125" style="136" customWidth="1"/>
    <col min="5325" max="5325" width="19.42578125" style="136" bestFit="1" customWidth="1"/>
    <col min="5326" max="5326" width="19" style="136" bestFit="1" customWidth="1"/>
    <col min="5327" max="5327" width="18.42578125" style="136" bestFit="1" customWidth="1"/>
    <col min="5328" max="5328" width="14.85546875" style="136" bestFit="1" customWidth="1"/>
    <col min="5329" max="5329" width="16.28515625" style="136" bestFit="1" customWidth="1"/>
    <col min="5330" max="5413" width="0" style="136" hidden="1" customWidth="1"/>
    <col min="5414" max="5414" width="1.85546875" style="136" customWidth="1"/>
    <col min="5415" max="5416" width="19.42578125" style="136" bestFit="1" customWidth="1"/>
    <col min="5417" max="5544" width="11.140625" style="136"/>
    <col min="5545" max="5545" width="56.140625" style="136" bestFit="1" customWidth="1"/>
    <col min="5546" max="5546" width="18.140625" style="136" bestFit="1" customWidth="1"/>
    <col min="5547" max="5547" width="16.85546875" style="136" bestFit="1" customWidth="1"/>
    <col min="5548" max="5548" width="14.85546875" style="136" bestFit="1" customWidth="1"/>
    <col min="5549" max="5549" width="1.5703125" style="136" customWidth="1"/>
    <col min="5550" max="5550" width="16" style="136" bestFit="1" customWidth="1"/>
    <col min="5551" max="5551" width="16" style="136" customWidth="1"/>
    <col min="5552" max="5553" width="14.85546875" style="136" bestFit="1" customWidth="1"/>
    <col min="5554" max="5554" width="17.28515625" style="136" bestFit="1" customWidth="1"/>
    <col min="5555" max="5555" width="1.7109375" style="136" customWidth="1"/>
    <col min="5556" max="5556" width="15.85546875" style="136" bestFit="1" customWidth="1"/>
    <col min="5557" max="5557" width="19.28515625" style="136" customWidth="1"/>
    <col min="5558" max="5558" width="16" style="136" customWidth="1"/>
    <col min="5559" max="5559" width="1.7109375" style="136" customWidth="1"/>
    <col min="5560" max="5560" width="56.140625" style="136" bestFit="1" customWidth="1"/>
    <col min="5561" max="5561" width="17.28515625" style="136" bestFit="1" customWidth="1"/>
    <col min="5562" max="5562" width="16" style="136" bestFit="1" customWidth="1"/>
    <col min="5563" max="5563" width="14.85546875" style="136" bestFit="1" customWidth="1"/>
    <col min="5564" max="5566" width="16" style="136" bestFit="1" customWidth="1"/>
    <col min="5567" max="5567" width="17.28515625" style="136" bestFit="1" customWidth="1"/>
    <col min="5568" max="5569" width="16" style="136" bestFit="1" customWidth="1"/>
    <col min="5570" max="5572" width="1.5703125" style="136" customWidth="1"/>
    <col min="5573" max="5573" width="1.85546875" style="136" customWidth="1"/>
    <col min="5574" max="5574" width="56.140625" style="136" bestFit="1" customWidth="1"/>
    <col min="5575" max="5575" width="17.28515625" style="136" bestFit="1" customWidth="1"/>
    <col min="5576" max="5577" width="16" style="136" bestFit="1" customWidth="1"/>
    <col min="5578" max="5578" width="18.140625" style="136" bestFit="1" customWidth="1"/>
    <col min="5579" max="5579" width="24.7109375" style="136" customWidth="1"/>
    <col min="5580" max="5580" width="1.5703125" style="136" customWidth="1"/>
    <col min="5581" max="5581" width="19.42578125" style="136" bestFit="1" customWidth="1"/>
    <col min="5582" max="5582" width="19" style="136" bestFit="1" customWidth="1"/>
    <col min="5583" max="5583" width="18.42578125" style="136" bestFit="1" customWidth="1"/>
    <col min="5584" max="5584" width="14.85546875" style="136" bestFit="1" customWidth="1"/>
    <col min="5585" max="5585" width="16.28515625" style="136" bestFit="1" customWidth="1"/>
    <col min="5586" max="5669" width="0" style="136" hidden="1" customWidth="1"/>
    <col min="5670" max="5670" width="1.85546875" style="136" customWidth="1"/>
    <col min="5671" max="5672" width="19.42578125" style="136" bestFit="1" customWidth="1"/>
    <col min="5673" max="5800" width="11.140625" style="136"/>
    <col min="5801" max="5801" width="56.140625" style="136" bestFit="1" customWidth="1"/>
    <col min="5802" max="5802" width="18.140625" style="136" bestFit="1" customWidth="1"/>
    <col min="5803" max="5803" width="16.85546875" style="136" bestFit="1" customWidth="1"/>
    <col min="5804" max="5804" width="14.85546875" style="136" bestFit="1" customWidth="1"/>
    <col min="5805" max="5805" width="1.5703125" style="136" customWidth="1"/>
    <col min="5806" max="5806" width="16" style="136" bestFit="1" customWidth="1"/>
    <col min="5807" max="5807" width="16" style="136" customWidth="1"/>
    <col min="5808" max="5809" width="14.85546875" style="136" bestFit="1" customWidth="1"/>
    <col min="5810" max="5810" width="17.28515625" style="136" bestFit="1" customWidth="1"/>
    <col min="5811" max="5811" width="1.7109375" style="136" customWidth="1"/>
    <col min="5812" max="5812" width="15.85546875" style="136" bestFit="1" customWidth="1"/>
    <col min="5813" max="5813" width="19.28515625" style="136" customWidth="1"/>
    <col min="5814" max="5814" width="16" style="136" customWidth="1"/>
    <col min="5815" max="5815" width="1.7109375" style="136" customWidth="1"/>
    <col min="5816" max="5816" width="56.140625" style="136" bestFit="1" customWidth="1"/>
    <col min="5817" max="5817" width="17.28515625" style="136" bestFit="1" customWidth="1"/>
    <col min="5818" max="5818" width="16" style="136" bestFit="1" customWidth="1"/>
    <col min="5819" max="5819" width="14.85546875" style="136" bestFit="1" customWidth="1"/>
    <col min="5820" max="5822" width="16" style="136" bestFit="1" customWidth="1"/>
    <col min="5823" max="5823" width="17.28515625" style="136" bestFit="1" customWidth="1"/>
    <col min="5824" max="5825" width="16" style="136" bestFit="1" customWidth="1"/>
    <col min="5826" max="5828" width="1.5703125" style="136" customWidth="1"/>
    <col min="5829" max="5829" width="1.85546875" style="136" customWidth="1"/>
    <col min="5830" max="5830" width="56.140625" style="136" bestFit="1" customWidth="1"/>
    <col min="5831" max="5831" width="17.28515625" style="136" bestFit="1" customWidth="1"/>
    <col min="5832" max="5833" width="16" style="136" bestFit="1" customWidth="1"/>
    <col min="5834" max="5834" width="18.140625" style="136" bestFit="1" customWidth="1"/>
    <col min="5835" max="5835" width="24.7109375" style="136" customWidth="1"/>
    <col min="5836" max="5836" width="1.5703125" style="136" customWidth="1"/>
    <col min="5837" max="5837" width="19.42578125" style="136" bestFit="1" customWidth="1"/>
    <col min="5838" max="5838" width="19" style="136" bestFit="1" customWidth="1"/>
    <col min="5839" max="5839" width="18.42578125" style="136" bestFit="1" customWidth="1"/>
    <col min="5840" max="5840" width="14.85546875" style="136" bestFit="1" customWidth="1"/>
    <col min="5841" max="5841" width="16.28515625" style="136" bestFit="1" customWidth="1"/>
    <col min="5842" max="5925" width="0" style="136" hidden="1" customWidth="1"/>
    <col min="5926" max="5926" width="1.85546875" style="136" customWidth="1"/>
    <col min="5927" max="5928" width="19.42578125" style="136" bestFit="1" customWidth="1"/>
    <col min="5929" max="6056" width="11.140625" style="136"/>
    <col min="6057" max="6057" width="56.140625" style="136" bestFit="1" customWidth="1"/>
    <col min="6058" max="6058" width="18.140625" style="136" bestFit="1" customWidth="1"/>
    <col min="6059" max="6059" width="16.85546875" style="136" bestFit="1" customWidth="1"/>
    <col min="6060" max="6060" width="14.85546875" style="136" bestFit="1" customWidth="1"/>
    <col min="6061" max="6061" width="1.5703125" style="136" customWidth="1"/>
    <col min="6062" max="6062" width="16" style="136" bestFit="1" customWidth="1"/>
    <col min="6063" max="6063" width="16" style="136" customWidth="1"/>
    <col min="6064" max="6065" width="14.85546875" style="136" bestFit="1" customWidth="1"/>
    <col min="6066" max="6066" width="17.28515625" style="136" bestFit="1" customWidth="1"/>
    <col min="6067" max="6067" width="1.7109375" style="136" customWidth="1"/>
    <col min="6068" max="6068" width="15.85546875" style="136" bestFit="1" customWidth="1"/>
    <col min="6069" max="6069" width="19.28515625" style="136" customWidth="1"/>
    <col min="6070" max="6070" width="16" style="136" customWidth="1"/>
    <col min="6071" max="6071" width="1.7109375" style="136" customWidth="1"/>
    <col min="6072" max="6072" width="56.140625" style="136" bestFit="1" customWidth="1"/>
    <col min="6073" max="6073" width="17.28515625" style="136" bestFit="1" customWidth="1"/>
    <col min="6074" max="6074" width="16" style="136" bestFit="1" customWidth="1"/>
    <col min="6075" max="6075" width="14.85546875" style="136" bestFit="1" customWidth="1"/>
    <col min="6076" max="6078" width="16" style="136" bestFit="1" customWidth="1"/>
    <col min="6079" max="6079" width="17.28515625" style="136" bestFit="1" customWidth="1"/>
    <col min="6080" max="6081" width="16" style="136" bestFit="1" customWidth="1"/>
    <col min="6082" max="6084" width="1.5703125" style="136" customWidth="1"/>
    <col min="6085" max="6085" width="1.85546875" style="136" customWidth="1"/>
    <col min="6086" max="6086" width="56.140625" style="136" bestFit="1" customWidth="1"/>
    <col min="6087" max="6087" width="17.28515625" style="136" bestFit="1" customWidth="1"/>
    <col min="6088" max="6089" width="16" style="136" bestFit="1" customWidth="1"/>
    <col min="6090" max="6090" width="18.140625" style="136" bestFit="1" customWidth="1"/>
    <col min="6091" max="6091" width="24.7109375" style="136" customWidth="1"/>
    <col min="6092" max="6092" width="1.5703125" style="136" customWidth="1"/>
    <col min="6093" max="6093" width="19.42578125" style="136" bestFit="1" customWidth="1"/>
    <col min="6094" max="6094" width="19" style="136" bestFit="1" customWidth="1"/>
    <col min="6095" max="6095" width="18.42578125" style="136" bestFit="1" customWidth="1"/>
    <col min="6096" max="6096" width="14.85546875" style="136" bestFit="1" customWidth="1"/>
    <col min="6097" max="6097" width="16.28515625" style="136" bestFit="1" customWidth="1"/>
    <col min="6098" max="6181" width="0" style="136" hidden="1" customWidth="1"/>
    <col min="6182" max="6182" width="1.85546875" style="136" customWidth="1"/>
    <col min="6183" max="6184" width="19.42578125" style="136" bestFit="1" customWidth="1"/>
    <col min="6185" max="6312" width="11.140625" style="136"/>
    <col min="6313" max="6313" width="56.140625" style="136" bestFit="1" customWidth="1"/>
    <col min="6314" max="6314" width="18.140625" style="136" bestFit="1" customWidth="1"/>
    <col min="6315" max="6315" width="16.85546875" style="136" bestFit="1" customWidth="1"/>
    <col min="6316" max="6316" width="14.85546875" style="136" bestFit="1" customWidth="1"/>
    <col min="6317" max="6317" width="1.5703125" style="136" customWidth="1"/>
    <col min="6318" max="6318" width="16" style="136" bestFit="1" customWidth="1"/>
    <col min="6319" max="6319" width="16" style="136" customWidth="1"/>
    <col min="6320" max="6321" width="14.85546875" style="136" bestFit="1" customWidth="1"/>
    <col min="6322" max="6322" width="17.28515625" style="136" bestFit="1" customWidth="1"/>
    <col min="6323" max="6323" width="1.7109375" style="136" customWidth="1"/>
    <col min="6324" max="6324" width="15.85546875" style="136" bestFit="1" customWidth="1"/>
    <col min="6325" max="6325" width="19.28515625" style="136" customWidth="1"/>
    <col min="6326" max="6326" width="16" style="136" customWidth="1"/>
    <col min="6327" max="6327" width="1.7109375" style="136" customWidth="1"/>
    <col min="6328" max="6328" width="56.140625" style="136" bestFit="1" customWidth="1"/>
    <col min="6329" max="6329" width="17.28515625" style="136" bestFit="1" customWidth="1"/>
    <col min="6330" max="6330" width="16" style="136" bestFit="1" customWidth="1"/>
    <col min="6331" max="6331" width="14.85546875" style="136" bestFit="1" customWidth="1"/>
    <col min="6332" max="6334" width="16" style="136" bestFit="1" customWidth="1"/>
    <col min="6335" max="6335" width="17.28515625" style="136" bestFit="1" customWidth="1"/>
    <col min="6336" max="6337" width="16" style="136" bestFit="1" customWidth="1"/>
    <col min="6338" max="6340" width="1.5703125" style="136" customWidth="1"/>
    <col min="6341" max="6341" width="1.85546875" style="136" customWidth="1"/>
    <col min="6342" max="6342" width="56.140625" style="136" bestFit="1" customWidth="1"/>
    <col min="6343" max="6343" width="17.28515625" style="136" bestFit="1" customWidth="1"/>
    <col min="6344" max="6345" width="16" style="136" bestFit="1" customWidth="1"/>
    <col min="6346" max="6346" width="18.140625" style="136" bestFit="1" customWidth="1"/>
    <col min="6347" max="6347" width="24.7109375" style="136" customWidth="1"/>
    <col min="6348" max="6348" width="1.5703125" style="136" customWidth="1"/>
    <col min="6349" max="6349" width="19.42578125" style="136" bestFit="1" customWidth="1"/>
    <col min="6350" max="6350" width="19" style="136" bestFit="1" customWidth="1"/>
    <col min="6351" max="6351" width="18.42578125" style="136" bestFit="1" customWidth="1"/>
    <col min="6352" max="6352" width="14.85546875" style="136" bestFit="1" customWidth="1"/>
    <col min="6353" max="6353" width="16.28515625" style="136" bestFit="1" customWidth="1"/>
    <col min="6354" max="6437" width="0" style="136" hidden="1" customWidth="1"/>
    <col min="6438" max="6438" width="1.85546875" style="136" customWidth="1"/>
    <col min="6439" max="6440" width="19.42578125" style="136" bestFit="1" customWidth="1"/>
    <col min="6441" max="6568" width="11.140625" style="136"/>
    <col min="6569" max="6569" width="56.140625" style="136" bestFit="1" customWidth="1"/>
    <col min="6570" max="6570" width="18.140625" style="136" bestFit="1" customWidth="1"/>
    <col min="6571" max="6571" width="16.85546875" style="136" bestFit="1" customWidth="1"/>
    <col min="6572" max="6572" width="14.85546875" style="136" bestFit="1" customWidth="1"/>
    <col min="6573" max="6573" width="1.5703125" style="136" customWidth="1"/>
    <col min="6574" max="6574" width="16" style="136" bestFit="1" customWidth="1"/>
    <col min="6575" max="6575" width="16" style="136" customWidth="1"/>
    <col min="6576" max="6577" width="14.85546875" style="136" bestFit="1" customWidth="1"/>
    <col min="6578" max="6578" width="17.28515625" style="136" bestFit="1" customWidth="1"/>
    <col min="6579" max="6579" width="1.7109375" style="136" customWidth="1"/>
    <col min="6580" max="6580" width="15.85546875" style="136" bestFit="1" customWidth="1"/>
    <col min="6581" max="6581" width="19.28515625" style="136" customWidth="1"/>
    <col min="6582" max="6582" width="16" style="136" customWidth="1"/>
    <col min="6583" max="6583" width="1.7109375" style="136" customWidth="1"/>
    <col min="6584" max="6584" width="56.140625" style="136" bestFit="1" customWidth="1"/>
    <col min="6585" max="6585" width="17.28515625" style="136" bestFit="1" customWidth="1"/>
    <col min="6586" max="6586" width="16" style="136" bestFit="1" customWidth="1"/>
    <col min="6587" max="6587" width="14.85546875" style="136" bestFit="1" customWidth="1"/>
    <col min="6588" max="6590" width="16" style="136" bestFit="1" customWidth="1"/>
    <col min="6591" max="6591" width="17.28515625" style="136" bestFit="1" customWidth="1"/>
    <col min="6592" max="6593" width="16" style="136" bestFit="1" customWidth="1"/>
    <col min="6594" max="6596" width="1.5703125" style="136" customWidth="1"/>
    <col min="6597" max="6597" width="1.85546875" style="136" customWidth="1"/>
    <col min="6598" max="6598" width="56.140625" style="136" bestFit="1" customWidth="1"/>
    <col min="6599" max="6599" width="17.28515625" style="136" bestFit="1" customWidth="1"/>
    <col min="6600" max="6601" width="16" style="136" bestFit="1" customWidth="1"/>
    <col min="6602" max="6602" width="18.140625" style="136" bestFit="1" customWidth="1"/>
    <col min="6603" max="6603" width="24.7109375" style="136" customWidth="1"/>
    <col min="6604" max="6604" width="1.5703125" style="136" customWidth="1"/>
    <col min="6605" max="6605" width="19.42578125" style="136" bestFit="1" customWidth="1"/>
    <col min="6606" max="6606" width="19" style="136" bestFit="1" customWidth="1"/>
    <col min="6607" max="6607" width="18.42578125" style="136" bestFit="1" customWidth="1"/>
    <col min="6608" max="6608" width="14.85546875" style="136" bestFit="1" customWidth="1"/>
    <col min="6609" max="6609" width="16.28515625" style="136" bestFit="1" customWidth="1"/>
    <col min="6610" max="6693" width="0" style="136" hidden="1" customWidth="1"/>
    <col min="6694" max="6694" width="1.85546875" style="136" customWidth="1"/>
    <col min="6695" max="6696" width="19.42578125" style="136" bestFit="1" customWidth="1"/>
    <col min="6697" max="6824" width="11.140625" style="136"/>
    <col min="6825" max="6825" width="56.140625" style="136" bestFit="1" customWidth="1"/>
    <col min="6826" max="6826" width="18.140625" style="136" bestFit="1" customWidth="1"/>
    <col min="6827" max="6827" width="16.85546875" style="136" bestFit="1" customWidth="1"/>
    <col min="6828" max="6828" width="14.85546875" style="136" bestFit="1" customWidth="1"/>
    <col min="6829" max="6829" width="1.5703125" style="136" customWidth="1"/>
    <col min="6830" max="6830" width="16" style="136" bestFit="1" customWidth="1"/>
    <col min="6831" max="6831" width="16" style="136" customWidth="1"/>
    <col min="6832" max="6833" width="14.85546875" style="136" bestFit="1" customWidth="1"/>
    <col min="6834" max="6834" width="17.28515625" style="136" bestFit="1" customWidth="1"/>
    <col min="6835" max="6835" width="1.7109375" style="136" customWidth="1"/>
    <col min="6836" max="6836" width="15.85546875" style="136" bestFit="1" customWidth="1"/>
    <col min="6837" max="6837" width="19.28515625" style="136" customWidth="1"/>
    <col min="6838" max="6838" width="16" style="136" customWidth="1"/>
    <col min="6839" max="6839" width="1.7109375" style="136" customWidth="1"/>
    <col min="6840" max="6840" width="56.140625" style="136" bestFit="1" customWidth="1"/>
    <col min="6841" max="6841" width="17.28515625" style="136" bestFit="1" customWidth="1"/>
    <col min="6842" max="6842" width="16" style="136" bestFit="1" customWidth="1"/>
    <col min="6843" max="6843" width="14.85546875" style="136" bestFit="1" customWidth="1"/>
    <col min="6844" max="6846" width="16" style="136" bestFit="1" customWidth="1"/>
    <col min="6847" max="6847" width="17.28515625" style="136" bestFit="1" customWidth="1"/>
    <col min="6848" max="6849" width="16" style="136" bestFit="1" customWidth="1"/>
    <col min="6850" max="6852" width="1.5703125" style="136" customWidth="1"/>
    <col min="6853" max="6853" width="1.85546875" style="136" customWidth="1"/>
    <col min="6854" max="6854" width="56.140625" style="136" bestFit="1" customWidth="1"/>
    <col min="6855" max="6855" width="17.28515625" style="136" bestFit="1" customWidth="1"/>
    <col min="6856" max="6857" width="16" style="136" bestFit="1" customWidth="1"/>
    <col min="6858" max="6858" width="18.140625" style="136" bestFit="1" customWidth="1"/>
    <col min="6859" max="6859" width="24.7109375" style="136" customWidth="1"/>
    <col min="6860" max="6860" width="1.5703125" style="136" customWidth="1"/>
    <col min="6861" max="6861" width="19.42578125" style="136" bestFit="1" customWidth="1"/>
    <col min="6862" max="6862" width="19" style="136" bestFit="1" customWidth="1"/>
    <col min="6863" max="6863" width="18.42578125" style="136" bestFit="1" customWidth="1"/>
    <col min="6864" max="6864" width="14.85546875" style="136" bestFit="1" customWidth="1"/>
    <col min="6865" max="6865" width="16.28515625" style="136" bestFit="1" customWidth="1"/>
    <col min="6866" max="6949" width="0" style="136" hidden="1" customWidth="1"/>
    <col min="6950" max="6950" width="1.85546875" style="136" customWidth="1"/>
    <col min="6951" max="6952" width="19.42578125" style="136" bestFit="1" customWidth="1"/>
    <col min="6953" max="7080" width="11.140625" style="136"/>
    <col min="7081" max="7081" width="56.140625" style="136" bestFit="1" customWidth="1"/>
    <col min="7082" max="7082" width="18.140625" style="136" bestFit="1" customWidth="1"/>
    <col min="7083" max="7083" width="16.85546875" style="136" bestFit="1" customWidth="1"/>
    <col min="7084" max="7084" width="14.85546875" style="136" bestFit="1" customWidth="1"/>
    <col min="7085" max="7085" width="1.5703125" style="136" customWidth="1"/>
    <col min="7086" max="7086" width="16" style="136" bestFit="1" customWidth="1"/>
    <col min="7087" max="7087" width="16" style="136" customWidth="1"/>
    <col min="7088" max="7089" width="14.85546875" style="136" bestFit="1" customWidth="1"/>
    <col min="7090" max="7090" width="17.28515625" style="136" bestFit="1" customWidth="1"/>
    <col min="7091" max="7091" width="1.7109375" style="136" customWidth="1"/>
    <col min="7092" max="7092" width="15.85546875" style="136" bestFit="1" customWidth="1"/>
    <col min="7093" max="7093" width="19.28515625" style="136" customWidth="1"/>
    <col min="7094" max="7094" width="16" style="136" customWidth="1"/>
    <col min="7095" max="7095" width="1.7109375" style="136" customWidth="1"/>
    <col min="7096" max="7096" width="56.140625" style="136" bestFit="1" customWidth="1"/>
    <col min="7097" max="7097" width="17.28515625" style="136" bestFit="1" customWidth="1"/>
    <col min="7098" max="7098" width="16" style="136" bestFit="1" customWidth="1"/>
    <col min="7099" max="7099" width="14.85546875" style="136" bestFit="1" customWidth="1"/>
    <col min="7100" max="7102" width="16" style="136" bestFit="1" customWidth="1"/>
    <col min="7103" max="7103" width="17.28515625" style="136" bestFit="1" customWidth="1"/>
    <col min="7104" max="7105" width="16" style="136" bestFit="1" customWidth="1"/>
    <col min="7106" max="7108" width="1.5703125" style="136" customWidth="1"/>
    <col min="7109" max="7109" width="1.85546875" style="136" customWidth="1"/>
    <col min="7110" max="7110" width="56.140625" style="136" bestFit="1" customWidth="1"/>
    <col min="7111" max="7111" width="17.28515625" style="136" bestFit="1" customWidth="1"/>
    <col min="7112" max="7113" width="16" style="136" bestFit="1" customWidth="1"/>
    <col min="7114" max="7114" width="18.140625" style="136" bestFit="1" customWidth="1"/>
    <col min="7115" max="7115" width="24.7109375" style="136" customWidth="1"/>
    <col min="7116" max="7116" width="1.5703125" style="136" customWidth="1"/>
    <col min="7117" max="7117" width="19.42578125" style="136" bestFit="1" customWidth="1"/>
    <col min="7118" max="7118" width="19" style="136" bestFit="1" customWidth="1"/>
    <col min="7119" max="7119" width="18.42578125" style="136" bestFit="1" customWidth="1"/>
    <col min="7120" max="7120" width="14.85546875" style="136" bestFit="1" customWidth="1"/>
    <col min="7121" max="7121" width="16.28515625" style="136" bestFit="1" customWidth="1"/>
    <col min="7122" max="7205" width="0" style="136" hidden="1" customWidth="1"/>
    <col min="7206" max="7206" width="1.85546875" style="136" customWidth="1"/>
    <col min="7207" max="7208" width="19.42578125" style="136" bestFit="1" customWidth="1"/>
    <col min="7209" max="7336" width="11.140625" style="136"/>
    <col min="7337" max="7337" width="56.140625" style="136" bestFit="1" customWidth="1"/>
    <col min="7338" max="7338" width="18.140625" style="136" bestFit="1" customWidth="1"/>
    <col min="7339" max="7339" width="16.85546875" style="136" bestFit="1" customWidth="1"/>
    <col min="7340" max="7340" width="14.85546875" style="136" bestFit="1" customWidth="1"/>
    <col min="7341" max="7341" width="1.5703125" style="136" customWidth="1"/>
    <col min="7342" max="7342" width="16" style="136" bestFit="1" customWidth="1"/>
    <col min="7343" max="7343" width="16" style="136" customWidth="1"/>
    <col min="7344" max="7345" width="14.85546875" style="136" bestFit="1" customWidth="1"/>
    <col min="7346" max="7346" width="17.28515625" style="136" bestFit="1" customWidth="1"/>
    <col min="7347" max="7347" width="1.7109375" style="136" customWidth="1"/>
    <col min="7348" max="7348" width="15.85546875" style="136" bestFit="1" customWidth="1"/>
    <col min="7349" max="7349" width="19.28515625" style="136" customWidth="1"/>
    <col min="7350" max="7350" width="16" style="136" customWidth="1"/>
    <col min="7351" max="7351" width="1.7109375" style="136" customWidth="1"/>
    <col min="7352" max="7352" width="56.140625" style="136" bestFit="1" customWidth="1"/>
    <col min="7353" max="7353" width="17.28515625" style="136" bestFit="1" customWidth="1"/>
    <col min="7354" max="7354" width="16" style="136" bestFit="1" customWidth="1"/>
    <col min="7355" max="7355" width="14.85546875" style="136" bestFit="1" customWidth="1"/>
    <col min="7356" max="7358" width="16" style="136" bestFit="1" customWidth="1"/>
    <col min="7359" max="7359" width="17.28515625" style="136" bestFit="1" customWidth="1"/>
    <col min="7360" max="7361" width="16" style="136" bestFit="1" customWidth="1"/>
    <col min="7362" max="7364" width="1.5703125" style="136" customWidth="1"/>
    <col min="7365" max="7365" width="1.85546875" style="136" customWidth="1"/>
    <col min="7366" max="7366" width="56.140625" style="136" bestFit="1" customWidth="1"/>
    <col min="7367" max="7367" width="17.28515625" style="136" bestFit="1" customWidth="1"/>
    <col min="7368" max="7369" width="16" style="136" bestFit="1" customWidth="1"/>
    <col min="7370" max="7370" width="18.140625" style="136" bestFit="1" customWidth="1"/>
    <col min="7371" max="7371" width="24.7109375" style="136" customWidth="1"/>
    <col min="7372" max="7372" width="1.5703125" style="136" customWidth="1"/>
    <col min="7373" max="7373" width="19.42578125" style="136" bestFit="1" customWidth="1"/>
    <col min="7374" max="7374" width="19" style="136" bestFit="1" customWidth="1"/>
    <col min="7375" max="7375" width="18.42578125" style="136" bestFit="1" customWidth="1"/>
    <col min="7376" max="7376" width="14.85546875" style="136" bestFit="1" customWidth="1"/>
    <col min="7377" max="7377" width="16.28515625" style="136" bestFit="1" customWidth="1"/>
    <col min="7378" max="7461" width="0" style="136" hidden="1" customWidth="1"/>
    <col min="7462" max="7462" width="1.85546875" style="136" customWidth="1"/>
    <col min="7463" max="7464" width="19.42578125" style="136" bestFit="1" customWidth="1"/>
    <col min="7465" max="7592" width="11.140625" style="136"/>
    <col min="7593" max="7593" width="56.140625" style="136" bestFit="1" customWidth="1"/>
    <col min="7594" max="7594" width="18.140625" style="136" bestFit="1" customWidth="1"/>
    <col min="7595" max="7595" width="16.85546875" style="136" bestFit="1" customWidth="1"/>
    <col min="7596" max="7596" width="14.85546875" style="136" bestFit="1" customWidth="1"/>
    <col min="7597" max="7597" width="1.5703125" style="136" customWidth="1"/>
    <col min="7598" max="7598" width="16" style="136" bestFit="1" customWidth="1"/>
    <col min="7599" max="7599" width="16" style="136" customWidth="1"/>
    <col min="7600" max="7601" width="14.85546875" style="136" bestFit="1" customWidth="1"/>
    <col min="7602" max="7602" width="17.28515625" style="136" bestFit="1" customWidth="1"/>
    <col min="7603" max="7603" width="1.7109375" style="136" customWidth="1"/>
    <col min="7604" max="7604" width="15.85546875" style="136" bestFit="1" customWidth="1"/>
    <col min="7605" max="7605" width="19.28515625" style="136" customWidth="1"/>
    <col min="7606" max="7606" width="16" style="136" customWidth="1"/>
    <col min="7607" max="7607" width="1.7109375" style="136" customWidth="1"/>
    <col min="7608" max="7608" width="56.140625" style="136" bestFit="1" customWidth="1"/>
    <col min="7609" max="7609" width="17.28515625" style="136" bestFit="1" customWidth="1"/>
    <col min="7610" max="7610" width="16" style="136" bestFit="1" customWidth="1"/>
    <col min="7611" max="7611" width="14.85546875" style="136" bestFit="1" customWidth="1"/>
    <col min="7612" max="7614" width="16" style="136" bestFit="1" customWidth="1"/>
    <col min="7615" max="7615" width="17.28515625" style="136" bestFit="1" customWidth="1"/>
    <col min="7616" max="7617" width="16" style="136" bestFit="1" customWidth="1"/>
    <col min="7618" max="7620" width="1.5703125" style="136" customWidth="1"/>
    <col min="7621" max="7621" width="1.85546875" style="136" customWidth="1"/>
    <col min="7622" max="7622" width="56.140625" style="136" bestFit="1" customWidth="1"/>
    <col min="7623" max="7623" width="17.28515625" style="136" bestFit="1" customWidth="1"/>
    <col min="7624" max="7625" width="16" style="136" bestFit="1" customWidth="1"/>
    <col min="7626" max="7626" width="18.140625" style="136" bestFit="1" customWidth="1"/>
    <col min="7627" max="7627" width="24.7109375" style="136" customWidth="1"/>
    <col min="7628" max="7628" width="1.5703125" style="136" customWidth="1"/>
    <col min="7629" max="7629" width="19.42578125" style="136" bestFit="1" customWidth="1"/>
    <col min="7630" max="7630" width="19" style="136" bestFit="1" customWidth="1"/>
    <col min="7631" max="7631" width="18.42578125" style="136" bestFit="1" customWidth="1"/>
    <col min="7632" max="7632" width="14.85546875" style="136" bestFit="1" customWidth="1"/>
    <col min="7633" max="7633" width="16.28515625" style="136" bestFit="1" customWidth="1"/>
    <col min="7634" max="7717" width="0" style="136" hidden="1" customWidth="1"/>
    <col min="7718" max="7718" width="1.85546875" style="136" customWidth="1"/>
    <col min="7719" max="7720" width="19.42578125" style="136" bestFit="1" customWidth="1"/>
    <col min="7721" max="7848" width="11.140625" style="136"/>
    <col min="7849" max="7849" width="56.140625" style="136" bestFit="1" customWidth="1"/>
    <col min="7850" max="7850" width="18.140625" style="136" bestFit="1" customWidth="1"/>
    <col min="7851" max="7851" width="16.85546875" style="136" bestFit="1" customWidth="1"/>
    <col min="7852" max="7852" width="14.85546875" style="136" bestFit="1" customWidth="1"/>
    <col min="7853" max="7853" width="1.5703125" style="136" customWidth="1"/>
    <col min="7854" max="7854" width="16" style="136" bestFit="1" customWidth="1"/>
    <col min="7855" max="7855" width="16" style="136" customWidth="1"/>
    <col min="7856" max="7857" width="14.85546875" style="136" bestFit="1" customWidth="1"/>
    <col min="7858" max="7858" width="17.28515625" style="136" bestFit="1" customWidth="1"/>
    <col min="7859" max="7859" width="1.7109375" style="136" customWidth="1"/>
    <col min="7860" max="7860" width="15.85546875" style="136" bestFit="1" customWidth="1"/>
    <col min="7861" max="7861" width="19.28515625" style="136" customWidth="1"/>
    <col min="7862" max="7862" width="16" style="136" customWidth="1"/>
    <col min="7863" max="7863" width="1.7109375" style="136" customWidth="1"/>
    <col min="7864" max="7864" width="56.140625" style="136" bestFit="1" customWidth="1"/>
    <col min="7865" max="7865" width="17.28515625" style="136" bestFit="1" customWidth="1"/>
    <col min="7866" max="7866" width="16" style="136" bestFit="1" customWidth="1"/>
    <col min="7867" max="7867" width="14.85546875" style="136" bestFit="1" customWidth="1"/>
    <col min="7868" max="7870" width="16" style="136" bestFit="1" customWidth="1"/>
    <col min="7871" max="7871" width="17.28515625" style="136" bestFit="1" customWidth="1"/>
    <col min="7872" max="7873" width="16" style="136" bestFit="1" customWidth="1"/>
    <col min="7874" max="7876" width="1.5703125" style="136" customWidth="1"/>
    <col min="7877" max="7877" width="1.85546875" style="136" customWidth="1"/>
    <col min="7878" max="7878" width="56.140625" style="136" bestFit="1" customWidth="1"/>
    <col min="7879" max="7879" width="17.28515625" style="136" bestFit="1" customWidth="1"/>
    <col min="7880" max="7881" width="16" style="136" bestFit="1" customWidth="1"/>
    <col min="7882" max="7882" width="18.140625" style="136" bestFit="1" customWidth="1"/>
    <col min="7883" max="7883" width="24.7109375" style="136" customWidth="1"/>
    <col min="7884" max="7884" width="1.5703125" style="136" customWidth="1"/>
    <col min="7885" max="7885" width="19.42578125" style="136" bestFit="1" customWidth="1"/>
    <col min="7886" max="7886" width="19" style="136" bestFit="1" customWidth="1"/>
    <col min="7887" max="7887" width="18.42578125" style="136" bestFit="1" customWidth="1"/>
    <col min="7888" max="7888" width="14.85546875" style="136" bestFit="1" customWidth="1"/>
    <col min="7889" max="7889" width="16.28515625" style="136" bestFit="1" customWidth="1"/>
    <col min="7890" max="7973" width="0" style="136" hidden="1" customWidth="1"/>
    <col min="7974" max="7974" width="1.85546875" style="136" customWidth="1"/>
    <col min="7975" max="7976" width="19.42578125" style="136" bestFit="1" customWidth="1"/>
    <col min="7977" max="8104" width="11.140625" style="136"/>
    <col min="8105" max="8105" width="56.140625" style="136" bestFit="1" customWidth="1"/>
    <col min="8106" max="8106" width="18.140625" style="136" bestFit="1" customWidth="1"/>
    <col min="8107" max="8107" width="16.85546875" style="136" bestFit="1" customWidth="1"/>
    <col min="8108" max="8108" width="14.85546875" style="136" bestFit="1" customWidth="1"/>
    <col min="8109" max="8109" width="1.5703125" style="136" customWidth="1"/>
    <col min="8110" max="8110" width="16" style="136" bestFit="1" customWidth="1"/>
    <col min="8111" max="8111" width="16" style="136" customWidth="1"/>
    <col min="8112" max="8113" width="14.85546875" style="136" bestFit="1" customWidth="1"/>
    <col min="8114" max="8114" width="17.28515625" style="136" bestFit="1" customWidth="1"/>
    <col min="8115" max="8115" width="1.7109375" style="136" customWidth="1"/>
    <col min="8116" max="8116" width="15.85546875" style="136" bestFit="1" customWidth="1"/>
    <col min="8117" max="8117" width="19.28515625" style="136" customWidth="1"/>
    <col min="8118" max="8118" width="16" style="136" customWidth="1"/>
    <col min="8119" max="8119" width="1.7109375" style="136" customWidth="1"/>
    <col min="8120" max="8120" width="56.140625" style="136" bestFit="1" customWidth="1"/>
    <col min="8121" max="8121" width="17.28515625" style="136" bestFit="1" customWidth="1"/>
    <col min="8122" max="8122" width="16" style="136" bestFit="1" customWidth="1"/>
    <col min="8123" max="8123" width="14.85546875" style="136" bestFit="1" customWidth="1"/>
    <col min="8124" max="8126" width="16" style="136" bestFit="1" customWidth="1"/>
    <col min="8127" max="8127" width="17.28515625" style="136" bestFit="1" customWidth="1"/>
    <col min="8128" max="8129" width="16" style="136" bestFit="1" customWidth="1"/>
    <col min="8130" max="8132" width="1.5703125" style="136" customWidth="1"/>
    <col min="8133" max="8133" width="1.85546875" style="136" customWidth="1"/>
    <col min="8134" max="8134" width="56.140625" style="136" bestFit="1" customWidth="1"/>
    <col min="8135" max="8135" width="17.28515625" style="136" bestFit="1" customWidth="1"/>
    <col min="8136" max="8137" width="16" style="136" bestFit="1" customWidth="1"/>
    <col min="8138" max="8138" width="18.140625" style="136" bestFit="1" customWidth="1"/>
    <col min="8139" max="8139" width="24.7109375" style="136" customWidth="1"/>
    <col min="8140" max="8140" width="1.5703125" style="136" customWidth="1"/>
    <col min="8141" max="8141" width="19.42578125" style="136" bestFit="1" customWidth="1"/>
    <col min="8142" max="8142" width="19" style="136" bestFit="1" customWidth="1"/>
    <col min="8143" max="8143" width="18.42578125" style="136" bestFit="1" customWidth="1"/>
    <col min="8144" max="8144" width="14.85546875" style="136" bestFit="1" customWidth="1"/>
    <col min="8145" max="8145" width="16.28515625" style="136" bestFit="1" customWidth="1"/>
    <col min="8146" max="8229" width="0" style="136" hidden="1" customWidth="1"/>
    <col min="8230" max="8230" width="1.85546875" style="136" customWidth="1"/>
    <col min="8231" max="8232" width="19.42578125" style="136" bestFit="1" customWidth="1"/>
    <col min="8233" max="8360" width="11.140625" style="136"/>
    <col min="8361" max="8361" width="56.140625" style="136" bestFit="1" customWidth="1"/>
    <col min="8362" max="8362" width="18.140625" style="136" bestFit="1" customWidth="1"/>
    <col min="8363" max="8363" width="16.85546875" style="136" bestFit="1" customWidth="1"/>
    <col min="8364" max="8364" width="14.85546875" style="136" bestFit="1" customWidth="1"/>
    <col min="8365" max="8365" width="1.5703125" style="136" customWidth="1"/>
    <col min="8366" max="8366" width="16" style="136" bestFit="1" customWidth="1"/>
    <col min="8367" max="8367" width="16" style="136" customWidth="1"/>
    <col min="8368" max="8369" width="14.85546875" style="136" bestFit="1" customWidth="1"/>
    <col min="8370" max="8370" width="17.28515625" style="136" bestFit="1" customWidth="1"/>
    <col min="8371" max="8371" width="1.7109375" style="136" customWidth="1"/>
    <col min="8372" max="8372" width="15.85546875" style="136" bestFit="1" customWidth="1"/>
    <col min="8373" max="8373" width="19.28515625" style="136" customWidth="1"/>
    <col min="8374" max="8374" width="16" style="136" customWidth="1"/>
    <col min="8375" max="8375" width="1.7109375" style="136" customWidth="1"/>
    <col min="8376" max="8376" width="56.140625" style="136" bestFit="1" customWidth="1"/>
    <col min="8377" max="8377" width="17.28515625" style="136" bestFit="1" customWidth="1"/>
    <col min="8378" max="8378" width="16" style="136" bestFit="1" customWidth="1"/>
    <col min="8379" max="8379" width="14.85546875" style="136" bestFit="1" customWidth="1"/>
    <col min="8380" max="8382" width="16" style="136" bestFit="1" customWidth="1"/>
    <col min="8383" max="8383" width="17.28515625" style="136" bestFit="1" customWidth="1"/>
    <col min="8384" max="8385" width="16" style="136" bestFit="1" customWidth="1"/>
    <col min="8386" max="8388" width="1.5703125" style="136" customWidth="1"/>
    <col min="8389" max="8389" width="1.85546875" style="136" customWidth="1"/>
    <col min="8390" max="8390" width="56.140625" style="136" bestFit="1" customWidth="1"/>
    <col min="8391" max="8391" width="17.28515625" style="136" bestFit="1" customWidth="1"/>
    <col min="8392" max="8393" width="16" style="136" bestFit="1" customWidth="1"/>
    <col min="8394" max="8394" width="18.140625" style="136" bestFit="1" customWidth="1"/>
    <col min="8395" max="8395" width="24.7109375" style="136" customWidth="1"/>
    <col min="8396" max="8396" width="1.5703125" style="136" customWidth="1"/>
    <col min="8397" max="8397" width="19.42578125" style="136" bestFit="1" customWidth="1"/>
    <col min="8398" max="8398" width="19" style="136" bestFit="1" customWidth="1"/>
    <col min="8399" max="8399" width="18.42578125" style="136" bestFit="1" customWidth="1"/>
    <col min="8400" max="8400" width="14.85546875" style="136" bestFit="1" customWidth="1"/>
    <col min="8401" max="8401" width="16.28515625" style="136" bestFit="1" customWidth="1"/>
    <col min="8402" max="8485" width="0" style="136" hidden="1" customWidth="1"/>
    <col min="8486" max="8486" width="1.85546875" style="136" customWidth="1"/>
    <col min="8487" max="8488" width="19.42578125" style="136" bestFit="1" customWidth="1"/>
    <col min="8489" max="8616" width="11.140625" style="136"/>
    <col min="8617" max="8617" width="56.140625" style="136" bestFit="1" customWidth="1"/>
    <col min="8618" max="8618" width="18.140625" style="136" bestFit="1" customWidth="1"/>
    <col min="8619" max="8619" width="16.85546875" style="136" bestFit="1" customWidth="1"/>
    <col min="8620" max="8620" width="14.85546875" style="136" bestFit="1" customWidth="1"/>
    <col min="8621" max="8621" width="1.5703125" style="136" customWidth="1"/>
    <col min="8622" max="8622" width="16" style="136" bestFit="1" customWidth="1"/>
    <col min="8623" max="8623" width="16" style="136" customWidth="1"/>
    <col min="8624" max="8625" width="14.85546875" style="136" bestFit="1" customWidth="1"/>
    <col min="8626" max="8626" width="17.28515625" style="136" bestFit="1" customWidth="1"/>
    <col min="8627" max="8627" width="1.7109375" style="136" customWidth="1"/>
    <col min="8628" max="8628" width="15.85546875" style="136" bestFit="1" customWidth="1"/>
    <col min="8629" max="8629" width="19.28515625" style="136" customWidth="1"/>
    <col min="8630" max="8630" width="16" style="136" customWidth="1"/>
    <col min="8631" max="8631" width="1.7109375" style="136" customWidth="1"/>
    <col min="8632" max="8632" width="56.140625" style="136" bestFit="1" customWidth="1"/>
    <col min="8633" max="8633" width="17.28515625" style="136" bestFit="1" customWidth="1"/>
    <col min="8634" max="8634" width="16" style="136" bestFit="1" customWidth="1"/>
    <col min="8635" max="8635" width="14.85546875" style="136" bestFit="1" customWidth="1"/>
    <col min="8636" max="8638" width="16" style="136" bestFit="1" customWidth="1"/>
    <col min="8639" max="8639" width="17.28515625" style="136" bestFit="1" customWidth="1"/>
    <col min="8640" max="8641" width="16" style="136" bestFit="1" customWidth="1"/>
    <col min="8642" max="8644" width="1.5703125" style="136" customWidth="1"/>
    <col min="8645" max="8645" width="1.85546875" style="136" customWidth="1"/>
    <col min="8646" max="8646" width="56.140625" style="136" bestFit="1" customWidth="1"/>
    <col min="8647" max="8647" width="17.28515625" style="136" bestFit="1" customWidth="1"/>
    <col min="8648" max="8649" width="16" style="136" bestFit="1" customWidth="1"/>
    <col min="8650" max="8650" width="18.140625" style="136" bestFit="1" customWidth="1"/>
    <col min="8651" max="8651" width="24.7109375" style="136" customWidth="1"/>
    <col min="8652" max="8652" width="1.5703125" style="136" customWidth="1"/>
    <col min="8653" max="8653" width="19.42578125" style="136" bestFit="1" customWidth="1"/>
    <col min="8654" max="8654" width="19" style="136" bestFit="1" customWidth="1"/>
    <col min="8655" max="8655" width="18.42578125" style="136" bestFit="1" customWidth="1"/>
    <col min="8656" max="8656" width="14.85546875" style="136" bestFit="1" customWidth="1"/>
    <col min="8657" max="8657" width="16.28515625" style="136" bestFit="1" customWidth="1"/>
    <col min="8658" max="8741" width="0" style="136" hidden="1" customWidth="1"/>
    <col min="8742" max="8742" width="1.85546875" style="136" customWidth="1"/>
    <col min="8743" max="8744" width="19.42578125" style="136" bestFit="1" customWidth="1"/>
    <col min="8745" max="8872" width="11.140625" style="136"/>
    <col min="8873" max="8873" width="56.140625" style="136" bestFit="1" customWidth="1"/>
    <col min="8874" max="8874" width="18.140625" style="136" bestFit="1" customWidth="1"/>
    <col min="8875" max="8875" width="16.85546875" style="136" bestFit="1" customWidth="1"/>
    <col min="8876" max="8876" width="14.85546875" style="136" bestFit="1" customWidth="1"/>
    <col min="8877" max="8877" width="1.5703125" style="136" customWidth="1"/>
    <col min="8878" max="8878" width="16" style="136" bestFit="1" customWidth="1"/>
    <col min="8879" max="8879" width="16" style="136" customWidth="1"/>
    <col min="8880" max="8881" width="14.85546875" style="136" bestFit="1" customWidth="1"/>
    <col min="8882" max="8882" width="17.28515625" style="136" bestFit="1" customWidth="1"/>
    <col min="8883" max="8883" width="1.7109375" style="136" customWidth="1"/>
    <col min="8884" max="8884" width="15.85546875" style="136" bestFit="1" customWidth="1"/>
    <col min="8885" max="8885" width="19.28515625" style="136" customWidth="1"/>
    <col min="8886" max="8886" width="16" style="136" customWidth="1"/>
    <col min="8887" max="8887" width="1.7109375" style="136" customWidth="1"/>
    <col min="8888" max="8888" width="56.140625" style="136" bestFit="1" customWidth="1"/>
    <col min="8889" max="8889" width="17.28515625" style="136" bestFit="1" customWidth="1"/>
    <col min="8890" max="8890" width="16" style="136" bestFit="1" customWidth="1"/>
    <col min="8891" max="8891" width="14.85546875" style="136" bestFit="1" customWidth="1"/>
    <col min="8892" max="8894" width="16" style="136" bestFit="1" customWidth="1"/>
    <col min="8895" max="8895" width="17.28515625" style="136" bestFit="1" customWidth="1"/>
    <col min="8896" max="8897" width="16" style="136" bestFit="1" customWidth="1"/>
    <col min="8898" max="8900" width="1.5703125" style="136" customWidth="1"/>
    <col min="8901" max="8901" width="1.85546875" style="136" customWidth="1"/>
    <col min="8902" max="8902" width="56.140625" style="136" bestFit="1" customWidth="1"/>
    <col min="8903" max="8903" width="17.28515625" style="136" bestFit="1" customWidth="1"/>
    <col min="8904" max="8905" width="16" style="136" bestFit="1" customWidth="1"/>
    <col min="8906" max="8906" width="18.140625" style="136" bestFit="1" customWidth="1"/>
    <col min="8907" max="8907" width="24.7109375" style="136" customWidth="1"/>
    <col min="8908" max="8908" width="1.5703125" style="136" customWidth="1"/>
    <col min="8909" max="8909" width="19.42578125" style="136" bestFit="1" customWidth="1"/>
    <col min="8910" max="8910" width="19" style="136" bestFit="1" customWidth="1"/>
    <col min="8911" max="8911" width="18.42578125" style="136" bestFit="1" customWidth="1"/>
    <col min="8912" max="8912" width="14.85546875" style="136" bestFit="1" customWidth="1"/>
    <col min="8913" max="8913" width="16.28515625" style="136" bestFit="1" customWidth="1"/>
    <col min="8914" max="8997" width="0" style="136" hidden="1" customWidth="1"/>
    <col min="8998" max="8998" width="1.85546875" style="136" customWidth="1"/>
    <col min="8999" max="9000" width="19.42578125" style="136" bestFit="1" customWidth="1"/>
    <col min="9001" max="9128" width="11.140625" style="136"/>
    <col min="9129" max="9129" width="56.140625" style="136" bestFit="1" customWidth="1"/>
    <col min="9130" max="9130" width="18.140625" style="136" bestFit="1" customWidth="1"/>
    <col min="9131" max="9131" width="16.85546875" style="136" bestFit="1" customWidth="1"/>
    <col min="9132" max="9132" width="14.85546875" style="136" bestFit="1" customWidth="1"/>
    <col min="9133" max="9133" width="1.5703125" style="136" customWidth="1"/>
    <col min="9134" max="9134" width="16" style="136" bestFit="1" customWidth="1"/>
    <col min="9135" max="9135" width="16" style="136" customWidth="1"/>
    <col min="9136" max="9137" width="14.85546875" style="136" bestFit="1" customWidth="1"/>
    <col min="9138" max="9138" width="17.28515625" style="136" bestFit="1" customWidth="1"/>
    <col min="9139" max="9139" width="1.7109375" style="136" customWidth="1"/>
    <col min="9140" max="9140" width="15.85546875" style="136" bestFit="1" customWidth="1"/>
    <col min="9141" max="9141" width="19.28515625" style="136" customWidth="1"/>
    <col min="9142" max="9142" width="16" style="136" customWidth="1"/>
    <col min="9143" max="9143" width="1.7109375" style="136" customWidth="1"/>
    <col min="9144" max="9144" width="56.140625" style="136" bestFit="1" customWidth="1"/>
    <col min="9145" max="9145" width="17.28515625" style="136" bestFit="1" customWidth="1"/>
    <col min="9146" max="9146" width="16" style="136" bestFit="1" customWidth="1"/>
    <col min="9147" max="9147" width="14.85546875" style="136" bestFit="1" customWidth="1"/>
    <col min="9148" max="9150" width="16" style="136" bestFit="1" customWidth="1"/>
    <col min="9151" max="9151" width="17.28515625" style="136" bestFit="1" customWidth="1"/>
    <col min="9152" max="9153" width="16" style="136" bestFit="1" customWidth="1"/>
    <col min="9154" max="9156" width="1.5703125" style="136" customWidth="1"/>
    <col min="9157" max="9157" width="1.85546875" style="136" customWidth="1"/>
    <col min="9158" max="9158" width="56.140625" style="136" bestFit="1" customWidth="1"/>
    <col min="9159" max="9159" width="17.28515625" style="136" bestFit="1" customWidth="1"/>
    <col min="9160" max="9161" width="16" style="136" bestFit="1" customWidth="1"/>
    <col min="9162" max="9162" width="18.140625" style="136" bestFit="1" customWidth="1"/>
    <col min="9163" max="9163" width="24.7109375" style="136" customWidth="1"/>
    <col min="9164" max="9164" width="1.5703125" style="136" customWidth="1"/>
    <col min="9165" max="9165" width="19.42578125" style="136" bestFit="1" customWidth="1"/>
    <col min="9166" max="9166" width="19" style="136" bestFit="1" customWidth="1"/>
    <col min="9167" max="9167" width="18.42578125" style="136" bestFit="1" customWidth="1"/>
    <col min="9168" max="9168" width="14.85546875" style="136" bestFit="1" customWidth="1"/>
    <col min="9169" max="9169" width="16.28515625" style="136" bestFit="1" customWidth="1"/>
    <col min="9170" max="9253" width="0" style="136" hidden="1" customWidth="1"/>
    <col min="9254" max="9254" width="1.85546875" style="136" customWidth="1"/>
    <col min="9255" max="9256" width="19.42578125" style="136" bestFit="1" customWidth="1"/>
    <col min="9257" max="9384" width="11.140625" style="136"/>
    <col min="9385" max="9385" width="56.140625" style="136" bestFit="1" customWidth="1"/>
    <col min="9386" max="9386" width="18.140625" style="136" bestFit="1" customWidth="1"/>
    <col min="9387" max="9387" width="16.85546875" style="136" bestFit="1" customWidth="1"/>
    <col min="9388" max="9388" width="14.85546875" style="136" bestFit="1" customWidth="1"/>
    <col min="9389" max="9389" width="1.5703125" style="136" customWidth="1"/>
    <col min="9390" max="9390" width="16" style="136" bestFit="1" customWidth="1"/>
    <col min="9391" max="9391" width="16" style="136" customWidth="1"/>
    <col min="9392" max="9393" width="14.85546875" style="136" bestFit="1" customWidth="1"/>
    <col min="9394" max="9394" width="17.28515625" style="136" bestFit="1" customWidth="1"/>
    <col min="9395" max="9395" width="1.7109375" style="136" customWidth="1"/>
    <col min="9396" max="9396" width="15.85546875" style="136" bestFit="1" customWidth="1"/>
    <col min="9397" max="9397" width="19.28515625" style="136" customWidth="1"/>
    <col min="9398" max="9398" width="16" style="136" customWidth="1"/>
    <col min="9399" max="9399" width="1.7109375" style="136" customWidth="1"/>
    <col min="9400" max="9400" width="56.140625" style="136" bestFit="1" customWidth="1"/>
    <col min="9401" max="9401" width="17.28515625" style="136" bestFit="1" customWidth="1"/>
    <col min="9402" max="9402" width="16" style="136" bestFit="1" customWidth="1"/>
    <col min="9403" max="9403" width="14.85546875" style="136" bestFit="1" customWidth="1"/>
    <col min="9404" max="9406" width="16" style="136" bestFit="1" customWidth="1"/>
    <col min="9407" max="9407" width="17.28515625" style="136" bestFit="1" customWidth="1"/>
    <col min="9408" max="9409" width="16" style="136" bestFit="1" customWidth="1"/>
    <col min="9410" max="9412" width="1.5703125" style="136" customWidth="1"/>
    <col min="9413" max="9413" width="1.85546875" style="136" customWidth="1"/>
    <col min="9414" max="9414" width="56.140625" style="136" bestFit="1" customWidth="1"/>
    <col min="9415" max="9415" width="17.28515625" style="136" bestFit="1" customWidth="1"/>
    <col min="9416" max="9417" width="16" style="136" bestFit="1" customWidth="1"/>
    <col min="9418" max="9418" width="18.140625" style="136" bestFit="1" customWidth="1"/>
    <col min="9419" max="9419" width="24.7109375" style="136" customWidth="1"/>
    <col min="9420" max="9420" width="1.5703125" style="136" customWidth="1"/>
    <col min="9421" max="9421" width="19.42578125" style="136" bestFit="1" customWidth="1"/>
    <col min="9422" max="9422" width="19" style="136" bestFit="1" customWidth="1"/>
    <col min="9423" max="9423" width="18.42578125" style="136" bestFit="1" customWidth="1"/>
    <col min="9424" max="9424" width="14.85546875" style="136" bestFit="1" customWidth="1"/>
    <col min="9425" max="9425" width="16.28515625" style="136" bestFit="1" customWidth="1"/>
    <col min="9426" max="9509" width="0" style="136" hidden="1" customWidth="1"/>
    <col min="9510" max="9510" width="1.85546875" style="136" customWidth="1"/>
    <col min="9511" max="9512" width="19.42578125" style="136" bestFit="1" customWidth="1"/>
    <col min="9513" max="9640" width="11.140625" style="136"/>
    <col min="9641" max="9641" width="56.140625" style="136" bestFit="1" customWidth="1"/>
    <col min="9642" max="9642" width="18.140625" style="136" bestFit="1" customWidth="1"/>
    <col min="9643" max="9643" width="16.85546875" style="136" bestFit="1" customWidth="1"/>
    <col min="9644" max="9644" width="14.85546875" style="136" bestFit="1" customWidth="1"/>
    <col min="9645" max="9645" width="1.5703125" style="136" customWidth="1"/>
    <col min="9646" max="9646" width="16" style="136" bestFit="1" customWidth="1"/>
    <col min="9647" max="9647" width="16" style="136" customWidth="1"/>
    <col min="9648" max="9649" width="14.85546875" style="136" bestFit="1" customWidth="1"/>
    <col min="9650" max="9650" width="17.28515625" style="136" bestFit="1" customWidth="1"/>
    <col min="9651" max="9651" width="1.7109375" style="136" customWidth="1"/>
    <col min="9652" max="9652" width="15.85546875" style="136" bestFit="1" customWidth="1"/>
    <col min="9653" max="9653" width="19.28515625" style="136" customWidth="1"/>
    <col min="9654" max="9654" width="16" style="136" customWidth="1"/>
    <col min="9655" max="9655" width="1.7109375" style="136" customWidth="1"/>
    <col min="9656" max="9656" width="56.140625" style="136" bestFit="1" customWidth="1"/>
    <col min="9657" max="9657" width="17.28515625" style="136" bestFit="1" customWidth="1"/>
    <col min="9658" max="9658" width="16" style="136" bestFit="1" customWidth="1"/>
    <col min="9659" max="9659" width="14.85546875" style="136" bestFit="1" customWidth="1"/>
    <col min="9660" max="9662" width="16" style="136" bestFit="1" customWidth="1"/>
    <col min="9663" max="9663" width="17.28515625" style="136" bestFit="1" customWidth="1"/>
    <col min="9664" max="9665" width="16" style="136" bestFit="1" customWidth="1"/>
    <col min="9666" max="9668" width="1.5703125" style="136" customWidth="1"/>
    <col min="9669" max="9669" width="1.85546875" style="136" customWidth="1"/>
    <col min="9670" max="9670" width="56.140625" style="136" bestFit="1" customWidth="1"/>
    <col min="9671" max="9671" width="17.28515625" style="136" bestFit="1" customWidth="1"/>
    <col min="9672" max="9673" width="16" style="136" bestFit="1" customWidth="1"/>
    <col min="9674" max="9674" width="18.140625" style="136" bestFit="1" customWidth="1"/>
    <col min="9675" max="9675" width="24.7109375" style="136" customWidth="1"/>
    <col min="9676" max="9676" width="1.5703125" style="136" customWidth="1"/>
    <col min="9677" max="9677" width="19.42578125" style="136" bestFit="1" customWidth="1"/>
    <col min="9678" max="9678" width="19" style="136" bestFit="1" customWidth="1"/>
    <col min="9679" max="9679" width="18.42578125" style="136" bestFit="1" customWidth="1"/>
    <col min="9680" max="9680" width="14.85546875" style="136" bestFit="1" customWidth="1"/>
    <col min="9681" max="9681" width="16.28515625" style="136" bestFit="1" customWidth="1"/>
    <col min="9682" max="9765" width="0" style="136" hidden="1" customWidth="1"/>
    <col min="9766" max="9766" width="1.85546875" style="136" customWidth="1"/>
    <col min="9767" max="9768" width="19.42578125" style="136" bestFit="1" customWidth="1"/>
    <col min="9769" max="9896" width="11.140625" style="136"/>
    <col min="9897" max="9897" width="56.140625" style="136" bestFit="1" customWidth="1"/>
    <col min="9898" max="9898" width="18.140625" style="136" bestFit="1" customWidth="1"/>
    <col min="9899" max="9899" width="16.85546875" style="136" bestFit="1" customWidth="1"/>
    <col min="9900" max="9900" width="14.85546875" style="136" bestFit="1" customWidth="1"/>
    <col min="9901" max="9901" width="1.5703125" style="136" customWidth="1"/>
    <col min="9902" max="9902" width="16" style="136" bestFit="1" customWidth="1"/>
    <col min="9903" max="9903" width="16" style="136" customWidth="1"/>
    <col min="9904" max="9905" width="14.85546875" style="136" bestFit="1" customWidth="1"/>
    <col min="9906" max="9906" width="17.28515625" style="136" bestFit="1" customWidth="1"/>
    <col min="9907" max="9907" width="1.7109375" style="136" customWidth="1"/>
    <col min="9908" max="9908" width="15.85546875" style="136" bestFit="1" customWidth="1"/>
    <col min="9909" max="9909" width="19.28515625" style="136" customWidth="1"/>
    <col min="9910" max="9910" width="16" style="136" customWidth="1"/>
    <col min="9911" max="9911" width="1.7109375" style="136" customWidth="1"/>
    <col min="9912" max="9912" width="56.140625" style="136" bestFit="1" customWidth="1"/>
    <col min="9913" max="9913" width="17.28515625" style="136" bestFit="1" customWidth="1"/>
    <col min="9914" max="9914" width="16" style="136" bestFit="1" customWidth="1"/>
    <col min="9915" max="9915" width="14.85546875" style="136" bestFit="1" customWidth="1"/>
    <col min="9916" max="9918" width="16" style="136" bestFit="1" customWidth="1"/>
    <col min="9919" max="9919" width="17.28515625" style="136" bestFit="1" customWidth="1"/>
    <col min="9920" max="9921" width="16" style="136" bestFit="1" customWidth="1"/>
    <col min="9922" max="9924" width="1.5703125" style="136" customWidth="1"/>
    <col min="9925" max="9925" width="1.85546875" style="136" customWidth="1"/>
    <col min="9926" max="9926" width="56.140625" style="136" bestFit="1" customWidth="1"/>
    <col min="9927" max="9927" width="17.28515625" style="136" bestFit="1" customWidth="1"/>
    <col min="9928" max="9929" width="16" style="136" bestFit="1" customWidth="1"/>
    <col min="9930" max="9930" width="18.140625" style="136" bestFit="1" customWidth="1"/>
    <col min="9931" max="9931" width="24.7109375" style="136" customWidth="1"/>
    <col min="9932" max="9932" width="1.5703125" style="136" customWidth="1"/>
    <col min="9933" max="9933" width="19.42578125" style="136" bestFit="1" customWidth="1"/>
    <col min="9934" max="9934" width="19" style="136" bestFit="1" customWidth="1"/>
    <col min="9935" max="9935" width="18.42578125" style="136" bestFit="1" customWidth="1"/>
    <col min="9936" max="9936" width="14.85546875" style="136" bestFit="1" customWidth="1"/>
    <col min="9937" max="9937" width="16.28515625" style="136" bestFit="1" customWidth="1"/>
    <col min="9938" max="10021" width="0" style="136" hidden="1" customWidth="1"/>
    <col min="10022" max="10022" width="1.85546875" style="136" customWidth="1"/>
    <col min="10023" max="10024" width="19.42578125" style="136" bestFit="1" customWidth="1"/>
    <col min="10025" max="10152" width="11.140625" style="136"/>
    <col min="10153" max="10153" width="56.140625" style="136" bestFit="1" customWidth="1"/>
    <col min="10154" max="10154" width="18.140625" style="136" bestFit="1" customWidth="1"/>
    <col min="10155" max="10155" width="16.85546875" style="136" bestFit="1" customWidth="1"/>
    <col min="10156" max="10156" width="14.85546875" style="136" bestFit="1" customWidth="1"/>
    <col min="10157" max="10157" width="1.5703125" style="136" customWidth="1"/>
    <col min="10158" max="10158" width="16" style="136" bestFit="1" customWidth="1"/>
    <col min="10159" max="10159" width="16" style="136" customWidth="1"/>
    <col min="10160" max="10161" width="14.85546875" style="136" bestFit="1" customWidth="1"/>
    <col min="10162" max="10162" width="17.28515625" style="136" bestFit="1" customWidth="1"/>
    <col min="10163" max="10163" width="1.7109375" style="136" customWidth="1"/>
    <col min="10164" max="10164" width="15.85546875" style="136" bestFit="1" customWidth="1"/>
    <col min="10165" max="10165" width="19.28515625" style="136" customWidth="1"/>
    <col min="10166" max="10166" width="16" style="136" customWidth="1"/>
    <col min="10167" max="10167" width="1.7109375" style="136" customWidth="1"/>
    <col min="10168" max="10168" width="56.140625" style="136" bestFit="1" customWidth="1"/>
    <col min="10169" max="10169" width="17.28515625" style="136" bestFit="1" customWidth="1"/>
    <col min="10170" max="10170" width="16" style="136" bestFit="1" customWidth="1"/>
    <col min="10171" max="10171" width="14.85546875" style="136" bestFit="1" customWidth="1"/>
    <col min="10172" max="10174" width="16" style="136" bestFit="1" customWidth="1"/>
    <col min="10175" max="10175" width="17.28515625" style="136" bestFit="1" customWidth="1"/>
    <col min="10176" max="10177" width="16" style="136" bestFit="1" customWidth="1"/>
    <col min="10178" max="10180" width="1.5703125" style="136" customWidth="1"/>
    <col min="10181" max="10181" width="1.85546875" style="136" customWidth="1"/>
    <col min="10182" max="10182" width="56.140625" style="136" bestFit="1" customWidth="1"/>
    <col min="10183" max="10183" width="17.28515625" style="136" bestFit="1" customWidth="1"/>
    <col min="10184" max="10185" width="16" style="136" bestFit="1" customWidth="1"/>
    <col min="10186" max="10186" width="18.140625" style="136" bestFit="1" customWidth="1"/>
    <col min="10187" max="10187" width="24.7109375" style="136" customWidth="1"/>
    <col min="10188" max="10188" width="1.5703125" style="136" customWidth="1"/>
    <col min="10189" max="10189" width="19.42578125" style="136" bestFit="1" customWidth="1"/>
    <col min="10190" max="10190" width="19" style="136" bestFit="1" customWidth="1"/>
    <col min="10191" max="10191" width="18.42578125" style="136" bestFit="1" customWidth="1"/>
    <col min="10192" max="10192" width="14.85546875" style="136" bestFit="1" customWidth="1"/>
    <col min="10193" max="10193" width="16.28515625" style="136" bestFit="1" customWidth="1"/>
    <col min="10194" max="10277" width="0" style="136" hidden="1" customWidth="1"/>
    <col min="10278" max="10278" width="1.85546875" style="136" customWidth="1"/>
    <col min="10279" max="10280" width="19.42578125" style="136" bestFit="1" customWidth="1"/>
    <col min="10281" max="10408" width="11.140625" style="136"/>
    <col min="10409" max="10409" width="56.140625" style="136" bestFit="1" customWidth="1"/>
    <col min="10410" max="10410" width="18.140625" style="136" bestFit="1" customWidth="1"/>
    <col min="10411" max="10411" width="16.85546875" style="136" bestFit="1" customWidth="1"/>
    <col min="10412" max="10412" width="14.85546875" style="136" bestFit="1" customWidth="1"/>
    <col min="10413" max="10413" width="1.5703125" style="136" customWidth="1"/>
    <col min="10414" max="10414" width="16" style="136" bestFit="1" customWidth="1"/>
    <col min="10415" max="10415" width="16" style="136" customWidth="1"/>
    <col min="10416" max="10417" width="14.85546875" style="136" bestFit="1" customWidth="1"/>
    <col min="10418" max="10418" width="17.28515625" style="136" bestFit="1" customWidth="1"/>
    <col min="10419" max="10419" width="1.7109375" style="136" customWidth="1"/>
    <col min="10420" max="10420" width="15.85546875" style="136" bestFit="1" customWidth="1"/>
    <col min="10421" max="10421" width="19.28515625" style="136" customWidth="1"/>
    <col min="10422" max="10422" width="16" style="136" customWidth="1"/>
    <col min="10423" max="10423" width="1.7109375" style="136" customWidth="1"/>
    <col min="10424" max="10424" width="56.140625" style="136" bestFit="1" customWidth="1"/>
    <col min="10425" max="10425" width="17.28515625" style="136" bestFit="1" customWidth="1"/>
    <col min="10426" max="10426" width="16" style="136" bestFit="1" customWidth="1"/>
    <col min="10427" max="10427" width="14.85546875" style="136" bestFit="1" customWidth="1"/>
    <col min="10428" max="10430" width="16" style="136" bestFit="1" customWidth="1"/>
    <col min="10431" max="10431" width="17.28515625" style="136" bestFit="1" customWidth="1"/>
    <col min="10432" max="10433" width="16" style="136" bestFit="1" customWidth="1"/>
    <col min="10434" max="10436" width="1.5703125" style="136" customWidth="1"/>
    <col min="10437" max="10437" width="1.85546875" style="136" customWidth="1"/>
    <col min="10438" max="10438" width="56.140625" style="136" bestFit="1" customWidth="1"/>
    <col min="10439" max="10439" width="17.28515625" style="136" bestFit="1" customWidth="1"/>
    <col min="10440" max="10441" width="16" style="136" bestFit="1" customWidth="1"/>
    <col min="10442" max="10442" width="18.140625" style="136" bestFit="1" customWidth="1"/>
    <col min="10443" max="10443" width="24.7109375" style="136" customWidth="1"/>
    <col min="10444" max="10444" width="1.5703125" style="136" customWidth="1"/>
    <col min="10445" max="10445" width="19.42578125" style="136" bestFit="1" customWidth="1"/>
    <col min="10446" max="10446" width="19" style="136" bestFit="1" customWidth="1"/>
    <col min="10447" max="10447" width="18.42578125" style="136" bestFit="1" customWidth="1"/>
    <col min="10448" max="10448" width="14.85546875" style="136" bestFit="1" customWidth="1"/>
    <col min="10449" max="10449" width="16.28515625" style="136" bestFit="1" customWidth="1"/>
    <col min="10450" max="10533" width="0" style="136" hidden="1" customWidth="1"/>
    <col min="10534" max="10534" width="1.85546875" style="136" customWidth="1"/>
    <col min="10535" max="10536" width="19.42578125" style="136" bestFit="1" customWidth="1"/>
    <col min="10537" max="10664" width="11.140625" style="136"/>
    <col min="10665" max="10665" width="56.140625" style="136" bestFit="1" customWidth="1"/>
    <col min="10666" max="10666" width="18.140625" style="136" bestFit="1" customWidth="1"/>
    <col min="10667" max="10667" width="16.85546875" style="136" bestFit="1" customWidth="1"/>
    <col min="10668" max="10668" width="14.85546875" style="136" bestFit="1" customWidth="1"/>
    <col min="10669" max="10669" width="1.5703125" style="136" customWidth="1"/>
    <col min="10670" max="10670" width="16" style="136" bestFit="1" customWidth="1"/>
    <col min="10671" max="10671" width="16" style="136" customWidth="1"/>
    <col min="10672" max="10673" width="14.85546875" style="136" bestFit="1" customWidth="1"/>
    <col min="10674" max="10674" width="17.28515625" style="136" bestFit="1" customWidth="1"/>
    <col min="10675" max="10675" width="1.7109375" style="136" customWidth="1"/>
    <col min="10676" max="10676" width="15.85546875" style="136" bestFit="1" customWidth="1"/>
    <col min="10677" max="10677" width="19.28515625" style="136" customWidth="1"/>
    <col min="10678" max="10678" width="16" style="136" customWidth="1"/>
    <col min="10679" max="10679" width="1.7109375" style="136" customWidth="1"/>
    <col min="10680" max="10680" width="56.140625" style="136" bestFit="1" customWidth="1"/>
    <col min="10681" max="10681" width="17.28515625" style="136" bestFit="1" customWidth="1"/>
    <col min="10682" max="10682" width="16" style="136" bestFit="1" customWidth="1"/>
    <col min="10683" max="10683" width="14.85546875" style="136" bestFit="1" customWidth="1"/>
    <col min="10684" max="10686" width="16" style="136" bestFit="1" customWidth="1"/>
    <col min="10687" max="10687" width="17.28515625" style="136" bestFit="1" customWidth="1"/>
    <col min="10688" max="10689" width="16" style="136" bestFit="1" customWidth="1"/>
    <col min="10690" max="10692" width="1.5703125" style="136" customWidth="1"/>
    <col min="10693" max="10693" width="1.85546875" style="136" customWidth="1"/>
    <col min="10694" max="10694" width="56.140625" style="136" bestFit="1" customWidth="1"/>
    <col min="10695" max="10695" width="17.28515625" style="136" bestFit="1" customWidth="1"/>
    <col min="10696" max="10697" width="16" style="136" bestFit="1" customWidth="1"/>
    <col min="10698" max="10698" width="18.140625" style="136" bestFit="1" customWidth="1"/>
    <col min="10699" max="10699" width="24.7109375" style="136" customWidth="1"/>
    <col min="10700" max="10700" width="1.5703125" style="136" customWidth="1"/>
    <col min="10701" max="10701" width="19.42578125" style="136" bestFit="1" customWidth="1"/>
    <col min="10702" max="10702" width="19" style="136" bestFit="1" customWidth="1"/>
    <col min="10703" max="10703" width="18.42578125" style="136" bestFit="1" customWidth="1"/>
    <col min="10704" max="10704" width="14.85546875" style="136" bestFit="1" customWidth="1"/>
    <col min="10705" max="10705" width="16.28515625" style="136" bestFit="1" customWidth="1"/>
    <col min="10706" max="10789" width="0" style="136" hidden="1" customWidth="1"/>
    <col min="10790" max="10790" width="1.85546875" style="136" customWidth="1"/>
    <col min="10791" max="10792" width="19.42578125" style="136" bestFit="1" customWidth="1"/>
    <col min="10793" max="10920" width="11.140625" style="136"/>
    <col min="10921" max="10921" width="56.140625" style="136" bestFit="1" customWidth="1"/>
    <col min="10922" max="10922" width="18.140625" style="136" bestFit="1" customWidth="1"/>
    <col min="10923" max="10923" width="16.85546875" style="136" bestFit="1" customWidth="1"/>
    <col min="10924" max="10924" width="14.85546875" style="136" bestFit="1" customWidth="1"/>
    <col min="10925" max="10925" width="1.5703125" style="136" customWidth="1"/>
    <col min="10926" max="10926" width="16" style="136" bestFit="1" customWidth="1"/>
    <col min="10927" max="10927" width="16" style="136" customWidth="1"/>
    <col min="10928" max="10929" width="14.85546875" style="136" bestFit="1" customWidth="1"/>
    <col min="10930" max="10930" width="17.28515625" style="136" bestFit="1" customWidth="1"/>
    <col min="10931" max="10931" width="1.7109375" style="136" customWidth="1"/>
    <col min="10932" max="10932" width="15.85546875" style="136" bestFit="1" customWidth="1"/>
    <col min="10933" max="10933" width="19.28515625" style="136" customWidth="1"/>
    <col min="10934" max="10934" width="16" style="136" customWidth="1"/>
    <col min="10935" max="10935" width="1.7109375" style="136" customWidth="1"/>
    <col min="10936" max="10936" width="56.140625" style="136" bestFit="1" customWidth="1"/>
    <col min="10937" max="10937" width="17.28515625" style="136" bestFit="1" customWidth="1"/>
    <col min="10938" max="10938" width="16" style="136" bestFit="1" customWidth="1"/>
    <col min="10939" max="10939" width="14.85546875" style="136" bestFit="1" customWidth="1"/>
    <col min="10940" max="10942" width="16" style="136" bestFit="1" customWidth="1"/>
    <col min="10943" max="10943" width="17.28515625" style="136" bestFit="1" customWidth="1"/>
    <col min="10944" max="10945" width="16" style="136" bestFit="1" customWidth="1"/>
    <col min="10946" max="10948" width="1.5703125" style="136" customWidth="1"/>
    <col min="10949" max="10949" width="1.85546875" style="136" customWidth="1"/>
    <col min="10950" max="10950" width="56.140625" style="136" bestFit="1" customWidth="1"/>
    <col min="10951" max="10951" width="17.28515625" style="136" bestFit="1" customWidth="1"/>
    <col min="10952" max="10953" width="16" style="136" bestFit="1" customWidth="1"/>
    <col min="10954" max="10954" width="18.140625" style="136" bestFit="1" customWidth="1"/>
    <col min="10955" max="10955" width="24.7109375" style="136" customWidth="1"/>
    <col min="10956" max="10956" width="1.5703125" style="136" customWidth="1"/>
    <col min="10957" max="10957" width="19.42578125" style="136" bestFit="1" customWidth="1"/>
    <col min="10958" max="10958" width="19" style="136" bestFit="1" customWidth="1"/>
    <col min="10959" max="10959" width="18.42578125" style="136" bestFit="1" customWidth="1"/>
    <col min="10960" max="10960" width="14.85546875" style="136" bestFit="1" customWidth="1"/>
    <col min="10961" max="10961" width="16.28515625" style="136" bestFit="1" customWidth="1"/>
    <col min="10962" max="11045" width="0" style="136" hidden="1" customWidth="1"/>
    <col min="11046" max="11046" width="1.85546875" style="136" customWidth="1"/>
    <col min="11047" max="11048" width="19.42578125" style="136" bestFit="1" customWidth="1"/>
    <col min="11049" max="11176" width="11.140625" style="136"/>
    <col min="11177" max="11177" width="56.140625" style="136" bestFit="1" customWidth="1"/>
    <col min="11178" max="11178" width="18.140625" style="136" bestFit="1" customWidth="1"/>
    <col min="11179" max="11179" width="16.85546875" style="136" bestFit="1" customWidth="1"/>
    <col min="11180" max="11180" width="14.85546875" style="136" bestFit="1" customWidth="1"/>
    <col min="11181" max="11181" width="1.5703125" style="136" customWidth="1"/>
    <col min="11182" max="11182" width="16" style="136" bestFit="1" customWidth="1"/>
    <col min="11183" max="11183" width="16" style="136" customWidth="1"/>
    <col min="11184" max="11185" width="14.85546875" style="136" bestFit="1" customWidth="1"/>
    <col min="11186" max="11186" width="17.28515625" style="136" bestFit="1" customWidth="1"/>
    <col min="11187" max="11187" width="1.7109375" style="136" customWidth="1"/>
    <col min="11188" max="11188" width="15.85546875" style="136" bestFit="1" customWidth="1"/>
    <col min="11189" max="11189" width="19.28515625" style="136" customWidth="1"/>
    <col min="11190" max="11190" width="16" style="136" customWidth="1"/>
    <col min="11191" max="11191" width="1.7109375" style="136" customWidth="1"/>
    <col min="11192" max="11192" width="56.140625" style="136" bestFit="1" customWidth="1"/>
    <col min="11193" max="11193" width="17.28515625" style="136" bestFit="1" customWidth="1"/>
    <col min="11194" max="11194" width="16" style="136" bestFit="1" customWidth="1"/>
    <col min="11195" max="11195" width="14.85546875" style="136" bestFit="1" customWidth="1"/>
    <col min="11196" max="11198" width="16" style="136" bestFit="1" customWidth="1"/>
    <col min="11199" max="11199" width="17.28515625" style="136" bestFit="1" customWidth="1"/>
    <col min="11200" max="11201" width="16" style="136" bestFit="1" customWidth="1"/>
    <col min="11202" max="11204" width="1.5703125" style="136" customWidth="1"/>
    <col min="11205" max="11205" width="1.85546875" style="136" customWidth="1"/>
    <col min="11206" max="11206" width="56.140625" style="136" bestFit="1" customWidth="1"/>
    <col min="11207" max="11207" width="17.28515625" style="136" bestFit="1" customWidth="1"/>
    <col min="11208" max="11209" width="16" style="136" bestFit="1" customWidth="1"/>
    <col min="11210" max="11210" width="18.140625" style="136" bestFit="1" customWidth="1"/>
    <col min="11211" max="11211" width="24.7109375" style="136" customWidth="1"/>
    <col min="11212" max="11212" width="1.5703125" style="136" customWidth="1"/>
    <col min="11213" max="11213" width="19.42578125" style="136" bestFit="1" customWidth="1"/>
    <col min="11214" max="11214" width="19" style="136" bestFit="1" customWidth="1"/>
    <col min="11215" max="11215" width="18.42578125" style="136" bestFit="1" customWidth="1"/>
    <col min="11216" max="11216" width="14.85546875" style="136" bestFit="1" customWidth="1"/>
    <col min="11217" max="11217" width="16.28515625" style="136" bestFit="1" customWidth="1"/>
    <col min="11218" max="11301" width="0" style="136" hidden="1" customWidth="1"/>
    <col min="11302" max="11302" width="1.85546875" style="136" customWidth="1"/>
    <col min="11303" max="11304" width="19.42578125" style="136" bestFit="1" customWidth="1"/>
    <col min="11305" max="11432" width="11.140625" style="136"/>
    <col min="11433" max="11433" width="56.140625" style="136" bestFit="1" customWidth="1"/>
    <col min="11434" max="11434" width="18.140625" style="136" bestFit="1" customWidth="1"/>
    <col min="11435" max="11435" width="16.85546875" style="136" bestFit="1" customWidth="1"/>
    <col min="11436" max="11436" width="14.85546875" style="136" bestFit="1" customWidth="1"/>
    <col min="11437" max="11437" width="1.5703125" style="136" customWidth="1"/>
    <col min="11438" max="11438" width="16" style="136" bestFit="1" customWidth="1"/>
    <col min="11439" max="11439" width="16" style="136" customWidth="1"/>
    <col min="11440" max="11441" width="14.85546875" style="136" bestFit="1" customWidth="1"/>
    <col min="11442" max="11442" width="17.28515625" style="136" bestFit="1" customWidth="1"/>
    <col min="11443" max="11443" width="1.7109375" style="136" customWidth="1"/>
    <col min="11444" max="11444" width="15.85546875" style="136" bestFit="1" customWidth="1"/>
    <col min="11445" max="11445" width="19.28515625" style="136" customWidth="1"/>
    <col min="11446" max="11446" width="16" style="136" customWidth="1"/>
    <col min="11447" max="11447" width="1.7109375" style="136" customWidth="1"/>
    <col min="11448" max="11448" width="56.140625" style="136" bestFit="1" customWidth="1"/>
    <col min="11449" max="11449" width="17.28515625" style="136" bestFit="1" customWidth="1"/>
    <col min="11450" max="11450" width="16" style="136" bestFit="1" customWidth="1"/>
    <col min="11451" max="11451" width="14.85546875" style="136" bestFit="1" customWidth="1"/>
    <col min="11452" max="11454" width="16" style="136" bestFit="1" customWidth="1"/>
    <col min="11455" max="11455" width="17.28515625" style="136" bestFit="1" customWidth="1"/>
    <col min="11456" max="11457" width="16" style="136" bestFit="1" customWidth="1"/>
    <col min="11458" max="11460" width="1.5703125" style="136" customWidth="1"/>
    <col min="11461" max="11461" width="1.85546875" style="136" customWidth="1"/>
    <col min="11462" max="11462" width="56.140625" style="136" bestFit="1" customWidth="1"/>
    <col min="11463" max="11463" width="17.28515625" style="136" bestFit="1" customWidth="1"/>
    <col min="11464" max="11465" width="16" style="136" bestFit="1" customWidth="1"/>
    <col min="11466" max="11466" width="18.140625" style="136" bestFit="1" customWidth="1"/>
    <col min="11467" max="11467" width="24.7109375" style="136" customWidth="1"/>
    <col min="11468" max="11468" width="1.5703125" style="136" customWidth="1"/>
    <col min="11469" max="11469" width="19.42578125" style="136" bestFit="1" customWidth="1"/>
    <col min="11470" max="11470" width="19" style="136" bestFit="1" customWidth="1"/>
    <col min="11471" max="11471" width="18.42578125" style="136" bestFit="1" customWidth="1"/>
    <col min="11472" max="11472" width="14.85546875" style="136" bestFit="1" customWidth="1"/>
    <col min="11473" max="11473" width="16.28515625" style="136" bestFit="1" customWidth="1"/>
    <col min="11474" max="11557" width="0" style="136" hidden="1" customWidth="1"/>
    <col min="11558" max="11558" width="1.85546875" style="136" customWidth="1"/>
    <col min="11559" max="11560" width="19.42578125" style="136" bestFit="1" customWidth="1"/>
    <col min="11561" max="11688" width="11.140625" style="136"/>
    <col min="11689" max="11689" width="56.140625" style="136" bestFit="1" customWidth="1"/>
    <col min="11690" max="11690" width="18.140625" style="136" bestFit="1" customWidth="1"/>
    <col min="11691" max="11691" width="16.85546875" style="136" bestFit="1" customWidth="1"/>
    <col min="11692" max="11692" width="14.85546875" style="136" bestFit="1" customWidth="1"/>
    <col min="11693" max="11693" width="1.5703125" style="136" customWidth="1"/>
    <col min="11694" max="11694" width="16" style="136" bestFit="1" customWidth="1"/>
    <col min="11695" max="11695" width="16" style="136" customWidth="1"/>
    <col min="11696" max="11697" width="14.85546875" style="136" bestFit="1" customWidth="1"/>
    <col min="11698" max="11698" width="17.28515625" style="136" bestFit="1" customWidth="1"/>
    <col min="11699" max="11699" width="1.7109375" style="136" customWidth="1"/>
    <col min="11700" max="11700" width="15.85546875" style="136" bestFit="1" customWidth="1"/>
    <col min="11701" max="11701" width="19.28515625" style="136" customWidth="1"/>
    <col min="11702" max="11702" width="16" style="136" customWidth="1"/>
    <col min="11703" max="11703" width="1.7109375" style="136" customWidth="1"/>
    <col min="11704" max="11704" width="56.140625" style="136" bestFit="1" customWidth="1"/>
    <col min="11705" max="11705" width="17.28515625" style="136" bestFit="1" customWidth="1"/>
    <col min="11706" max="11706" width="16" style="136" bestFit="1" customWidth="1"/>
    <col min="11707" max="11707" width="14.85546875" style="136" bestFit="1" customWidth="1"/>
    <col min="11708" max="11710" width="16" style="136" bestFit="1" customWidth="1"/>
    <col min="11711" max="11711" width="17.28515625" style="136" bestFit="1" customWidth="1"/>
    <col min="11712" max="11713" width="16" style="136" bestFit="1" customWidth="1"/>
    <col min="11714" max="11716" width="1.5703125" style="136" customWidth="1"/>
    <col min="11717" max="11717" width="1.85546875" style="136" customWidth="1"/>
    <col min="11718" max="11718" width="56.140625" style="136" bestFit="1" customWidth="1"/>
    <col min="11719" max="11719" width="17.28515625" style="136" bestFit="1" customWidth="1"/>
    <col min="11720" max="11721" width="16" style="136" bestFit="1" customWidth="1"/>
    <col min="11722" max="11722" width="18.140625" style="136" bestFit="1" customWidth="1"/>
    <col min="11723" max="11723" width="24.7109375" style="136" customWidth="1"/>
    <col min="11724" max="11724" width="1.5703125" style="136" customWidth="1"/>
    <col min="11725" max="11725" width="19.42578125" style="136" bestFit="1" customWidth="1"/>
    <col min="11726" max="11726" width="19" style="136" bestFit="1" customWidth="1"/>
    <col min="11727" max="11727" width="18.42578125" style="136" bestFit="1" customWidth="1"/>
    <col min="11728" max="11728" width="14.85546875" style="136" bestFit="1" customWidth="1"/>
    <col min="11729" max="11729" width="16.28515625" style="136" bestFit="1" customWidth="1"/>
    <col min="11730" max="11813" width="0" style="136" hidden="1" customWidth="1"/>
    <col min="11814" max="11814" width="1.85546875" style="136" customWidth="1"/>
    <col min="11815" max="11816" width="19.42578125" style="136" bestFit="1" customWidth="1"/>
    <col min="11817" max="11944" width="11.140625" style="136"/>
    <col min="11945" max="11945" width="56.140625" style="136" bestFit="1" customWidth="1"/>
    <col min="11946" max="11946" width="18.140625" style="136" bestFit="1" customWidth="1"/>
    <col min="11947" max="11947" width="16.85546875" style="136" bestFit="1" customWidth="1"/>
    <col min="11948" max="11948" width="14.85546875" style="136" bestFit="1" customWidth="1"/>
    <col min="11949" max="11949" width="1.5703125" style="136" customWidth="1"/>
    <col min="11950" max="11950" width="16" style="136" bestFit="1" customWidth="1"/>
    <col min="11951" max="11951" width="16" style="136" customWidth="1"/>
    <col min="11952" max="11953" width="14.85546875" style="136" bestFit="1" customWidth="1"/>
    <col min="11954" max="11954" width="17.28515625" style="136" bestFit="1" customWidth="1"/>
    <col min="11955" max="11955" width="1.7109375" style="136" customWidth="1"/>
    <col min="11956" max="11956" width="15.85546875" style="136" bestFit="1" customWidth="1"/>
    <col min="11957" max="11957" width="19.28515625" style="136" customWidth="1"/>
    <col min="11958" max="11958" width="16" style="136" customWidth="1"/>
    <col min="11959" max="11959" width="1.7109375" style="136" customWidth="1"/>
    <col min="11960" max="11960" width="56.140625" style="136" bestFit="1" customWidth="1"/>
    <col min="11961" max="11961" width="17.28515625" style="136" bestFit="1" customWidth="1"/>
    <col min="11962" max="11962" width="16" style="136" bestFit="1" customWidth="1"/>
    <col min="11963" max="11963" width="14.85546875" style="136" bestFit="1" customWidth="1"/>
    <col min="11964" max="11966" width="16" style="136" bestFit="1" customWidth="1"/>
    <col min="11967" max="11967" width="17.28515625" style="136" bestFit="1" customWidth="1"/>
    <col min="11968" max="11969" width="16" style="136" bestFit="1" customWidth="1"/>
    <col min="11970" max="11972" width="1.5703125" style="136" customWidth="1"/>
    <col min="11973" max="11973" width="1.85546875" style="136" customWidth="1"/>
    <col min="11974" max="11974" width="56.140625" style="136" bestFit="1" customWidth="1"/>
    <col min="11975" max="11975" width="17.28515625" style="136" bestFit="1" customWidth="1"/>
    <col min="11976" max="11977" width="16" style="136" bestFit="1" customWidth="1"/>
    <col min="11978" max="11978" width="18.140625" style="136" bestFit="1" customWidth="1"/>
    <col min="11979" max="11979" width="24.7109375" style="136" customWidth="1"/>
    <col min="11980" max="11980" width="1.5703125" style="136" customWidth="1"/>
    <col min="11981" max="11981" width="19.42578125" style="136" bestFit="1" customWidth="1"/>
    <col min="11982" max="11982" width="19" style="136" bestFit="1" customWidth="1"/>
    <col min="11983" max="11983" width="18.42578125" style="136" bestFit="1" customWidth="1"/>
    <col min="11984" max="11984" width="14.85546875" style="136" bestFit="1" customWidth="1"/>
    <col min="11985" max="11985" width="16.28515625" style="136" bestFit="1" customWidth="1"/>
    <col min="11986" max="12069" width="0" style="136" hidden="1" customWidth="1"/>
    <col min="12070" max="12070" width="1.85546875" style="136" customWidth="1"/>
    <col min="12071" max="12072" width="19.42578125" style="136" bestFit="1" customWidth="1"/>
    <col min="12073" max="12200" width="11.140625" style="136"/>
    <col min="12201" max="12201" width="56.140625" style="136" bestFit="1" customWidth="1"/>
    <col min="12202" max="12202" width="18.140625" style="136" bestFit="1" customWidth="1"/>
    <col min="12203" max="12203" width="16.85546875" style="136" bestFit="1" customWidth="1"/>
    <col min="12204" max="12204" width="14.85546875" style="136" bestFit="1" customWidth="1"/>
    <col min="12205" max="12205" width="1.5703125" style="136" customWidth="1"/>
    <col min="12206" max="12206" width="16" style="136" bestFit="1" customWidth="1"/>
    <col min="12207" max="12207" width="16" style="136" customWidth="1"/>
    <col min="12208" max="12209" width="14.85546875" style="136" bestFit="1" customWidth="1"/>
    <col min="12210" max="12210" width="17.28515625" style="136" bestFit="1" customWidth="1"/>
    <col min="12211" max="12211" width="1.7109375" style="136" customWidth="1"/>
    <col min="12212" max="12212" width="15.85546875" style="136" bestFit="1" customWidth="1"/>
    <col min="12213" max="12213" width="19.28515625" style="136" customWidth="1"/>
    <col min="12214" max="12214" width="16" style="136" customWidth="1"/>
    <col min="12215" max="12215" width="1.7109375" style="136" customWidth="1"/>
    <col min="12216" max="12216" width="56.140625" style="136" bestFit="1" customWidth="1"/>
    <col min="12217" max="12217" width="17.28515625" style="136" bestFit="1" customWidth="1"/>
    <col min="12218" max="12218" width="16" style="136" bestFit="1" customWidth="1"/>
    <col min="12219" max="12219" width="14.85546875" style="136" bestFit="1" customWidth="1"/>
    <col min="12220" max="12222" width="16" style="136" bestFit="1" customWidth="1"/>
    <col min="12223" max="12223" width="17.28515625" style="136" bestFit="1" customWidth="1"/>
    <col min="12224" max="12225" width="16" style="136" bestFit="1" customWidth="1"/>
    <col min="12226" max="12228" width="1.5703125" style="136" customWidth="1"/>
    <col min="12229" max="12229" width="1.85546875" style="136" customWidth="1"/>
    <col min="12230" max="12230" width="56.140625" style="136" bestFit="1" customWidth="1"/>
    <col min="12231" max="12231" width="17.28515625" style="136" bestFit="1" customWidth="1"/>
    <col min="12232" max="12233" width="16" style="136" bestFit="1" customWidth="1"/>
    <col min="12234" max="12234" width="18.140625" style="136" bestFit="1" customWidth="1"/>
    <col min="12235" max="12235" width="24.7109375" style="136" customWidth="1"/>
    <col min="12236" max="12236" width="1.5703125" style="136" customWidth="1"/>
    <col min="12237" max="12237" width="19.42578125" style="136" bestFit="1" customWidth="1"/>
    <col min="12238" max="12238" width="19" style="136" bestFit="1" customWidth="1"/>
    <col min="12239" max="12239" width="18.42578125" style="136" bestFit="1" customWidth="1"/>
    <col min="12240" max="12240" width="14.85546875" style="136" bestFit="1" customWidth="1"/>
    <col min="12241" max="12241" width="16.28515625" style="136" bestFit="1" customWidth="1"/>
    <col min="12242" max="12325" width="0" style="136" hidden="1" customWidth="1"/>
    <col min="12326" max="12326" width="1.85546875" style="136" customWidth="1"/>
    <col min="12327" max="12328" width="19.42578125" style="136" bestFit="1" customWidth="1"/>
    <col min="12329" max="12456" width="11.140625" style="136"/>
    <col min="12457" max="12457" width="56.140625" style="136" bestFit="1" customWidth="1"/>
    <col min="12458" max="12458" width="18.140625" style="136" bestFit="1" customWidth="1"/>
    <col min="12459" max="12459" width="16.85546875" style="136" bestFit="1" customWidth="1"/>
    <col min="12460" max="12460" width="14.85546875" style="136" bestFit="1" customWidth="1"/>
    <col min="12461" max="12461" width="1.5703125" style="136" customWidth="1"/>
    <col min="12462" max="12462" width="16" style="136" bestFit="1" customWidth="1"/>
    <col min="12463" max="12463" width="16" style="136" customWidth="1"/>
    <col min="12464" max="12465" width="14.85546875" style="136" bestFit="1" customWidth="1"/>
    <col min="12466" max="12466" width="17.28515625" style="136" bestFit="1" customWidth="1"/>
    <col min="12467" max="12467" width="1.7109375" style="136" customWidth="1"/>
    <col min="12468" max="12468" width="15.85546875" style="136" bestFit="1" customWidth="1"/>
    <col min="12469" max="12469" width="19.28515625" style="136" customWidth="1"/>
    <col min="12470" max="12470" width="16" style="136" customWidth="1"/>
    <col min="12471" max="12471" width="1.7109375" style="136" customWidth="1"/>
    <col min="12472" max="12472" width="56.140625" style="136" bestFit="1" customWidth="1"/>
    <col min="12473" max="12473" width="17.28515625" style="136" bestFit="1" customWidth="1"/>
    <col min="12474" max="12474" width="16" style="136" bestFit="1" customWidth="1"/>
    <col min="12475" max="12475" width="14.85546875" style="136" bestFit="1" customWidth="1"/>
    <col min="12476" max="12478" width="16" style="136" bestFit="1" customWidth="1"/>
    <col min="12479" max="12479" width="17.28515625" style="136" bestFit="1" customWidth="1"/>
    <col min="12480" max="12481" width="16" style="136" bestFit="1" customWidth="1"/>
    <col min="12482" max="12484" width="1.5703125" style="136" customWidth="1"/>
    <col min="12485" max="12485" width="1.85546875" style="136" customWidth="1"/>
    <col min="12486" max="12486" width="56.140625" style="136" bestFit="1" customWidth="1"/>
    <col min="12487" max="12487" width="17.28515625" style="136" bestFit="1" customWidth="1"/>
    <col min="12488" max="12489" width="16" style="136" bestFit="1" customWidth="1"/>
    <col min="12490" max="12490" width="18.140625" style="136" bestFit="1" customWidth="1"/>
    <col min="12491" max="12491" width="24.7109375" style="136" customWidth="1"/>
    <col min="12492" max="12492" width="1.5703125" style="136" customWidth="1"/>
    <col min="12493" max="12493" width="19.42578125" style="136" bestFit="1" customWidth="1"/>
    <col min="12494" max="12494" width="19" style="136" bestFit="1" customWidth="1"/>
    <col min="12495" max="12495" width="18.42578125" style="136" bestFit="1" customWidth="1"/>
    <col min="12496" max="12496" width="14.85546875" style="136" bestFit="1" customWidth="1"/>
    <col min="12497" max="12497" width="16.28515625" style="136" bestFit="1" customWidth="1"/>
    <col min="12498" max="12581" width="0" style="136" hidden="1" customWidth="1"/>
    <col min="12582" max="12582" width="1.85546875" style="136" customWidth="1"/>
    <col min="12583" max="12584" width="19.42578125" style="136" bestFit="1" customWidth="1"/>
    <col min="12585" max="12712" width="11.140625" style="136"/>
    <col min="12713" max="12713" width="56.140625" style="136" bestFit="1" customWidth="1"/>
    <col min="12714" max="12714" width="18.140625" style="136" bestFit="1" customWidth="1"/>
    <col min="12715" max="12715" width="16.85546875" style="136" bestFit="1" customWidth="1"/>
    <col min="12716" max="12716" width="14.85546875" style="136" bestFit="1" customWidth="1"/>
    <col min="12717" max="12717" width="1.5703125" style="136" customWidth="1"/>
    <col min="12718" max="12718" width="16" style="136" bestFit="1" customWidth="1"/>
    <col min="12719" max="12719" width="16" style="136" customWidth="1"/>
    <col min="12720" max="12721" width="14.85546875" style="136" bestFit="1" customWidth="1"/>
    <col min="12722" max="12722" width="17.28515625" style="136" bestFit="1" customWidth="1"/>
    <col min="12723" max="12723" width="1.7109375" style="136" customWidth="1"/>
    <col min="12724" max="12724" width="15.85546875" style="136" bestFit="1" customWidth="1"/>
    <col min="12725" max="12725" width="19.28515625" style="136" customWidth="1"/>
    <col min="12726" max="12726" width="16" style="136" customWidth="1"/>
    <col min="12727" max="12727" width="1.7109375" style="136" customWidth="1"/>
    <col min="12728" max="12728" width="56.140625" style="136" bestFit="1" customWidth="1"/>
    <col min="12729" max="12729" width="17.28515625" style="136" bestFit="1" customWidth="1"/>
    <col min="12730" max="12730" width="16" style="136" bestFit="1" customWidth="1"/>
    <col min="12731" max="12731" width="14.85546875" style="136" bestFit="1" customWidth="1"/>
    <col min="12732" max="12734" width="16" style="136" bestFit="1" customWidth="1"/>
    <col min="12735" max="12735" width="17.28515625" style="136" bestFit="1" customWidth="1"/>
    <col min="12736" max="12737" width="16" style="136" bestFit="1" customWidth="1"/>
    <col min="12738" max="12740" width="1.5703125" style="136" customWidth="1"/>
    <col min="12741" max="12741" width="1.85546875" style="136" customWidth="1"/>
    <col min="12742" max="12742" width="56.140625" style="136" bestFit="1" customWidth="1"/>
    <col min="12743" max="12743" width="17.28515625" style="136" bestFit="1" customWidth="1"/>
    <col min="12744" max="12745" width="16" style="136" bestFit="1" customWidth="1"/>
    <col min="12746" max="12746" width="18.140625" style="136" bestFit="1" customWidth="1"/>
    <col min="12747" max="12747" width="24.7109375" style="136" customWidth="1"/>
    <col min="12748" max="12748" width="1.5703125" style="136" customWidth="1"/>
    <col min="12749" max="12749" width="19.42578125" style="136" bestFit="1" customWidth="1"/>
    <col min="12750" max="12750" width="19" style="136" bestFit="1" customWidth="1"/>
    <col min="12751" max="12751" width="18.42578125" style="136" bestFit="1" customWidth="1"/>
    <col min="12752" max="12752" width="14.85546875" style="136" bestFit="1" customWidth="1"/>
    <col min="12753" max="12753" width="16.28515625" style="136" bestFit="1" customWidth="1"/>
    <col min="12754" max="12837" width="0" style="136" hidden="1" customWidth="1"/>
    <col min="12838" max="12838" width="1.85546875" style="136" customWidth="1"/>
    <col min="12839" max="12840" width="19.42578125" style="136" bestFit="1" customWidth="1"/>
    <col min="12841" max="12968" width="11.140625" style="136"/>
    <col min="12969" max="12969" width="56.140625" style="136" bestFit="1" customWidth="1"/>
    <col min="12970" max="12970" width="18.140625" style="136" bestFit="1" customWidth="1"/>
    <col min="12971" max="12971" width="16.85546875" style="136" bestFit="1" customWidth="1"/>
    <col min="12972" max="12972" width="14.85546875" style="136" bestFit="1" customWidth="1"/>
    <col min="12973" max="12973" width="1.5703125" style="136" customWidth="1"/>
    <col min="12974" max="12974" width="16" style="136" bestFit="1" customWidth="1"/>
    <col min="12975" max="12975" width="16" style="136" customWidth="1"/>
    <col min="12976" max="12977" width="14.85546875" style="136" bestFit="1" customWidth="1"/>
    <col min="12978" max="12978" width="17.28515625" style="136" bestFit="1" customWidth="1"/>
    <col min="12979" max="12979" width="1.7109375" style="136" customWidth="1"/>
    <col min="12980" max="12980" width="15.85546875" style="136" bestFit="1" customWidth="1"/>
    <col min="12981" max="12981" width="19.28515625" style="136" customWidth="1"/>
    <col min="12982" max="12982" width="16" style="136" customWidth="1"/>
    <col min="12983" max="12983" width="1.7109375" style="136" customWidth="1"/>
    <col min="12984" max="12984" width="56.140625" style="136" bestFit="1" customWidth="1"/>
    <col min="12985" max="12985" width="17.28515625" style="136" bestFit="1" customWidth="1"/>
    <col min="12986" max="12986" width="16" style="136" bestFit="1" customWidth="1"/>
    <col min="12987" max="12987" width="14.85546875" style="136" bestFit="1" customWidth="1"/>
    <col min="12988" max="12990" width="16" style="136" bestFit="1" customWidth="1"/>
    <col min="12991" max="12991" width="17.28515625" style="136" bestFit="1" customWidth="1"/>
    <col min="12992" max="12993" width="16" style="136" bestFit="1" customWidth="1"/>
    <col min="12994" max="12996" width="1.5703125" style="136" customWidth="1"/>
    <col min="12997" max="12997" width="1.85546875" style="136" customWidth="1"/>
    <col min="12998" max="12998" width="56.140625" style="136" bestFit="1" customWidth="1"/>
    <col min="12999" max="12999" width="17.28515625" style="136" bestFit="1" customWidth="1"/>
    <col min="13000" max="13001" width="16" style="136" bestFit="1" customWidth="1"/>
    <col min="13002" max="13002" width="18.140625" style="136" bestFit="1" customWidth="1"/>
    <col min="13003" max="13003" width="24.7109375" style="136" customWidth="1"/>
    <col min="13004" max="13004" width="1.5703125" style="136" customWidth="1"/>
    <col min="13005" max="13005" width="19.42578125" style="136" bestFit="1" customWidth="1"/>
    <col min="13006" max="13006" width="19" style="136" bestFit="1" customWidth="1"/>
    <col min="13007" max="13007" width="18.42578125" style="136" bestFit="1" customWidth="1"/>
    <col min="13008" max="13008" width="14.85546875" style="136" bestFit="1" customWidth="1"/>
    <col min="13009" max="13009" width="16.28515625" style="136" bestFit="1" customWidth="1"/>
    <col min="13010" max="13093" width="0" style="136" hidden="1" customWidth="1"/>
    <col min="13094" max="13094" width="1.85546875" style="136" customWidth="1"/>
    <col min="13095" max="13096" width="19.42578125" style="136" bestFit="1" customWidth="1"/>
    <col min="13097" max="13224" width="11.140625" style="136"/>
    <col min="13225" max="13225" width="56.140625" style="136" bestFit="1" customWidth="1"/>
    <col min="13226" max="13226" width="18.140625" style="136" bestFit="1" customWidth="1"/>
    <col min="13227" max="13227" width="16.85546875" style="136" bestFit="1" customWidth="1"/>
    <col min="13228" max="13228" width="14.85546875" style="136" bestFit="1" customWidth="1"/>
    <col min="13229" max="13229" width="1.5703125" style="136" customWidth="1"/>
    <col min="13230" max="13230" width="16" style="136" bestFit="1" customWidth="1"/>
    <col min="13231" max="13231" width="16" style="136" customWidth="1"/>
    <col min="13232" max="13233" width="14.85546875" style="136" bestFit="1" customWidth="1"/>
    <col min="13234" max="13234" width="17.28515625" style="136" bestFit="1" customWidth="1"/>
    <col min="13235" max="13235" width="1.7109375" style="136" customWidth="1"/>
    <col min="13236" max="13236" width="15.85546875" style="136" bestFit="1" customWidth="1"/>
    <col min="13237" max="13237" width="19.28515625" style="136" customWidth="1"/>
    <col min="13238" max="13238" width="16" style="136" customWidth="1"/>
    <col min="13239" max="13239" width="1.7109375" style="136" customWidth="1"/>
    <col min="13240" max="13240" width="56.140625" style="136" bestFit="1" customWidth="1"/>
    <col min="13241" max="13241" width="17.28515625" style="136" bestFit="1" customWidth="1"/>
    <col min="13242" max="13242" width="16" style="136" bestFit="1" customWidth="1"/>
    <col min="13243" max="13243" width="14.85546875" style="136" bestFit="1" customWidth="1"/>
    <col min="13244" max="13246" width="16" style="136" bestFit="1" customWidth="1"/>
    <col min="13247" max="13247" width="17.28515625" style="136" bestFit="1" customWidth="1"/>
    <col min="13248" max="13249" width="16" style="136" bestFit="1" customWidth="1"/>
    <col min="13250" max="13252" width="1.5703125" style="136" customWidth="1"/>
    <col min="13253" max="13253" width="1.85546875" style="136" customWidth="1"/>
    <col min="13254" max="13254" width="56.140625" style="136" bestFit="1" customWidth="1"/>
    <col min="13255" max="13255" width="17.28515625" style="136" bestFit="1" customWidth="1"/>
    <col min="13256" max="13257" width="16" style="136" bestFit="1" customWidth="1"/>
    <col min="13258" max="13258" width="18.140625" style="136" bestFit="1" customWidth="1"/>
    <col min="13259" max="13259" width="24.7109375" style="136" customWidth="1"/>
    <col min="13260" max="13260" width="1.5703125" style="136" customWidth="1"/>
    <col min="13261" max="13261" width="19.42578125" style="136" bestFit="1" customWidth="1"/>
    <col min="13262" max="13262" width="19" style="136" bestFit="1" customWidth="1"/>
    <col min="13263" max="13263" width="18.42578125" style="136" bestFit="1" customWidth="1"/>
    <col min="13264" max="13264" width="14.85546875" style="136" bestFit="1" customWidth="1"/>
    <col min="13265" max="13265" width="16.28515625" style="136" bestFit="1" customWidth="1"/>
    <col min="13266" max="13349" width="0" style="136" hidden="1" customWidth="1"/>
    <col min="13350" max="13350" width="1.85546875" style="136" customWidth="1"/>
    <col min="13351" max="13352" width="19.42578125" style="136" bestFit="1" customWidth="1"/>
    <col min="13353" max="13480" width="11.140625" style="136"/>
    <col min="13481" max="13481" width="56.140625" style="136" bestFit="1" customWidth="1"/>
    <col min="13482" max="13482" width="18.140625" style="136" bestFit="1" customWidth="1"/>
    <col min="13483" max="13483" width="16.85546875" style="136" bestFit="1" customWidth="1"/>
    <col min="13484" max="13484" width="14.85546875" style="136" bestFit="1" customWidth="1"/>
    <col min="13485" max="13485" width="1.5703125" style="136" customWidth="1"/>
    <col min="13486" max="13486" width="16" style="136" bestFit="1" customWidth="1"/>
    <col min="13487" max="13487" width="16" style="136" customWidth="1"/>
    <col min="13488" max="13489" width="14.85546875" style="136" bestFit="1" customWidth="1"/>
    <col min="13490" max="13490" width="17.28515625" style="136" bestFit="1" customWidth="1"/>
    <col min="13491" max="13491" width="1.7109375" style="136" customWidth="1"/>
    <col min="13492" max="13492" width="15.85546875" style="136" bestFit="1" customWidth="1"/>
    <col min="13493" max="13493" width="19.28515625" style="136" customWidth="1"/>
    <col min="13494" max="13494" width="16" style="136" customWidth="1"/>
    <col min="13495" max="13495" width="1.7109375" style="136" customWidth="1"/>
    <col min="13496" max="13496" width="56.140625" style="136" bestFit="1" customWidth="1"/>
    <col min="13497" max="13497" width="17.28515625" style="136" bestFit="1" customWidth="1"/>
    <col min="13498" max="13498" width="16" style="136" bestFit="1" customWidth="1"/>
    <col min="13499" max="13499" width="14.85546875" style="136" bestFit="1" customWidth="1"/>
    <col min="13500" max="13502" width="16" style="136" bestFit="1" customWidth="1"/>
    <col min="13503" max="13503" width="17.28515625" style="136" bestFit="1" customWidth="1"/>
    <col min="13504" max="13505" width="16" style="136" bestFit="1" customWidth="1"/>
    <col min="13506" max="13508" width="1.5703125" style="136" customWidth="1"/>
    <col min="13509" max="13509" width="1.85546875" style="136" customWidth="1"/>
    <col min="13510" max="13510" width="56.140625" style="136" bestFit="1" customWidth="1"/>
    <col min="13511" max="13511" width="17.28515625" style="136" bestFit="1" customWidth="1"/>
    <col min="13512" max="13513" width="16" style="136" bestFit="1" customWidth="1"/>
    <col min="13514" max="13514" width="18.140625" style="136" bestFit="1" customWidth="1"/>
    <col min="13515" max="13515" width="24.7109375" style="136" customWidth="1"/>
    <col min="13516" max="13516" width="1.5703125" style="136" customWidth="1"/>
    <col min="13517" max="13517" width="19.42578125" style="136" bestFit="1" customWidth="1"/>
    <col min="13518" max="13518" width="19" style="136" bestFit="1" customWidth="1"/>
    <col min="13519" max="13519" width="18.42578125" style="136" bestFit="1" customWidth="1"/>
    <col min="13520" max="13520" width="14.85546875" style="136" bestFit="1" customWidth="1"/>
    <col min="13521" max="13521" width="16.28515625" style="136" bestFit="1" customWidth="1"/>
    <col min="13522" max="13605" width="0" style="136" hidden="1" customWidth="1"/>
    <col min="13606" max="13606" width="1.85546875" style="136" customWidth="1"/>
    <col min="13607" max="13608" width="19.42578125" style="136" bestFit="1" customWidth="1"/>
    <col min="13609" max="13736" width="11.140625" style="136"/>
    <col min="13737" max="13737" width="56.140625" style="136" bestFit="1" customWidth="1"/>
    <col min="13738" max="13738" width="18.140625" style="136" bestFit="1" customWidth="1"/>
    <col min="13739" max="13739" width="16.85546875" style="136" bestFit="1" customWidth="1"/>
    <col min="13740" max="13740" width="14.85546875" style="136" bestFit="1" customWidth="1"/>
    <col min="13741" max="13741" width="1.5703125" style="136" customWidth="1"/>
    <col min="13742" max="13742" width="16" style="136" bestFit="1" customWidth="1"/>
    <col min="13743" max="13743" width="16" style="136" customWidth="1"/>
    <col min="13744" max="13745" width="14.85546875" style="136" bestFit="1" customWidth="1"/>
    <col min="13746" max="13746" width="17.28515625" style="136" bestFit="1" customWidth="1"/>
    <col min="13747" max="13747" width="1.7109375" style="136" customWidth="1"/>
    <col min="13748" max="13748" width="15.85546875" style="136" bestFit="1" customWidth="1"/>
    <col min="13749" max="13749" width="19.28515625" style="136" customWidth="1"/>
    <col min="13750" max="13750" width="16" style="136" customWidth="1"/>
    <col min="13751" max="13751" width="1.7109375" style="136" customWidth="1"/>
    <col min="13752" max="13752" width="56.140625" style="136" bestFit="1" customWidth="1"/>
    <col min="13753" max="13753" width="17.28515625" style="136" bestFit="1" customWidth="1"/>
    <col min="13754" max="13754" width="16" style="136" bestFit="1" customWidth="1"/>
    <col min="13755" max="13755" width="14.85546875" style="136" bestFit="1" customWidth="1"/>
    <col min="13756" max="13758" width="16" style="136" bestFit="1" customWidth="1"/>
    <col min="13759" max="13759" width="17.28515625" style="136" bestFit="1" customWidth="1"/>
    <col min="13760" max="13761" width="16" style="136" bestFit="1" customWidth="1"/>
    <col min="13762" max="13764" width="1.5703125" style="136" customWidth="1"/>
    <col min="13765" max="13765" width="1.85546875" style="136" customWidth="1"/>
    <col min="13766" max="13766" width="56.140625" style="136" bestFit="1" customWidth="1"/>
    <col min="13767" max="13767" width="17.28515625" style="136" bestFit="1" customWidth="1"/>
    <col min="13768" max="13769" width="16" style="136" bestFit="1" customWidth="1"/>
    <col min="13770" max="13770" width="18.140625" style="136" bestFit="1" customWidth="1"/>
    <col min="13771" max="13771" width="24.7109375" style="136" customWidth="1"/>
    <col min="13772" max="13772" width="1.5703125" style="136" customWidth="1"/>
    <col min="13773" max="13773" width="19.42578125" style="136" bestFit="1" customWidth="1"/>
    <col min="13774" max="13774" width="19" style="136" bestFit="1" customWidth="1"/>
    <col min="13775" max="13775" width="18.42578125" style="136" bestFit="1" customWidth="1"/>
    <col min="13776" max="13776" width="14.85546875" style="136" bestFit="1" customWidth="1"/>
    <col min="13777" max="13777" width="16.28515625" style="136" bestFit="1" customWidth="1"/>
    <col min="13778" max="13861" width="0" style="136" hidden="1" customWidth="1"/>
    <col min="13862" max="13862" width="1.85546875" style="136" customWidth="1"/>
    <col min="13863" max="13864" width="19.42578125" style="136" bestFit="1" customWidth="1"/>
    <col min="13865" max="13992" width="11.140625" style="136"/>
    <col min="13993" max="13993" width="56.140625" style="136" bestFit="1" customWidth="1"/>
    <col min="13994" max="13994" width="18.140625" style="136" bestFit="1" customWidth="1"/>
    <col min="13995" max="13995" width="16.85546875" style="136" bestFit="1" customWidth="1"/>
    <col min="13996" max="13996" width="14.85546875" style="136" bestFit="1" customWidth="1"/>
    <col min="13997" max="13997" width="1.5703125" style="136" customWidth="1"/>
    <col min="13998" max="13998" width="16" style="136" bestFit="1" customWidth="1"/>
    <col min="13999" max="13999" width="16" style="136" customWidth="1"/>
    <col min="14000" max="14001" width="14.85546875" style="136" bestFit="1" customWidth="1"/>
    <col min="14002" max="14002" width="17.28515625" style="136" bestFit="1" customWidth="1"/>
    <col min="14003" max="14003" width="1.7109375" style="136" customWidth="1"/>
    <col min="14004" max="14004" width="15.85546875" style="136" bestFit="1" customWidth="1"/>
    <col min="14005" max="14005" width="19.28515625" style="136" customWidth="1"/>
    <col min="14006" max="14006" width="16" style="136" customWidth="1"/>
    <col min="14007" max="14007" width="1.7109375" style="136" customWidth="1"/>
    <col min="14008" max="14008" width="56.140625" style="136" bestFit="1" customWidth="1"/>
    <col min="14009" max="14009" width="17.28515625" style="136" bestFit="1" customWidth="1"/>
    <col min="14010" max="14010" width="16" style="136" bestFit="1" customWidth="1"/>
    <col min="14011" max="14011" width="14.85546875" style="136" bestFit="1" customWidth="1"/>
    <col min="14012" max="14014" width="16" style="136" bestFit="1" customWidth="1"/>
    <col min="14015" max="14015" width="17.28515625" style="136" bestFit="1" customWidth="1"/>
    <col min="14016" max="14017" width="16" style="136" bestFit="1" customWidth="1"/>
    <col min="14018" max="14020" width="1.5703125" style="136" customWidth="1"/>
    <col min="14021" max="14021" width="1.85546875" style="136" customWidth="1"/>
    <col min="14022" max="14022" width="56.140625" style="136" bestFit="1" customWidth="1"/>
    <col min="14023" max="14023" width="17.28515625" style="136" bestFit="1" customWidth="1"/>
    <col min="14024" max="14025" width="16" style="136" bestFit="1" customWidth="1"/>
    <col min="14026" max="14026" width="18.140625" style="136" bestFit="1" customWidth="1"/>
    <col min="14027" max="14027" width="24.7109375" style="136" customWidth="1"/>
    <col min="14028" max="14028" width="1.5703125" style="136" customWidth="1"/>
    <col min="14029" max="14029" width="19.42578125" style="136" bestFit="1" customWidth="1"/>
    <col min="14030" max="14030" width="19" style="136" bestFit="1" customWidth="1"/>
    <col min="14031" max="14031" width="18.42578125" style="136" bestFit="1" customWidth="1"/>
    <col min="14032" max="14032" width="14.85546875" style="136" bestFit="1" customWidth="1"/>
    <col min="14033" max="14033" width="16.28515625" style="136" bestFit="1" customWidth="1"/>
    <col min="14034" max="14117" width="0" style="136" hidden="1" customWidth="1"/>
    <col min="14118" max="14118" width="1.85546875" style="136" customWidth="1"/>
    <col min="14119" max="14120" width="19.42578125" style="136" bestFit="1" customWidth="1"/>
    <col min="14121" max="14248" width="11.140625" style="136"/>
    <col min="14249" max="14249" width="56.140625" style="136" bestFit="1" customWidth="1"/>
    <col min="14250" max="14250" width="18.140625" style="136" bestFit="1" customWidth="1"/>
    <col min="14251" max="14251" width="16.85546875" style="136" bestFit="1" customWidth="1"/>
    <col min="14252" max="14252" width="14.85546875" style="136" bestFit="1" customWidth="1"/>
    <col min="14253" max="14253" width="1.5703125" style="136" customWidth="1"/>
    <col min="14254" max="14254" width="16" style="136" bestFit="1" customWidth="1"/>
    <col min="14255" max="14255" width="16" style="136" customWidth="1"/>
    <col min="14256" max="14257" width="14.85546875" style="136" bestFit="1" customWidth="1"/>
    <col min="14258" max="14258" width="17.28515625" style="136" bestFit="1" customWidth="1"/>
    <col min="14259" max="14259" width="1.7109375" style="136" customWidth="1"/>
    <col min="14260" max="14260" width="15.85546875" style="136" bestFit="1" customWidth="1"/>
    <col min="14261" max="14261" width="19.28515625" style="136" customWidth="1"/>
    <col min="14262" max="14262" width="16" style="136" customWidth="1"/>
    <col min="14263" max="14263" width="1.7109375" style="136" customWidth="1"/>
    <col min="14264" max="14264" width="56.140625" style="136" bestFit="1" customWidth="1"/>
    <col min="14265" max="14265" width="17.28515625" style="136" bestFit="1" customWidth="1"/>
    <col min="14266" max="14266" width="16" style="136" bestFit="1" customWidth="1"/>
    <col min="14267" max="14267" width="14.85546875" style="136" bestFit="1" customWidth="1"/>
    <col min="14268" max="14270" width="16" style="136" bestFit="1" customWidth="1"/>
    <col min="14271" max="14271" width="17.28515625" style="136" bestFit="1" customWidth="1"/>
    <col min="14272" max="14273" width="16" style="136" bestFit="1" customWidth="1"/>
    <col min="14274" max="14276" width="1.5703125" style="136" customWidth="1"/>
    <col min="14277" max="14277" width="1.85546875" style="136" customWidth="1"/>
    <col min="14278" max="14278" width="56.140625" style="136" bestFit="1" customWidth="1"/>
    <col min="14279" max="14279" width="17.28515625" style="136" bestFit="1" customWidth="1"/>
    <col min="14280" max="14281" width="16" style="136" bestFit="1" customWidth="1"/>
    <col min="14282" max="14282" width="18.140625" style="136" bestFit="1" customWidth="1"/>
    <col min="14283" max="14283" width="24.7109375" style="136" customWidth="1"/>
    <col min="14284" max="14284" width="1.5703125" style="136" customWidth="1"/>
    <col min="14285" max="14285" width="19.42578125" style="136" bestFit="1" customWidth="1"/>
    <col min="14286" max="14286" width="19" style="136" bestFit="1" customWidth="1"/>
    <col min="14287" max="14287" width="18.42578125" style="136" bestFit="1" customWidth="1"/>
    <col min="14288" max="14288" width="14.85546875" style="136" bestFit="1" customWidth="1"/>
    <col min="14289" max="14289" width="16.28515625" style="136" bestFit="1" customWidth="1"/>
    <col min="14290" max="14373" width="0" style="136" hidden="1" customWidth="1"/>
    <col min="14374" max="14374" width="1.85546875" style="136" customWidth="1"/>
    <col min="14375" max="14376" width="19.42578125" style="136" bestFit="1" customWidth="1"/>
    <col min="14377" max="14504" width="11.140625" style="136"/>
    <col min="14505" max="14505" width="56.140625" style="136" bestFit="1" customWidth="1"/>
    <col min="14506" max="14506" width="18.140625" style="136" bestFit="1" customWidth="1"/>
    <col min="14507" max="14507" width="16.85546875" style="136" bestFit="1" customWidth="1"/>
    <col min="14508" max="14508" width="14.85546875" style="136" bestFit="1" customWidth="1"/>
    <col min="14509" max="14509" width="1.5703125" style="136" customWidth="1"/>
    <col min="14510" max="14510" width="16" style="136" bestFit="1" customWidth="1"/>
    <col min="14511" max="14511" width="16" style="136" customWidth="1"/>
    <col min="14512" max="14513" width="14.85546875" style="136" bestFit="1" customWidth="1"/>
    <col min="14514" max="14514" width="17.28515625" style="136" bestFit="1" customWidth="1"/>
    <col min="14515" max="14515" width="1.7109375" style="136" customWidth="1"/>
    <col min="14516" max="14516" width="15.85546875" style="136" bestFit="1" customWidth="1"/>
    <col min="14517" max="14517" width="19.28515625" style="136" customWidth="1"/>
    <col min="14518" max="14518" width="16" style="136" customWidth="1"/>
    <col min="14519" max="14519" width="1.7109375" style="136" customWidth="1"/>
    <col min="14520" max="14520" width="56.140625" style="136" bestFit="1" customWidth="1"/>
    <col min="14521" max="14521" width="17.28515625" style="136" bestFit="1" customWidth="1"/>
    <col min="14522" max="14522" width="16" style="136" bestFit="1" customWidth="1"/>
    <col min="14523" max="14523" width="14.85546875" style="136" bestFit="1" customWidth="1"/>
    <col min="14524" max="14526" width="16" style="136" bestFit="1" customWidth="1"/>
    <col min="14527" max="14527" width="17.28515625" style="136" bestFit="1" customWidth="1"/>
    <col min="14528" max="14529" width="16" style="136" bestFit="1" customWidth="1"/>
    <col min="14530" max="14532" width="1.5703125" style="136" customWidth="1"/>
    <col min="14533" max="14533" width="1.85546875" style="136" customWidth="1"/>
    <col min="14534" max="14534" width="56.140625" style="136" bestFit="1" customWidth="1"/>
    <col min="14535" max="14535" width="17.28515625" style="136" bestFit="1" customWidth="1"/>
    <col min="14536" max="14537" width="16" style="136" bestFit="1" customWidth="1"/>
    <col min="14538" max="14538" width="18.140625" style="136" bestFit="1" customWidth="1"/>
    <col min="14539" max="14539" width="24.7109375" style="136" customWidth="1"/>
    <col min="14540" max="14540" width="1.5703125" style="136" customWidth="1"/>
    <col min="14541" max="14541" width="19.42578125" style="136" bestFit="1" customWidth="1"/>
    <col min="14542" max="14542" width="19" style="136" bestFit="1" customWidth="1"/>
    <col min="14543" max="14543" width="18.42578125" style="136" bestFit="1" customWidth="1"/>
    <col min="14544" max="14544" width="14.85546875" style="136" bestFit="1" customWidth="1"/>
    <col min="14545" max="14545" width="16.28515625" style="136" bestFit="1" customWidth="1"/>
    <col min="14546" max="14629" width="0" style="136" hidden="1" customWidth="1"/>
    <col min="14630" max="14630" width="1.85546875" style="136" customWidth="1"/>
    <col min="14631" max="14632" width="19.42578125" style="136" bestFit="1" customWidth="1"/>
    <col min="14633" max="14760" width="11.140625" style="136"/>
    <col min="14761" max="14761" width="56.140625" style="136" bestFit="1" customWidth="1"/>
    <col min="14762" max="14762" width="18.140625" style="136" bestFit="1" customWidth="1"/>
    <col min="14763" max="14763" width="16.85546875" style="136" bestFit="1" customWidth="1"/>
    <col min="14764" max="14764" width="14.85546875" style="136" bestFit="1" customWidth="1"/>
    <col min="14765" max="14765" width="1.5703125" style="136" customWidth="1"/>
    <col min="14766" max="14766" width="16" style="136" bestFit="1" customWidth="1"/>
    <col min="14767" max="14767" width="16" style="136" customWidth="1"/>
    <col min="14768" max="14769" width="14.85546875" style="136" bestFit="1" customWidth="1"/>
    <col min="14770" max="14770" width="17.28515625" style="136" bestFit="1" customWidth="1"/>
    <col min="14771" max="14771" width="1.7109375" style="136" customWidth="1"/>
    <col min="14772" max="14772" width="15.85546875" style="136" bestFit="1" customWidth="1"/>
    <col min="14773" max="14773" width="19.28515625" style="136" customWidth="1"/>
    <col min="14774" max="14774" width="16" style="136" customWidth="1"/>
    <col min="14775" max="14775" width="1.7109375" style="136" customWidth="1"/>
    <col min="14776" max="14776" width="56.140625" style="136" bestFit="1" customWidth="1"/>
    <col min="14777" max="14777" width="17.28515625" style="136" bestFit="1" customWidth="1"/>
    <col min="14778" max="14778" width="16" style="136" bestFit="1" customWidth="1"/>
    <col min="14779" max="14779" width="14.85546875" style="136" bestFit="1" customWidth="1"/>
    <col min="14780" max="14782" width="16" style="136" bestFit="1" customWidth="1"/>
    <col min="14783" max="14783" width="17.28515625" style="136" bestFit="1" customWidth="1"/>
    <col min="14784" max="14785" width="16" style="136" bestFit="1" customWidth="1"/>
    <col min="14786" max="14788" width="1.5703125" style="136" customWidth="1"/>
    <col min="14789" max="14789" width="1.85546875" style="136" customWidth="1"/>
    <col min="14790" max="14790" width="56.140625" style="136" bestFit="1" customWidth="1"/>
    <col min="14791" max="14791" width="17.28515625" style="136" bestFit="1" customWidth="1"/>
    <col min="14792" max="14793" width="16" style="136" bestFit="1" customWidth="1"/>
    <col min="14794" max="14794" width="18.140625" style="136" bestFit="1" customWidth="1"/>
    <col min="14795" max="14795" width="24.7109375" style="136" customWidth="1"/>
    <col min="14796" max="14796" width="1.5703125" style="136" customWidth="1"/>
    <col min="14797" max="14797" width="19.42578125" style="136" bestFit="1" customWidth="1"/>
    <col min="14798" max="14798" width="19" style="136" bestFit="1" customWidth="1"/>
    <col min="14799" max="14799" width="18.42578125" style="136" bestFit="1" customWidth="1"/>
    <col min="14800" max="14800" width="14.85546875" style="136" bestFit="1" customWidth="1"/>
    <col min="14801" max="14801" width="16.28515625" style="136" bestFit="1" customWidth="1"/>
    <col min="14802" max="14885" width="0" style="136" hidden="1" customWidth="1"/>
    <col min="14886" max="14886" width="1.85546875" style="136" customWidth="1"/>
    <col min="14887" max="14888" width="19.42578125" style="136" bestFit="1" customWidth="1"/>
    <col min="14889" max="15016" width="11.140625" style="136"/>
    <col min="15017" max="15017" width="56.140625" style="136" bestFit="1" customWidth="1"/>
    <col min="15018" max="15018" width="18.140625" style="136" bestFit="1" customWidth="1"/>
    <col min="15019" max="15019" width="16.85546875" style="136" bestFit="1" customWidth="1"/>
    <col min="15020" max="15020" width="14.85546875" style="136" bestFit="1" customWidth="1"/>
    <col min="15021" max="15021" width="1.5703125" style="136" customWidth="1"/>
    <col min="15022" max="15022" width="16" style="136" bestFit="1" customWidth="1"/>
    <col min="15023" max="15023" width="16" style="136" customWidth="1"/>
    <col min="15024" max="15025" width="14.85546875" style="136" bestFit="1" customWidth="1"/>
    <col min="15026" max="15026" width="17.28515625" style="136" bestFit="1" customWidth="1"/>
    <col min="15027" max="15027" width="1.7109375" style="136" customWidth="1"/>
    <col min="15028" max="15028" width="15.85546875" style="136" bestFit="1" customWidth="1"/>
    <col min="15029" max="15029" width="19.28515625" style="136" customWidth="1"/>
    <col min="15030" max="15030" width="16" style="136" customWidth="1"/>
    <col min="15031" max="15031" width="1.7109375" style="136" customWidth="1"/>
    <col min="15032" max="15032" width="56.140625" style="136" bestFit="1" customWidth="1"/>
    <col min="15033" max="15033" width="17.28515625" style="136" bestFit="1" customWidth="1"/>
    <col min="15034" max="15034" width="16" style="136" bestFit="1" customWidth="1"/>
    <col min="15035" max="15035" width="14.85546875" style="136" bestFit="1" customWidth="1"/>
    <col min="15036" max="15038" width="16" style="136" bestFit="1" customWidth="1"/>
    <col min="15039" max="15039" width="17.28515625" style="136" bestFit="1" customWidth="1"/>
    <col min="15040" max="15041" width="16" style="136" bestFit="1" customWidth="1"/>
    <col min="15042" max="15044" width="1.5703125" style="136" customWidth="1"/>
    <col min="15045" max="15045" width="1.85546875" style="136" customWidth="1"/>
    <col min="15046" max="15046" width="56.140625" style="136" bestFit="1" customWidth="1"/>
    <col min="15047" max="15047" width="17.28515625" style="136" bestFit="1" customWidth="1"/>
    <col min="15048" max="15049" width="16" style="136" bestFit="1" customWidth="1"/>
    <col min="15050" max="15050" width="18.140625" style="136" bestFit="1" customWidth="1"/>
    <col min="15051" max="15051" width="24.7109375" style="136" customWidth="1"/>
    <col min="15052" max="15052" width="1.5703125" style="136" customWidth="1"/>
    <col min="15053" max="15053" width="19.42578125" style="136" bestFit="1" customWidth="1"/>
    <col min="15054" max="15054" width="19" style="136" bestFit="1" customWidth="1"/>
    <col min="15055" max="15055" width="18.42578125" style="136" bestFit="1" customWidth="1"/>
    <col min="15056" max="15056" width="14.85546875" style="136" bestFit="1" customWidth="1"/>
    <col min="15057" max="15057" width="16.28515625" style="136" bestFit="1" customWidth="1"/>
    <col min="15058" max="15141" width="0" style="136" hidden="1" customWidth="1"/>
    <col min="15142" max="15142" width="1.85546875" style="136" customWidth="1"/>
    <col min="15143" max="15144" width="19.42578125" style="136" bestFit="1" customWidth="1"/>
    <col min="15145" max="15272" width="11.140625" style="136"/>
    <col min="15273" max="15273" width="56.140625" style="136" bestFit="1" customWidth="1"/>
    <col min="15274" max="15274" width="18.140625" style="136" bestFit="1" customWidth="1"/>
    <col min="15275" max="15275" width="16.85546875" style="136" bestFit="1" customWidth="1"/>
    <col min="15276" max="15276" width="14.85546875" style="136" bestFit="1" customWidth="1"/>
    <col min="15277" max="15277" width="1.5703125" style="136" customWidth="1"/>
    <col min="15278" max="15278" width="16" style="136" bestFit="1" customWidth="1"/>
    <col min="15279" max="15279" width="16" style="136" customWidth="1"/>
    <col min="15280" max="15281" width="14.85546875" style="136" bestFit="1" customWidth="1"/>
    <col min="15282" max="15282" width="17.28515625" style="136" bestFit="1" customWidth="1"/>
    <col min="15283" max="15283" width="1.7109375" style="136" customWidth="1"/>
    <col min="15284" max="15284" width="15.85546875" style="136" bestFit="1" customWidth="1"/>
    <col min="15285" max="15285" width="19.28515625" style="136" customWidth="1"/>
    <col min="15286" max="15286" width="16" style="136" customWidth="1"/>
    <col min="15287" max="15287" width="1.7109375" style="136" customWidth="1"/>
    <col min="15288" max="15288" width="56.140625" style="136" bestFit="1" customWidth="1"/>
    <col min="15289" max="15289" width="17.28515625" style="136" bestFit="1" customWidth="1"/>
    <col min="15290" max="15290" width="16" style="136" bestFit="1" customWidth="1"/>
    <col min="15291" max="15291" width="14.85546875" style="136" bestFit="1" customWidth="1"/>
    <col min="15292" max="15294" width="16" style="136" bestFit="1" customWidth="1"/>
    <col min="15295" max="15295" width="17.28515625" style="136" bestFit="1" customWidth="1"/>
    <col min="15296" max="15297" width="16" style="136" bestFit="1" customWidth="1"/>
    <col min="15298" max="15300" width="1.5703125" style="136" customWidth="1"/>
    <col min="15301" max="15301" width="1.85546875" style="136" customWidth="1"/>
    <col min="15302" max="15302" width="56.140625" style="136" bestFit="1" customWidth="1"/>
    <col min="15303" max="15303" width="17.28515625" style="136" bestFit="1" customWidth="1"/>
    <col min="15304" max="15305" width="16" style="136" bestFit="1" customWidth="1"/>
    <col min="15306" max="15306" width="18.140625" style="136" bestFit="1" customWidth="1"/>
    <col min="15307" max="15307" width="24.7109375" style="136" customWidth="1"/>
    <col min="15308" max="15308" width="1.5703125" style="136" customWidth="1"/>
    <col min="15309" max="15309" width="19.42578125" style="136" bestFit="1" customWidth="1"/>
    <col min="15310" max="15310" width="19" style="136" bestFit="1" customWidth="1"/>
    <col min="15311" max="15311" width="18.42578125" style="136" bestFit="1" customWidth="1"/>
    <col min="15312" max="15312" width="14.85546875" style="136" bestFit="1" customWidth="1"/>
    <col min="15313" max="15313" width="16.28515625" style="136" bestFit="1" customWidth="1"/>
    <col min="15314" max="15397" width="0" style="136" hidden="1" customWidth="1"/>
    <col min="15398" max="15398" width="1.85546875" style="136" customWidth="1"/>
    <col min="15399" max="15400" width="19.42578125" style="136" bestFit="1" customWidth="1"/>
    <col min="15401" max="15528" width="11.140625" style="136"/>
    <col min="15529" max="15529" width="56.140625" style="136" bestFit="1" customWidth="1"/>
    <col min="15530" max="15530" width="18.140625" style="136" bestFit="1" customWidth="1"/>
    <col min="15531" max="15531" width="16.85546875" style="136" bestFit="1" customWidth="1"/>
    <col min="15532" max="15532" width="14.85546875" style="136" bestFit="1" customWidth="1"/>
    <col min="15533" max="15533" width="1.5703125" style="136" customWidth="1"/>
    <col min="15534" max="15534" width="16" style="136" bestFit="1" customWidth="1"/>
    <col min="15535" max="15535" width="16" style="136" customWidth="1"/>
    <col min="15536" max="15537" width="14.85546875" style="136" bestFit="1" customWidth="1"/>
    <col min="15538" max="15538" width="17.28515625" style="136" bestFit="1" customWidth="1"/>
    <col min="15539" max="15539" width="1.7109375" style="136" customWidth="1"/>
    <col min="15540" max="15540" width="15.85546875" style="136" bestFit="1" customWidth="1"/>
    <col min="15541" max="15541" width="19.28515625" style="136" customWidth="1"/>
    <col min="15542" max="15542" width="16" style="136" customWidth="1"/>
    <col min="15543" max="15543" width="1.7109375" style="136" customWidth="1"/>
    <col min="15544" max="15544" width="56.140625" style="136" bestFit="1" customWidth="1"/>
    <col min="15545" max="15545" width="17.28515625" style="136" bestFit="1" customWidth="1"/>
    <col min="15546" max="15546" width="16" style="136" bestFit="1" customWidth="1"/>
    <col min="15547" max="15547" width="14.85546875" style="136" bestFit="1" customWidth="1"/>
    <col min="15548" max="15550" width="16" style="136" bestFit="1" customWidth="1"/>
    <col min="15551" max="15551" width="17.28515625" style="136" bestFit="1" customWidth="1"/>
    <col min="15552" max="15553" width="16" style="136" bestFit="1" customWidth="1"/>
    <col min="15554" max="15556" width="1.5703125" style="136" customWidth="1"/>
    <col min="15557" max="15557" width="1.85546875" style="136" customWidth="1"/>
    <col min="15558" max="15558" width="56.140625" style="136" bestFit="1" customWidth="1"/>
    <col min="15559" max="15559" width="17.28515625" style="136" bestFit="1" customWidth="1"/>
    <col min="15560" max="15561" width="16" style="136" bestFit="1" customWidth="1"/>
    <col min="15562" max="15562" width="18.140625" style="136" bestFit="1" customWidth="1"/>
    <col min="15563" max="15563" width="24.7109375" style="136" customWidth="1"/>
    <col min="15564" max="15564" width="1.5703125" style="136" customWidth="1"/>
    <col min="15565" max="15565" width="19.42578125" style="136" bestFit="1" customWidth="1"/>
    <col min="15566" max="15566" width="19" style="136" bestFit="1" customWidth="1"/>
    <col min="15567" max="15567" width="18.42578125" style="136" bestFit="1" customWidth="1"/>
    <col min="15568" max="15568" width="14.85546875" style="136" bestFit="1" customWidth="1"/>
    <col min="15569" max="15569" width="16.28515625" style="136" bestFit="1" customWidth="1"/>
    <col min="15570" max="15653" width="0" style="136" hidden="1" customWidth="1"/>
    <col min="15654" max="15654" width="1.85546875" style="136" customWidth="1"/>
    <col min="15655" max="15656" width="19.42578125" style="136" bestFit="1" customWidth="1"/>
    <col min="15657" max="15784" width="11.140625" style="136"/>
    <col min="15785" max="15785" width="56.140625" style="136" bestFit="1" customWidth="1"/>
    <col min="15786" max="15786" width="18.140625" style="136" bestFit="1" customWidth="1"/>
    <col min="15787" max="15787" width="16.85546875" style="136" bestFit="1" customWidth="1"/>
    <col min="15788" max="15788" width="14.85546875" style="136" bestFit="1" customWidth="1"/>
    <col min="15789" max="15789" width="1.5703125" style="136" customWidth="1"/>
    <col min="15790" max="15790" width="16" style="136" bestFit="1" customWidth="1"/>
    <col min="15791" max="15791" width="16" style="136" customWidth="1"/>
    <col min="15792" max="15793" width="14.85546875" style="136" bestFit="1" customWidth="1"/>
    <col min="15794" max="15794" width="17.28515625" style="136" bestFit="1" customWidth="1"/>
    <col min="15795" max="15795" width="1.7109375" style="136" customWidth="1"/>
    <col min="15796" max="15796" width="15.85546875" style="136" bestFit="1" customWidth="1"/>
    <col min="15797" max="15797" width="19.28515625" style="136" customWidth="1"/>
    <col min="15798" max="15798" width="16" style="136" customWidth="1"/>
    <col min="15799" max="15799" width="1.7109375" style="136" customWidth="1"/>
    <col min="15800" max="15800" width="56.140625" style="136" bestFit="1" customWidth="1"/>
    <col min="15801" max="15801" width="17.28515625" style="136" bestFit="1" customWidth="1"/>
    <col min="15802" max="15802" width="16" style="136" bestFit="1" customWidth="1"/>
    <col min="15803" max="15803" width="14.85546875" style="136" bestFit="1" customWidth="1"/>
    <col min="15804" max="15806" width="16" style="136" bestFit="1" customWidth="1"/>
    <col min="15807" max="15807" width="17.28515625" style="136" bestFit="1" customWidth="1"/>
    <col min="15808" max="15809" width="16" style="136" bestFit="1" customWidth="1"/>
    <col min="15810" max="15812" width="1.5703125" style="136" customWidth="1"/>
    <col min="15813" max="15813" width="1.85546875" style="136" customWidth="1"/>
    <col min="15814" max="15814" width="56.140625" style="136" bestFit="1" customWidth="1"/>
    <col min="15815" max="15815" width="17.28515625" style="136" bestFit="1" customWidth="1"/>
    <col min="15816" max="15817" width="16" style="136" bestFit="1" customWidth="1"/>
    <col min="15818" max="15818" width="18.140625" style="136" bestFit="1" customWidth="1"/>
    <col min="15819" max="15819" width="24.7109375" style="136" customWidth="1"/>
    <col min="15820" max="15820" width="1.5703125" style="136" customWidth="1"/>
    <col min="15821" max="15821" width="19.42578125" style="136" bestFit="1" customWidth="1"/>
    <col min="15822" max="15822" width="19" style="136" bestFit="1" customWidth="1"/>
    <col min="15823" max="15823" width="18.42578125" style="136" bestFit="1" customWidth="1"/>
    <col min="15824" max="15824" width="14.85546875" style="136" bestFit="1" customWidth="1"/>
    <col min="15825" max="15825" width="16.28515625" style="136" bestFit="1" customWidth="1"/>
    <col min="15826" max="15909" width="0" style="136" hidden="1" customWidth="1"/>
    <col min="15910" max="15910" width="1.85546875" style="136" customWidth="1"/>
    <col min="15911" max="15912" width="19.42578125" style="136" bestFit="1" customWidth="1"/>
    <col min="15913" max="16040" width="11.140625" style="136"/>
    <col min="16041" max="16041" width="56.140625" style="136" bestFit="1" customWidth="1"/>
    <col min="16042" max="16042" width="18.140625" style="136" bestFit="1" customWidth="1"/>
    <col min="16043" max="16043" width="16.85546875" style="136" bestFit="1" customWidth="1"/>
    <col min="16044" max="16044" width="14.85546875" style="136" bestFit="1" customWidth="1"/>
    <col min="16045" max="16045" width="1.5703125" style="136" customWidth="1"/>
    <col min="16046" max="16046" width="16" style="136" bestFit="1" customWidth="1"/>
    <col min="16047" max="16047" width="16" style="136" customWidth="1"/>
    <col min="16048" max="16049" width="14.85546875" style="136" bestFit="1" customWidth="1"/>
    <col min="16050" max="16050" width="17.28515625" style="136" bestFit="1" customWidth="1"/>
    <col min="16051" max="16051" width="1.7109375" style="136" customWidth="1"/>
    <col min="16052" max="16052" width="15.85546875" style="136" bestFit="1" customWidth="1"/>
    <col min="16053" max="16053" width="19.28515625" style="136" customWidth="1"/>
    <col min="16054" max="16054" width="16" style="136" customWidth="1"/>
    <col min="16055" max="16055" width="1.7109375" style="136" customWidth="1"/>
    <col min="16056" max="16056" width="56.140625" style="136" bestFit="1" customWidth="1"/>
    <col min="16057" max="16057" width="17.28515625" style="136" bestFit="1" customWidth="1"/>
    <col min="16058" max="16058" width="16" style="136" bestFit="1" customWidth="1"/>
    <col min="16059" max="16059" width="14.85546875" style="136" bestFit="1" customWidth="1"/>
    <col min="16060" max="16062" width="16" style="136" bestFit="1" customWidth="1"/>
    <col min="16063" max="16063" width="17.28515625" style="136" bestFit="1" customWidth="1"/>
    <col min="16064" max="16065" width="16" style="136" bestFit="1" customWidth="1"/>
    <col min="16066" max="16068" width="1.5703125" style="136" customWidth="1"/>
    <col min="16069" max="16069" width="1.85546875" style="136" customWidth="1"/>
    <col min="16070" max="16070" width="56.140625" style="136" bestFit="1" customWidth="1"/>
    <col min="16071" max="16071" width="17.28515625" style="136" bestFit="1" customWidth="1"/>
    <col min="16072" max="16073" width="16" style="136" bestFit="1" customWidth="1"/>
    <col min="16074" max="16074" width="18.140625" style="136" bestFit="1" customWidth="1"/>
    <col min="16075" max="16075" width="24.7109375" style="136" customWidth="1"/>
    <col min="16076" max="16076" width="1.5703125" style="136" customWidth="1"/>
    <col min="16077" max="16077" width="19.42578125" style="136" bestFit="1" customWidth="1"/>
    <col min="16078" max="16078" width="19" style="136" bestFit="1" customWidth="1"/>
    <col min="16079" max="16079" width="18.42578125" style="136" bestFit="1" customWidth="1"/>
    <col min="16080" max="16080" width="14.85546875" style="136" bestFit="1" customWidth="1"/>
    <col min="16081" max="16081" width="16.28515625" style="136" bestFit="1" customWidth="1"/>
    <col min="16082" max="16165" width="0" style="136" hidden="1" customWidth="1"/>
    <col min="16166" max="16166" width="1.85546875" style="136" customWidth="1"/>
    <col min="16167" max="16168" width="19.42578125" style="136" bestFit="1" customWidth="1"/>
    <col min="16169" max="16384" width="11.140625" style="136"/>
  </cols>
  <sheetData>
    <row r="1" spans="1:45" s="6" customFormat="1" ht="15.75" x14ac:dyDescent="0.2">
      <c r="A1" s="192" t="s">
        <v>115</v>
      </c>
      <c r="B1" s="200"/>
      <c r="C1" s="186"/>
      <c r="D1" s="187"/>
      <c r="E1" s="187"/>
      <c r="F1" s="187"/>
      <c r="G1" s="188"/>
      <c r="H1" s="187"/>
      <c r="I1" s="187"/>
      <c r="J1" s="187"/>
      <c r="K1" s="187"/>
      <c r="L1" s="187"/>
      <c r="M1" s="188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8"/>
      <c r="AJ1" s="187"/>
      <c r="AK1" s="187"/>
      <c r="AL1" s="187"/>
      <c r="AM1" s="187"/>
      <c r="AN1" s="188"/>
      <c r="AO1" s="187"/>
      <c r="AP1" s="188"/>
      <c r="AQ1" s="187"/>
      <c r="AR1" s="188"/>
      <c r="AS1" s="201"/>
    </row>
    <row r="2" spans="1:45" s="6" customFormat="1" ht="15" x14ac:dyDescent="0.2">
      <c r="A2" s="196" t="s">
        <v>116</v>
      </c>
      <c r="B2" s="200"/>
      <c r="C2" s="185"/>
      <c r="D2" s="187"/>
      <c r="E2" s="187"/>
      <c r="F2" s="187"/>
      <c r="G2" s="189"/>
      <c r="H2" s="187"/>
      <c r="I2" s="187"/>
      <c r="J2" s="187"/>
      <c r="K2" s="187"/>
      <c r="L2" s="187"/>
      <c r="M2" s="189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9"/>
      <c r="AJ2" s="187"/>
      <c r="AK2" s="187"/>
      <c r="AL2" s="187"/>
      <c r="AM2" s="187"/>
      <c r="AN2" s="190"/>
      <c r="AO2" s="187"/>
      <c r="AP2" s="191"/>
      <c r="AQ2" s="187"/>
      <c r="AR2" s="191"/>
      <c r="AS2" s="201"/>
    </row>
    <row r="3" spans="1:45" s="6" customFormat="1" ht="15" x14ac:dyDescent="0.2">
      <c r="A3" s="196" t="s">
        <v>117</v>
      </c>
      <c r="B3" s="200"/>
      <c r="C3" s="185"/>
      <c r="D3" s="187"/>
      <c r="E3" s="187"/>
      <c r="F3" s="187"/>
      <c r="G3" s="189"/>
      <c r="H3" s="187"/>
      <c r="I3" s="187"/>
      <c r="J3" s="187"/>
      <c r="K3" s="187"/>
      <c r="L3" s="187"/>
      <c r="M3" s="189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9"/>
      <c r="AJ3" s="187"/>
      <c r="AK3" s="187"/>
      <c r="AL3" s="187"/>
      <c r="AM3" s="187"/>
      <c r="AN3" s="190"/>
      <c r="AO3" s="187"/>
      <c r="AP3" s="191"/>
      <c r="AQ3" s="187"/>
      <c r="AR3" s="191"/>
      <c r="AS3" s="201"/>
    </row>
    <row r="4" spans="1:45" s="6" customFormat="1" ht="15" x14ac:dyDescent="0.2">
      <c r="A4" s="196" t="s">
        <v>198</v>
      </c>
      <c r="B4" s="200"/>
      <c r="C4" s="185"/>
      <c r="D4" s="187"/>
      <c r="E4" s="187"/>
      <c r="F4" s="187"/>
      <c r="G4" s="189"/>
      <c r="H4" s="187"/>
      <c r="I4" s="187"/>
      <c r="J4" s="187"/>
      <c r="K4" s="187"/>
      <c r="L4" s="187"/>
      <c r="M4" s="189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9"/>
      <c r="AJ4" s="187"/>
      <c r="AK4" s="187"/>
      <c r="AL4" s="187"/>
      <c r="AM4" s="187"/>
      <c r="AN4" s="190"/>
      <c r="AO4" s="187"/>
      <c r="AP4" s="191"/>
      <c r="AQ4" s="187"/>
      <c r="AR4" s="191"/>
      <c r="AS4" s="201"/>
    </row>
    <row r="5" spans="1:45" s="209" customFormat="1" ht="15" x14ac:dyDescent="0.2">
      <c r="A5" s="202"/>
      <c r="B5" s="203"/>
      <c r="C5" s="204"/>
      <c r="D5" s="205"/>
      <c r="E5" s="205"/>
      <c r="F5" s="205"/>
      <c r="G5" s="206"/>
      <c r="H5" s="205"/>
      <c r="I5" s="205"/>
      <c r="J5" s="205"/>
      <c r="K5" s="205"/>
      <c r="L5" s="205"/>
      <c r="M5" s="206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6"/>
      <c r="AJ5" s="205"/>
      <c r="AK5" s="205"/>
      <c r="AL5" s="205"/>
      <c r="AM5" s="205"/>
      <c r="AN5" s="207"/>
      <c r="AO5" s="205"/>
      <c r="AP5" s="208"/>
      <c r="AQ5" s="205"/>
      <c r="AR5" s="208"/>
    </row>
    <row r="6" spans="1:45" s="6" customFormat="1" ht="30" x14ac:dyDescent="0.2">
      <c r="A6" s="61"/>
      <c r="B6" s="2"/>
      <c r="C6" s="224" t="s">
        <v>162</v>
      </c>
      <c r="D6" s="225"/>
      <c r="E6" s="226"/>
      <c r="F6" s="4"/>
      <c r="G6" s="218" t="s">
        <v>163</v>
      </c>
      <c r="H6" s="219"/>
      <c r="I6" s="219"/>
      <c r="J6" s="219"/>
      <c r="K6" s="220"/>
      <c r="L6" s="4"/>
      <c r="M6" s="218" t="s">
        <v>164</v>
      </c>
      <c r="N6" s="219"/>
      <c r="O6" s="219"/>
      <c r="P6" s="220"/>
      <c r="Q6" s="4"/>
      <c r="R6" s="218" t="s">
        <v>165</v>
      </c>
      <c r="S6" s="219"/>
      <c r="T6" s="219"/>
      <c r="U6" s="219"/>
      <c r="V6" s="219"/>
      <c r="W6" s="219"/>
      <c r="X6" s="219"/>
      <c r="Y6" s="219"/>
      <c r="Z6" s="219"/>
      <c r="AA6" s="220"/>
      <c r="AB6" s="4"/>
      <c r="AC6" s="218" t="s">
        <v>166</v>
      </c>
      <c r="AD6" s="219"/>
      <c r="AE6" s="219"/>
      <c r="AF6" s="219"/>
      <c r="AG6" s="219"/>
      <c r="AH6" s="219"/>
      <c r="AI6" s="219"/>
      <c r="AJ6" s="220"/>
      <c r="AK6" s="4"/>
      <c r="AL6" s="218" t="s">
        <v>167</v>
      </c>
      <c r="AM6" s="219"/>
      <c r="AN6" s="219"/>
      <c r="AO6" s="220"/>
      <c r="AP6" s="7"/>
      <c r="AQ6" s="184" t="s">
        <v>172</v>
      </c>
      <c r="AR6" s="7"/>
    </row>
    <row r="7" spans="1:45" s="115" customFormat="1" ht="60" x14ac:dyDescent="0.2">
      <c r="A7" s="210" t="s">
        <v>118</v>
      </c>
      <c r="B7" s="112"/>
      <c r="C7" s="211" t="s">
        <v>119</v>
      </c>
      <c r="D7" s="212" t="s">
        <v>120</v>
      </c>
      <c r="E7" s="213" t="s">
        <v>13</v>
      </c>
      <c r="F7" s="112"/>
      <c r="G7" s="214" t="s">
        <v>121</v>
      </c>
      <c r="H7" s="214" t="s">
        <v>31</v>
      </c>
      <c r="I7" s="214" t="s">
        <v>122</v>
      </c>
      <c r="J7" s="214" t="s">
        <v>123</v>
      </c>
      <c r="K7" s="214" t="s">
        <v>62</v>
      </c>
      <c r="L7" s="113"/>
      <c r="M7" s="214" t="s">
        <v>34</v>
      </c>
      <c r="N7" s="214" t="s">
        <v>42</v>
      </c>
      <c r="O7" s="214" t="s">
        <v>200</v>
      </c>
      <c r="P7" s="214" t="s">
        <v>46</v>
      </c>
      <c r="Q7" s="113"/>
      <c r="R7" s="214" t="s">
        <v>48</v>
      </c>
      <c r="S7" s="214" t="s">
        <v>51</v>
      </c>
      <c r="T7" s="214" t="s">
        <v>58</v>
      </c>
      <c r="U7" s="214" t="s">
        <v>65</v>
      </c>
      <c r="V7" s="214" t="s">
        <v>124</v>
      </c>
      <c r="W7" s="214" t="s">
        <v>125</v>
      </c>
      <c r="X7" s="214" t="s">
        <v>71</v>
      </c>
      <c r="Y7" s="214" t="s">
        <v>81</v>
      </c>
      <c r="Z7" s="214" t="s">
        <v>75</v>
      </c>
      <c r="AA7" s="214" t="s">
        <v>78</v>
      </c>
      <c r="AB7" s="113"/>
      <c r="AC7" s="214" t="s">
        <v>126</v>
      </c>
      <c r="AD7" s="214" t="s">
        <v>83</v>
      </c>
      <c r="AE7" s="214" t="s">
        <v>23</v>
      </c>
      <c r="AF7" s="214" t="s">
        <v>86</v>
      </c>
      <c r="AG7" s="214" t="s">
        <v>127</v>
      </c>
      <c r="AH7" s="214" t="s">
        <v>128</v>
      </c>
      <c r="AI7" s="214" t="s">
        <v>107</v>
      </c>
      <c r="AJ7" s="214" t="s">
        <v>110</v>
      </c>
      <c r="AK7" s="112"/>
      <c r="AL7" s="214" t="s">
        <v>129</v>
      </c>
      <c r="AM7" s="214" t="s">
        <v>130</v>
      </c>
      <c r="AN7" s="214" t="s">
        <v>131</v>
      </c>
      <c r="AO7" s="214" t="s">
        <v>132</v>
      </c>
      <c r="AP7" s="114"/>
      <c r="AQ7" s="215" t="s">
        <v>111</v>
      </c>
      <c r="AR7" s="114"/>
      <c r="AS7" s="215" t="s">
        <v>133</v>
      </c>
    </row>
    <row r="8" spans="1:45" s="127" customFormat="1" ht="15" x14ac:dyDescent="0.25">
      <c r="A8" s="116" t="s">
        <v>134</v>
      </c>
      <c r="B8" s="117"/>
      <c r="C8" s="118"/>
      <c r="D8" s="119"/>
      <c r="E8" s="120"/>
      <c r="F8" s="117"/>
      <c r="G8" s="118"/>
      <c r="H8" s="119"/>
      <c r="I8" s="119"/>
      <c r="J8" s="119"/>
      <c r="K8" s="120"/>
      <c r="L8" s="121"/>
      <c r="M8" s="118"/>
      <c r="N8" s="119"/>
      <c r="O8" s="119"/>
      <c r="P8" s="120"/>
      <c r="Q8" s="121"/>
      <c r="R8" s="122"/>
      <c r="S8" s="123"/>
      <c r="T8" s="119"/>
      <c r="U8" s="119"/>
      <c r="V8" s="123"/>
      <c r="W8" s="119"/>
      <c r="X8" s="119"/>
      <c r="Y8" s="119"/>
      <c r="Z8" s="119"/>
      <c r="AA8" s="120"/>
      <c r="AB8" s="121"/>
      <c r="AC8" s="118"/>
      <c r="AD8" s="119"/>
      <c r="AE8" s="119"/>
      <c r="AF8" s="119"/>
      <c r="AG8" s="123" t="s">
        <v>135</v>
      </c>
      <c r="AH8" s="119"/>
      <c r="AI8" s="119"/>
      <c r="AJ8" s="120"/>
      <c r="AK8" s="117"/>
      <c r="AL8" s="122"/>
      <c r="AM8" s="123"/>
      <c r="AN8" s="123"/>
      <c r="AO8" s="124" t="s">
        <v>135</v>
      </c>
      <c r="AP8" s="125"/>
      <c r="AQ8" s="126"/>
      <c r="AR8" s="125"/>
      <c r="AS8" s="126" t="s">
        <v>135</v>
      </c>
    </row>
    <row r="9" spans="1:45" ht="15" x14ac:dyDescent="0.25">
      <c r="A9" s="128" t="s">
        <v>136</v>
      </c>
      <c r="B9" s="125"/>
      <c r="C9" s="129">
        <v>67572.55</v>
      </c>
      <c r="D9" s="130">
        <v>1958.19</v>
      </c>
      <c r="E9" s="131">
        <v>1820775</v>
      </c>
      <c r="F9" s="125"/>
      <c r="G9" s="129">
        <v>11738867.880000001</v>
      </c>
      <c r="H9" s="130">
        <v>112631.88</v>
      </c>
      <c r="I9" s="130">
        <v>10416474.75</v>
      </c>
      <c r="J9" s="130">
        <v>2237286.0699999998</v>
      </c>
      <c r="K9" s="131">
        <v>91273685.049999997</v>
      </c>
      <c r="L9" s="132"/>
      <c r="M9" s="129">
        <v>10274418.98</v>
      </c>
      <c r="N9" s="130">
        <v>4653076.9000000004</v>
      </c>
      <c r="O9" s="130">
        <v>40000</v>
      </c>
      <c r="P9" s="131">
        <v>2133694.58</v>
      </c>
      <c r="Q9" s="132"/>
      <c r="R9" s="129">
        <v>28231343.379999999</v>
      </c>
      <c r="S9" s="130">
        <v>26011232.420000002</v>
      </c>
      <c r="T9" s="130">
        <v>1613534.16</v>
      </c>
      <c r="U9" s="130">
        <v>5366383.07</v>
      </c>
      <c r="V9" s="130">
        <v>13293620.060000001</v>
      </c>
      <c r="W9" s="130">
        <v>13618277.300000001</v>
      </c>
      <c r="X9" s="130">
        <v>3133201.4</v>
      </c>
      <c r="Y9" s="130">
        <v>16928735.68</v>
      </c>
      <c r="Z9" s="130">
        <v>1293245.76</v>
      </c>
      <c r="AA9" s="131">
        <v>114495</v>
      </c>
      <c r="AB9" s="132"/>
      <c r="AC9" s="129">
        <v>56072635.100000001</v>
      </c>
      <c r="AD9" s="130">
        <v>4048138.52</v>
      </c>
      <c r="AE9" s="130">
        <v>6905025.8300000001</v>
      </c>
      <c r="AF9" s="130">
        <v>5994228.7800000003</v>
      </c>
      <c r="AG9" s="73">
        <v>992377.94</v>
      </c>
      <c r="AH9" s="73">
        <v>5411481.3799999999</v>
      </c>
      <c r="AI9" s="74">
        <v>63238968.590000004</v>
      </c>
      <c r="AJ9" s="75">
        <v>1448216214.3499999</v>
      </c>
      <c r="AK9" s="125"/>
      <c r="AL9" s="129">
        <v>12212232.85</v>
      </c>
      <c r="AM9" s="74">
        <v>33562853.420000002</v>
      </c>
      <c r="AN9" s="74">
        <v>114947094.36</v>
      </c>
      <c r="AO9" s="77">
        <v>65656.84</v>
      </c>
      <c r="AP9" s="133"/>
      <c r="AQ9" s="134">
        <v>5372281.5700000003</v>
      </c>
      <c r="AR9" s="133"/>
      <c r="AS9" s="135">
        <f>SUM(C9:AQ9)</f>
        <v>2001413699.5899994</v>
      </c>
    </row>
    <row r="10" spans="1:45" ht="15" x14ac:dyDescent="0.25">
      <c r="A10" s="128" t="s">
        <v>137</v>
      </c>
      <c r="C10" s="129">
        <v>0</v>
      </c>
      <c r="D10" s="130">
        <v>0</v>
      </c>
      <c r="E10" s="131">
        <v>0</v>
      </c>
      <c r="F10" s="137"/>
      <c r="G10" s="129">
        <v>0</v>
      </c>
      <c r="H10" s="130">
        <v>0</v>
      </c>
      <c r="I10" s="130">
        <v>0</v>
      </c>
      <c r="J10" s="130">
        <v>0</v>
      </c>
      <c r="K10" s="131">
        <v>375</v>
      </c>
      <c r="M10" s="129">
        <v>0</v>
      </c>
      <c r="N10" s="130">
        <v>0</v>
      </c>
      <c r="O10" s="130">
        <v>64252768.259999998</v>
      </c>
      <c r="P10" s="131">
        <v>0</v>
      </c>
      <c r="R10" s="129">
        <v>126257602.70999999</v>
      </c>
      <c r="S10" s="130">
        <v>45283466.57</v>
      </c>
      <c r="T10" s="130">
        <v>0</v>
      </c>
      <c r="U10" s="130">
        <v>0</v>
      </c>
      <c r="V10" s="130">
        <v>36942751.310000002</v>
      </c>
      <c r="W10" s="130">
        <v>0</v>
      </c>
      <c r="X10" s="130">
        <v>0</v>
      </c>
      <c r="Y10" s="130">
        <v>67919014.569999993</v>
      </c>
      <c r="Z10" s="130">
        <v>24014945.059999999</v>
      </c>
      <c r="AA10" s="131">
        <v>100000</v>
      </c>
      <c r="AC10" s="129">
        <v>38402123.200000003</v>
      </c>
      <c r="AD10" s="130">
        <v>0</v>
      </c>
      <c r="AE10" s="130">
        <v>0</v>
      </c>
      <c r="AF10" s="130">
        <v>0</v>
      </c>
      <c r="AG10" s="130">
        <v>0</v>
      </c>
      <c r="AH10" s="130">
        <v>0</v>
      </c>
      <c r="AI10" s="130">
        <v>0</v>
      </c>
      <c r="AJ10" s="131">
        <v>0</v>
      </c>
      <c r="AK10" s="137"/>
      <c r="AL10" s="129">
        <v>0</v>
      </c>
      <c r="AM10" s="130">
        <v>0</v>
      </c>
      <c r="AN10" s="130">
        <v>0</v>
      </c>
      <c r="AO10" s="131">
        <v>0</v>
      </c>
      <c r="AP10" s="133"/>
      <c r="AQ10" s="134">
        <v>0</v>
      </c>
      <c r="AR10" s="133"/>
      <c r="AS10" s="135">
        <f t="shared" ref="AS10:AS17" si="0">SUM(C10:AQ10)</f>
        <v>403173046.68000001</v>
      </c>
    </row>
    <row r="11" spans="1:45" ht="15" x14ac:dyDescent="0.25">
      <c r="A11" s="128" t="s">
        <v>138</v>
      </c>
      <c r="C11" s="129">
        <v>0</v>
      </c>
      <c r="D11" s="130">
        <v>0</v>
      </c>
      <c r="E11" s="131">
        <v>0</v>
      </c>
      <c r="F11" s="137"/>
      <c r="G11" s="129">
        <v>0</v>
      </c>
      <c r="H11" s="130">
        <v>0</v>
      </c>
      <c r="I11" s="130">
        <v>0</v>
      </c>
      <c r="J11" s="130">
        <v>0</v>
      </c>
      <c r="K11" s="131">
        <v>0</v>
      </c>
      <c r="M11" s="129">
        <v>0</v>
      </c>
      <c r="N11" s="130">
        <v>0</v>
      </c>
      <c r="O11" s="130">
        <v>0</v>
      </c>
      <c r="P11" s="131">
        <v>0</v>
      </c>
      <c r="R11" s="129">
        <v>-264828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1">
        <v>0</v>
      </c>
      <c r="AC11" s="129">
        <v>0</v>
      </c>
      <c r="AD11" s="130">
        <v>0</v>
      </c>
      <c r="AE11" s="130">
        <v>0</v>
      </c>
      <c r="AF11" s="130">
        <v>0</v>
      </c>
      <c r="AG11" s="130">
        <v>0</v>
      </c>
      <c r="AH11" s="130">
        <v>0</v>
      </c>
      <c r="AI11" s="130">
        <v>0</v>
      </c>
      <c r="AJ11" s="131">
        <v>0</v>
      </c>
      <c r="AK11" s="137"/>
      <c r="AL11" s="129">
        <v>0</v>
      </c>
      <c r="AM11" s="130">
        <v>0</v>
      </c>
      <c r="AN11" s="130">
        <v>0</v>
      </c>
      <c r="AO11" s="131">
        <v>0</v>
      </c>
      <c r="AP11" s="133"/>
      <c r="AQ11" s="134">
        <v>0</v>
      </c>
      <c r="AR11" s="133"/>
      <c r="AS11" s="135">
        <f t="shared" si="0"/>
        <v>-264828</v>
      </c>
    </row>
    <row r="12" spans="1:45" ht="15" x14ac:dyDescent="0.25">
      <c r="A12" s="128" t="s">
        <v>139</v>
      </c>
      <c r="C12" s="129">
        <v>0</v>
      </c>
      <c r="D12" s="130">
        <v>0</v>
      </c>
      <c r="E12" s="131">
        <v>0</v>
      </c>
      <c r="F12" s="137"/>
      <c r="G12" s="129">
        <v>0</v>
      </c>
      <c r="H12" s="130">
        <v>0</v>
      </c>
      <c r="I12" s="130">
        <v>0</v>
      </c>
      <c r="J12" s="130">
        <v>0</v>
      </c>
      <c r="K12" s="131">
        <v>0</v>
      </c>
      <c r="M12" s="129">
        <v>0</v>
      </c>
      <c r="N12" s="130">
        <v>0</v>
      </c>
      <c r="O12" s="130">
        <v>0</v>
      </c>
      <c r="P12" s="131">
        <v>0</v>
      </c>
      <c r="R12" s="129">
        <v>0</v>
      </c>
      <c r="S12" s="130">
        <v>0</v>
      </c>
      <c r="T12" s="130">
        <v>0</v>
      </c>
      <c r="U12" s="130">
        <v>0</v>
      </c>
      <c r="V12" s="130">
        <v>237256.94</v>
      </c>
      <c r="W12" s="130">
        <v>0</v>
      </c>
      <c r="X12" s="130">
        <v>0</v>
      </c>
      <c r="Y12" s="130">
        <v>0</v>
      </c>
      <c r="Z12" s="130">
        <v>0</v>
      </c>
      <c r="AA12" s="131">
        <v>0</v>
      </c>
      <c r="AC12" s="129">
        <v>0</v>
      </c>
      <c r="AD12" s="130">
        <v>0</v>
      </c>
      <c r="AE12" s="130">
        <v>0</v>
      </c>
      <c r="AF12" s="130">
        <v>0</v>
      </c>
      <c r="AG12" s="130">
        <v>0</v>
      </c>
      <c r="AH12" s="130">
        <v>0</v>
      </c>
      <c r="AI12" s="130">
        <v>0</v>
      </c>
      <c r="AJ12" s="131">
        <v>0</v>
      </c>
      <c r="AK12" s="137"/>
      <c r="AL12" s="129">
        <v>0</v>
      </c>
      <c r="AM12" s="130">
        <v>0</v>
      </c>
      <c r="AN12" s="130">
        <v>0</v>
      </c>
      <c r="AO12" s="131">
        <v>0</v>
      </c>
      <c r="AP12" s="133"/>
      <c r="AQ12" s="134">
        <v>0</v>
      </c>
      <c r="AR12" s="133"/>
      <c r="AS12" s="135">
        <f t="shared" si="0"/>
        <v>237256.94</v>
      </c>
    </row>
    <row r="13" spans="1:45" ht="15" x14ac:dyDescent="0.25">
      <c r="A13" s="128" t="s">
        <v>140</v>
      </c>
      <c r="C13" s="129">
        <v>0</v>
      </c>
      <c r="D13" s="130">
        <v>0</v>
      </c>
      <c r="E13" s="131">
        <v>0</v>
      </c>
      <c r="F13" s="137"/>
      <c r="G13" s="129">
        <v>0</v>
      </c>
      <c r="H13" s="130">
        <v>0</v>
      </c>
      <c r="I13" s="130">
        <v>0</v>
      </c>
      <c r="J13" s="130">
        <v>0</v>
      </c>
      <c r="K13" s="131">
        <v>0</v>
      </c>
      <c r="M13" s="129">
        <v>0</v>
      </c>
      <c r="N13" s="130">
        <v>0</v>
      </c>
      <c r="O13" s="130">
        <v>0</v>
      </c>
      <c r="P13" s="131">
        <v>0</v>
      </c>
      <c r="R13" s="129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41170595.289999999</v>
      </c>
      <c r="Z13" s="130">
        <v>19646251.75</v>
      </c>
      <c r="AA13" s="131">
        <v>10014828</v>
      </c>
      <c r="AC13" s="129">
        <v>0</v>
      </c>
      <c r="AD13" s="130">
        <v>0</v>
      </c>
      <c r="AE13" s="130">
        <v>0</v>
      </c>
      <c r="AF13" s="130">
        <v>0</v>
      </c>
      <c r="AG13" s="130">
        <v>0</v>
      </c>
      <c r="AH13" s="130">
        <v>0</v>
      </c>
      <c r="AI13" s="130">
        <v>0</v>
      </c>
      <c r="AJ13" s="131">
        <v>0</v>
      </c>
      <c r="AK13" s="137"/>
      <c r="AL13" s="129">
        <v>0</v>
      </c>
      <c r="AM13" s="130">
        <v>0</v>
      </c>
      <c r="AN13" s="130">
        <v>0</v>
      </c>
      <c r="AO13" s="131">
        <v>0</v>
      </c>
      <c r="AP13" s="133"/>
      <c r="AQ13" s="134">
        <v>0</v>
      </c>
      <c r="AR13" s="133"/>
      <c r="AS13" s="135">
        <f t="shared" si="0"/>
        <v>70831675.039999992</v>
      </c>
    </row>
    <row r="14" spans="1:45" ht="28.5" x14ac:dyDescent="0.25">
      <c r="A14" s="128" t="s">
        <v>141</v>
      </c>
      <c r="C14" s="129">
        <v>0</v>
      </c>
      <c r="D14" s="130">
        <v>0</v>
      </c>
      <c r="E14" s="131">
        <v>0</v>
      </c>
      <c r="F14" s="137"/>
      <c r="G14" s="129">
        <v>0</v>
      </c>
      <c r="H14" s="130">
        <v>0</v>
      </c>
      <c r="I14" s="130">
        <v>0</v>
      </c>
      <c r="J14" s="130">
        <v>0</v>
      </c>
      <c r="K14" s="131">
        <v>0</v>
      </c>
      <c r="M14" s="129">
        <v>0</v>
      </c>
      <c r="N14" s="130">
        <v>0</v>
      </c>
      <c r="O14" s="130">
        <v>0</v>
      </c>
      <c r="P14" s="131">
        <v>0</v>
      </c>
      <c r="R14" s="129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0">
        <v>0</v>
      </c>
      <c r="AA14" s="131">
        <v>0</v>
      </c>
      <c r="AC14" s="129">
        <v>45528142.869999997</v>
      </c>
      <c r="AD14" s="130">
        <v>0</v>
      </c>
      <c r="AE14" s="130">
        <v>0</v>
      </c>
      <c r="AF14" s="130">
        <v>0</v>
      </c>
      <c r="AG14" s="130">
        <v>0</v>
      </c>
      <c r="AH14" s="130">
        <v>0</v>
      </c>
      <c r="AI14" s="130">
        <v>0</v>
      </c>
      <c r="AJ14" s="131">
        <v>0</v>
      </c>
      <c r="AK14" s="137"/>
      <c r="AL14" s="129">
        <v>0</v>
      </c>
      <c r="AM14" s="130">
        <v>0</v>
      </c>
      <c r="AN14" s="130">
        <v>0</v>
      </c>
      <c r="AO14" s="131">
        <v>0</v>
      </c>
      <c r="AP14" s="133"/>
      <c r="AQ14" s="134">
        <v>0</v>
      </c>
      <c r="AR14" s="133"/>
      <c r="AS14" s="135">
        <f t="shared" si="0"/>
        <v>45528142.869999997</v>
      </c>
    </row>
    <row r="15" spans="1:45" ht="15" x14ac:dyDescent="0.25">
      <c r="A15" s="128" t="s">
        <v>142</v>
      </c>
      <c r="C15" s="129">
        <v>0</v>
      </c>
      <c r="D15" s="130">
        <v>0</v>
      </c>
      <c r="E15" s="131">
        <v>0</v>
      </c>
      <c r="F15" s="137"/>
      <c r="G15" s="129">
        <v>57175.199999999997</v>
      </c>
      <c r="H15" s="130">
        <v>0</v>
      </c>
      <c r="I15" s="130">
        <v>0</v>
      </c>
      <c r="J15" s="130">
        <v>0</v>
      </c>
      <c r="K15" s="131">
        <v>0</v>
      </c>
      <c r="M15" s="129">
        <v>0</v>
      </c>
      <c r="N15" s="130">
        <v>0</v>
      </c>
      <c r="O15" s="130">
        <v>0</v>
      </c>
      <c r="P15" s="131">
        <v>0</v>
      </c>
      <c r="R15" s="129">
        <v>554980.82999999996</v>
      </c>
      <c r="S15" s="130">
        <v>0</v>
      </c>
      <c r="T15" s="130">
        <v>0</v>
      </c>
      <c r="U15" s="130">
        <v>0</v>
      </c>
      <c r="V15" s="130">
        <v>0</v>
      </c>
      <c r="W15" s="130">
        <v>184880.8</v>
      </c>
      <c r="X15" s="130">
        <v>0</v>
      </c>
      <c r="Y15" s="130">
        <v>0</v>
      </c>
      <c r="Z15" s="130">
        <v>0</v>
      </c>
      <c r="AA15" s="131">
        <v>0</v>
      </c>
      <c r="AC15" s="129">
        <v>462466234.55000001</v>
      </c>
      <c r="AD15" s="130">
        <v>0</v>
      </c>
      <c r="AE15" s="130">
        <v>0</v>
      </c>
      <c r="AF15" s="130">
        <v>0</v>
      </c>
      <c r="AG15" s="130">
        <v>0</v>
      </c>
      <c r="AH15" s="130">
        <v>0</v>
      </c>
      <c r="AI15" s="130">
        <v>0</v>
      </c>
      <c r="AJ15" s="131">
        <v>0</v>
      </c>
      <c r="AK15" s="137"/>
      <c r="AL15" s="129">
        <v>0</v>
      </c>
      <c r="AM15" s="130">
        <v>0</v>
      </c>
      <c r="AN15" s="130">
        <v>0</v>
      </c>
      <c r="AO15" s="131">
        <v>0</v>
      </c>
      <c r="AP15" s="133"/>
      <c r="AQ15" s="134">
        <v>0</v>
      </c>
      <c r="AR15" s="133"/>
      <c r="AS15" s="135">
        <f t="shared" si="0"/>
        <v>463263271.38</v>
      </c>
    </row>
    <row r="16" spans="1:45" ht="15" x14ac:dyDescent="0.25">
      <c r="A16" s="128" t="s">
        <v>143</v>
      </c>
      <c r="C16" s="129">
        <v>0</v>
      </c>
      <c r="D16" s="130">
        <v>0</v>
      </c>
      <c r="E16" s="131">
        <v>0</v>
      </c>
      <c r="F16" s="137"/>
      <c r="G16" s="129">
        <v>0</v>
      </c>
      <c r="H16" s="130">
        <v>0</v>
      </c>
      <c r="I16" s="130">
        <v>0</v>
      </c>
      <c r="J16" s="130">
        <v>0</v>
      </c>
      <c r="K16" s="131">
        <v>0</v>
      </c>
      <c r="M16" s="129">
        <v>0</v>
      </c>
      <c r="N16" s="130">
        <v>0</v>
      </c>
      <c r="O16" s="130">
        <v>0</v>
      </c>
      <c r="P16" s="131">
        <v>0</v>
      </c>
      <c r="R16" s="129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0</v>
      </c>
      <c r="AA16" s="131">
        <v>0</v>
      </c>
      <c r="AC16" s="129">
        <v>65819003.299999997</v>
      </c>
      <c r="AD16" s="130">
        <v>0</v>
      </c>
      <c r="AE16" s="130">
        <v>0</v>
      </c>
      <c r="AF16" s="130">
        <v>0</v>
      </c>
      <c r="AG16" s="130">
        <v>0</v>
      </c>
      <c r="AH16" s="130">
        <v>0</v>
      </c>
      <c r="AI16" s="130">
        <v>0</v>
      </c>
      <c r="AJ16" s="131">
        <v>0</v>
      </c>
      <c r="AK16" s="137"/>
      <c r="AL16" s="129">
        <v>0</v>
      </c>
      <c r="AM16" s="130">
        <v>0</v>
      </c>
      <c r="AN16" s="130">
        <v>0</v>
      </c>
      <c r="AO16" s="131">
        <v>0</v>
      </c>
      <c r="AP16" s="133"/>
      <c r="AQ16" s="134">
        <v>0</v>
      </c>
      <c r="AR16" s="133"/>
      <c r="AS16" s="135">
        <f t="shared" si="0"/>
        <v>65819003.299999997</v>
      </c>
    </row>
    <row r="17" spans="1:45" ht="15" x14ac:dyDescent="0.25">
      <c r="A17" s="128" t="s">
        <v>144</v>
      </c>
      <c r="C17" s="129">
        <v>0</v>
      </c>
      <c r="D17" s="130">
        <v>0</v>
      </c>
      <c r="E17" s="131">
        <v>0</v>
      </c>
      <c r="F17" s="137"/>
      <c r="G17" s="129">
        <v>-9508.14</v>
      </c>
      <c r="H17" s="130">
        <v>0</v>
      </c>
      <c r="I17" s="130">
        <v>0</v>
      </c>
      <c r="J17" s="130">
        <v>0</v>
      </c>
      <c r="K17" s="131">
        <v>0</v>
      </c>
      <c r="M17" s="129">
        <v>0</v>
      </c>
      <c r="N17" s="130">
        <v>0</v>
      </c>
      <c r="O17" s="130">
        <v>0</v>
      </c>
      <c r="P17" s="131">
        <v>0</v>
      </c>
      <c r="R17" s="129">
        <v>-540211.6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1">
        <v>0</v>
      </c>
      <c r="AC17" s="129"/>
      <c r="AD17" s="130"/>
      <c r="AE17" s="130"/>
      <c r="AF17" s="130"/>
      <c r="AG17" s="130"/>
      <c r="AH17" s="130"/>
      <c r="AI17" s="130"/>
      <c r="AJ17" s="131"/>
      <c r="AK17" s="137"/>
      <c r="AL17" s="129">
        <v>0</v>
      </c>
      <c r="AM17" s="130">
        <v>0</v>
      </c>
      <c r="AN17" s="130">
        <v>0</v>
      </c>
      <c r="AO17" s="131">
        <v>0</v>
      </c>
      <c r="AP17" s="133"/>
      <c r="AQ17" s="134">
        <v>0</v>
      </c>
      <c r="AR17" s="133"/>
      <c r="AS17" s="135">
        <f t="shared" si="0"/>
        <v>-549719.74</v>
      </c>
    </row>
    <row r="18" spans="1:45" ht="15" x14ac:dyDescent="0.25">
      <c r="A18" s="116"/>
      <c r="C18" s="141"/>
      <c r="D18" s="133"/>
      <c r="E18" s="142"/>
      <c r="F18" s="137"/>
      <c r="G18" s="143"/>
      <c r="H18" s="144"/>
      <c r="I18" s="144"/>
      <c r="J18" s="144"/>
      <c r="K18" s="145"/>
      <c r="M18" s="143"/>
      <c r="N18" s="144"/>
      <c r="O18" s="144"/>
      <c r="P18" s="145"/>
      <c r="R18" s="143"/>
      <c r="S18" s="144"/>
      <c r="T18" s="144"/>
      <c r="U18" s="144"/>
      <c r="V18" s="144"/>
      <c r="W18" s="144"/>
      <c r="X18" s="144"/>
      <c r="Y18" s="144"/>
      <c r="Z18" s="144"/>
      <c r="AA18" s="145"/>
      <c r="AC18" s="143"/>
      <c r="AD18" s="144"/>
      <c r="AE18" s="144"/>
      <c r="AF18" s="144"/>
      <c r="AG18" s="144"/>
      <c r="AH18" s="144"/>
      <c r="AI18" s="144"/>
      <c r="AJ18" s="145"/>
      <c r="AK18" s="137"/>
      <c r="AL18" s="143"/>
      <c r="AM18" s="144"/>
      <c r="AN18" s="144"/>
      <c r="AO18" s="145"/>
      <c r="AP18" s="125"/>
      <c r="AQ18" s="146"/>
      <c r="AR18" s="125"/>
      <c r="AS18" s="135"/>
    </row>
    <row r="19" spans="1:45" s="127" customFormat="1" ht="15.75" thickBot="1" x14ac:dyDescent="0.3">
      <c r="A19" s="175" t="s">
        <v>145</v>
      </c>
      <c r="B19" s="137"/>
      <c r="C19" s="172">
        <f>SUM(C9:C17)</f>
        <v>67572.55</v>
      </c>
      <c r="D19" s="173">
        <f>SUM(D9:D17)</f>
        <v>1958.19</v>
      </c>
      <c r="E19" s="174">
        <f>SUM(E9:E17)</f>
        <v>1820775</v>
      </c>
      <c r="F19" s="137"/>
      <c r="G19" s="172">
        <f>SUM(G9:G17)</f>
        <v>11786534.939999999</v>
      </c>
      <c r="H19" s="173">
        <f>SUM(H9:H17)</f>
        <v>112631.88</v>
      </c>
      <c r="I19" s="173">
        <f>SUM(I9:I17)</f>
        <v>10416474.75</v>
      </c>
      <c r="J19" s="173">
        <f>SUM(J9:J17)</f>
        <v>2237286.0699999998</v>
      </c>
      <c r="K19" s="174">
        <f>SUM(K9:K17)</f>
        <v>91274060.049999997</v>
      </c>
      <c r="L19" s="140"/>
      <c r="M19" s="172">
        <f>SUM(M9:M17)</f>
        <v>10274418.98</v>
      </c>
      <c r="N19" s="173">
        <f>SUM(N9:N17)</f>
        <v>4653076.9000000004</v>
      </c>
      <c r="O19" s="173">
        <f>SUM(O9:O17)</f>
        <v>64292768.259999998</v>
      </c>
      <c r="P19" s="174">
        <f>SUM(P9:P17)</f>
        <v>2133694.58</v>
      </c>
      <c r="Q19" s="140"/>
      <c r="R19" s="172">
        <f t="shared" ref="R19:AA19" si="1">SUM(R9:R17)</f>
        <v>154238887.32000002</v>
      </c>
      <c r="S19" s="173">
        <f t="shared" si="1"/>
        <v>71294698.99000001</v>
      </c>
      <c r="T19" s="173">
        <f t="shared" si="1"/>
        <v>1613534.16</v>
      </c>
      <c r="U19" s="173">
        <f t="shared" si="1"/>
        <v>5366383.07</v>
      </c>
      <c r="V19" s="173">
        <f t="shared" si="1"/>
        <v>50473628.310000002</v>
      </c>
      <c r="W19" s="173">
        <f t="shared" si="1"/>
        <v>13803158.100000001</v>
      </c>
      <c r="X19" s="173">
        <f t="shared" si="1"/>
        <v>3133201.4</v>
      </c>
      <c r="Y19" s="173">
        <f t="shared" si="1"/>
        <v>126018345.53999999</v>
      </c>
      <c r="Z19" s="173">
        <f t="shared" si="1"/>
        <v>44954442.57</v>
      </c>
      <c r="AA19" s="174">
        <f t="shared" si="1"/>
        <v>10229323</v>
      </c>
      <c r="AB19" s="140"/>
      <c r="AC19" s="172">
        <f t="shared" ref="AC19:AJ19" si="2">SUM(AC9:AC17)</f>
        <v>668288139.01999998</v>
      </c>
      <c r="AD19" s="173">
        <f t="shared" si="2"/>
        <v>4048138.52</v>
      </c>
      <c r="AE19" s="173">
        <f t="shared" si="2"/>
        <v>6905025.8300000001</v>
      </c>
      <c r="AF19" s="173">
        <f t="shared" si="2"/>
        <v>5994228.7800000003</v>
      </c>
      <c r="AG19" s="173">
        <f t="shared" si="2"/>
        <v>992377.94</v>
      </c>
      <c r="AH19" s="173">
        <f t="shared" si="2"/>
        <v>5411481.3799999999</v>
      </c>
      <c r="AI19" s="173">
        <f t="shared" si="2"/>
        <v>63238968.590000004</v>
      </c>
      <c r="AJ19" s="174">
        <f t="shared" si="2"/>
        <v>1448216214.3499999</v>
      </c>
      <c r="AK19" s="137"/>
      <c r="AL19" s="172">
        <f>SUM(AL9:AL17)</f>
        <v>12212232.85</v>
      </c>
      <c r="AM19" s="173">
        <f>SUM(AM9:AM17)</f>
        <v>33562853.420000002</v>
      </c>
      <c r="AN19" s="173">
        <f>SUM(AN9:AN17)</f>
        <v>114947094.36</v>
      </c>
      <c r="AO19" s="174">
        <f>SUM(AO9:AO17)</f>
        <v>65656.84</v>
      </c>
      <c r="AP19" s="125"/>
      <c r="AQ19" s="171">
        <f>SUM(AQ9:AQ17)</f>
        <v>5372281.5700000003</v>
      </c>
      <c r="AR19" s="125"/>
      <c r="AS19" s="170">
        <f>SUM(C19:AQ19)</f>
        <v>3049451548.0600004</v>
      </c>
    </row>
    <row r="20" spans="1:45" s="127" customFormat="1" ht="15.75" thickTop="1" x14ac:dyDescent="0.25">
      <c r="A20" s="116"/>
      <c r="B20" s="137"/>
      <c r="C20" s="147"/>
      <c r="D20" s="148"/>
      <c r="E20" s="149"/>
      <c r="F20" s="137"/>
      <c r="G20" s="150"/>
      <c r="H20" s="151"/>
      <c r="I20" s="151"/>
      <c r="J20" s="151"/>
      <c r="K20" s="152"/>
      <c r="L20" s="140"/>
      <c r="M20" s="150"/>
      <c r="N20" s="151"/>
      <c r="O20" s="151"/>
      <c r="P20" s="152"/>
      <c r="Q20" s="140"/>
      <c r="R20" s="150"/>
      <c r="S20" s="151"/>
      <c r="T20" s="151"/>
      <c r="U20" s="151"/>
      <c r="V20" s="151"/>
      <c r="W20" s="151"/>
      <c r="X20" s="151"/>
      <c r="Y20" s="151"/>
      <c r="Z20" s="151"/>
      <c r="AA20" s="152"/>
      <c r="AB20" s="140"/>
      <c r="AC20" s="150"/>
      <c r="AD20" s="151"/>
      <c r="AE20" s="151"/>
      <c r="AF20" s="151"/>
      <c r="AG20" s="151"/>
      <c r="AH20" s="151"/>
      <c r="AI20" s="151"/>
      <c r="AJ20" s="152"/>
      <c r="AK20" s="137"/>
      <c r="AL20" s="150"/>
      <c r="AM20" s="151"/>
      <c r="AN20" s="151"/>
      <c r="AO20" s="152"/>
      <c r="AP20" s="125"/>
      <c r="AQ20" s="153"/>
      <c r="AR20" s="125"/>
      <c r="AS20" s="135"/>
    </row>
    <row r="21" spans="1:45" s="127" customFormat="1" ht="15" x14ac:dyDescent="0.25">
      <c r="A21" s="116" t="s">
        <v>146</v>
      </c>
      <c r="B21" s="117"/>
      <c r="C21" s="147"/>
      <c r="D21" s="148"/>
      <c r="E21" s="149"/>
      <c r="F21" s="117"/>
      <c r="G21" s="150"/>
      <c r="H21" s="151"/>
      <c r="I21" s="151"/>
      <c r="J21" s="151"/>
      <c r="K21" s="152"/>
      <c r="L21" s="117"/>
      <c r="M21" s="150"/>
      <c r="N21" s="151"/>
      <c r="O21" s="151"/>
      <c r="P21" s="152"/>
      <c r="Q21" s="117"/>
      <c r="R21" s="143"/>
      <c r="S21" s="144"/>
      <c r="T21" s="151"/>
      <c r="U21" s="151"/>
      <c r="V21" s="144"/>
      <c r="W21" s="151"/>
      <c r="X21" s="151"/>
      <c r="Y21" s="151"/>
      <c r="Z21" s="151"/>
      <c r="AA21" s="152"/>
      <c r="AB21" s="117"/>
      <c r="AC21" s="150"/>
      <c r="AD21" s="151"/>
      <c r="AE21" s="151"/>
      <c r="AF21" s="151"/>
      <c r="AG21" s="144"/>
      <c r="AH21" s="151"/>
      <c r="AI21" s="151"/>
      <c r="AJ21" s="152"/>
      <c r="AK21" s="117"/>
      <c r="AL21" s="143"/>
      <c r="AM21" s="144"/>
      <c r="AN21" s="144"/>
      <c r="AO21" s="145"/>
      <c r="AP21" s="125"/>
      <c r="AQ21" s="146"/>
      <c r="AR21" s="125"/>
      <c r="AS21" s="154"/>
    </row>
    <row r="22" spans="1:45" x14ac:dyDescent="0.2">
      <c r="A22" s="128" t="s">
        <v>147</v>
      </c>
      <c r="C22" s="129">
        <v>0</v>
      </c>
      <c r="D22" s="130">
        <v>29000</v>
      </c>
      <c r="E22" s="131">
        <v>0</v>
      </c>
      <c r="F22" s="137"/>
      <c r="G22" s="129">
        <v>1116055.2</v>
      </c>
      <c r="H22" s="130">
        <v>41760</v>
      </c>
      <c r="I22" s="130">
        <v>0</v>
      </c>
      <c r="J22" s="130">
        <v>0</v>
      </c>
      <c r="K22" s="131">
        <v>14142081.48</v>
      </c>
      <c r="M22" s="129">
        <v>0</v>
      </c>
      <c r="N22" s="130">
        <v>0</v>
      </c>
      <c r="O22" s="130">
        <v>522000</v>
      </c>
      <c r="P22" s="131">
        <v>0</v>
      </c>
      <c r="R22" s="129">
        <v>89982174.109999999</v>
      </c>
      <c r="S22" s="130">
        <v>171727.77</v>
      </c>
      <c r="T22" s="130">
        <v>782079.64</v>
      </c>
      <c r="U22" s="130">
        <v>0</v>
      </c>
      <c r="V22" s="130">
        <v>27517.11</v>
      </c>
      <c r="W22" s="130">
        <v>6388123.3899999997</v>
      </c>
      <c r="X22" s="130">
        <v>1511026.72</v>
      </c>
      <c r="Y22" s="130">
        <v>0</v>
      </c>
      <c r="Z22" s="130">
        <v>0</v>
      </c>
      <c r="AA22" s="131">
        <v>0</v>
      </c>
      <c r="AC22" s="129">
        <v>56106592.130000003</v>
      </c>
      <c r="AD22" s="130">
        <v>0</v>
      </c>
      <c r="AE22" s="130">
        <v>0</v>
      </c>
      <c r="AF22" s="130">
        <v>0</v>
      </c>
      <c r="AG22" s="130">
        <v>0</v>
      </c>
      <c r="AH22" s="130">
        <v>0</v>
      </c>
      <c r="AI22" s="130">
        <v>0</v>
      </c>
      <c r="AJ22" s="131">
        <v>0</v>
      </c>
      <c r="AK22" s="133"/>
      <c r="AL22" s="129">
        <v>0</v>
      </c>
      <c r="AM22" s="130">
        <v>0</v>
      </c>
      <c r="AN22" s="130">
        <v>0</v>
      </c>
      <c r="AO22" s="131">
        <v>0</v>
      </c>
      <c r="AP22" s="133"/>
      <c r="AQ22" s="134">
        <v>0</v>
      </c>
      <c r="AR22" s="133"/>
      <c r="AS22" s="154">
        <f>SUM(C22:AQ22)</f>
        <v>170820137.54999998</v>
      </c>
    </row>
    <row r="23" spans="1:45" x14ac:dyDescent="0.2">
      <c r="A23" s="128" t="s">
        <v>148</v>
      </c>
      <c r="B23" s="125"/>
      <c r="C23" s="129">
        <v>0</v>
      </c>
      <c r="D23" s="130">
        <v>0</v>
      </c>
      <c r="E23" s="131">
        <v>0</v>
      </c>
      <c r="F23" s="125"/>
      <c r="G23" s="129">
        <v>0</v>
      </c>
      <c r="H23" s="130">
        <v>0</v>
      </c>
      <c r="I23" s="130">
        <v>0</v>
      </c>
      <c r="J23" s="130">
        <v>0</v>
      </c>
      <c r="K23" s="131">
        <v>0.06</v>
      </c>
      <c r="M23" s="129">
        <v>0</v>
      </c>
      <c r="N23" s="130">
        <v>0</v>
      </c>
      <c r="O23" s="130">
        <v>0</v>
      </c>
      <c r="P23" s="131">
        <v>0</v>
      </c>
      <c r="R23" s="129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252354.02</v>
      </c>
      <c r="Z23" s="130">
        <v>201154.12</v>
      </c>
      <c r="AA23" s="131">
        <v>0</v>
      </c>
      <c r="AC23" s="129">
        <v>0</v>
      </c>
      <c r="AD23" s="130">
        <v>0</v>
      </c>
      <c r="AE23" s="130">
        <v>0</v>
      </c>
      <c r="AF23" s="130">
        <v>0</v>
      </c>
      <c r="AG23" s="130">
        <v>0</v>
      </c>
      <c r="AH23" s="130">
        <v>0</v>
      </c>
      <c r="AI23" s="130">
        <v>0</v>
      </c>
      <c r="AJ23" s="131">
        <v>0</v>
      </c>
      <c r="AK23" s="133"/>
      <c r="AL23" s="129">
        <v>0</v>
      </c>
      <c r="AM23" s="130">
        <v>0</v>
      </c>
      <c r="AN23" s="130">
        <v>0</v>
      </c>
      <c r="AO23" s="131">
        <v>0</v>
      </c>
      <c r="AP23" s="133"/>
      <c r="AQ23" s="134">
        <v>0</v>
      </c>
      <c r="AR23" s="133"/>
      <c r="AS23" s="154">
        <f>SUM(C23:AQ23)</f>
        <v>453508.19999999995</v>
      </c>
    </row>
    <row r="24" spans="1:45" s="127" customFormat="1" ht="15.75" thickBot="1" x14ac:dyDescent="0.3">
      <c r="A24" s="175" t="s">
        <v>149</v>
      </c>
      <c r="B24" s="137"/>
      <c r="C24" s="172">
        <f>SUM(C22:C23)</f>
        <v>0</v>
      </c>
      <c r="D24" s="173">
        <f t="shared" ref="D24:E24" si="3">SUM(D22:D23)</f>
        <v>29000</v>
      </c>
      <c r="E24" s="174">
        <f t="shared" si="3"/>
        <v>0</v>
      </c>
      <c r="F24" s="137"/>
      <c r="G24" s="172">
        <f t="shared" ref="G24:AS24" si="4">SUM(G22:G23)</f>
        <v>1116055.2</v>
      </c>
      <c r="H24" s="173">
        <f t="shared" si="4"/>
        <v>41760</v>
      </c>
      <c r="I24" s="173">
        <f t="shared" si="4"/>
        <v>0</v>
      </c>
      <c r="J24" s="173">
        <f t="shared" si="4"/>
        <v>0</v>
      </c>
      <c r="K24" s="174">
        <f t="shared" si="4"/>
        <v>14142081.540000001</v>
      </c>
      <c r="L24" s="140"/>
      <c r="M24" s="172">
        <f t="shared" si="4"/>
        <v>0</v>
      </c>
      <c r="N24" s="173">
        <f t="shared" si="4"/>
        <v>0</v>
      </c>
      <c r="O24" s="173">
        <f t="shared" si="4"/>
        <v>522000</v>
      </c>
      <c r="P24" s="174">
        <f t="shared" si="4"/>
        <v>0</v>
      </c>
      <c r="Q24" s="140">
        <f t="shared" si="4"/>
        <v>0</v>
      </c>
      <c r="R24" s="172">
        <f t="shared" si="4"/>
        <v>89982174.109999999</v>
      </c>
      <c r="S24" s="173">
        <f t="shared" si="4"/>
        <v>171727.77</v>
      </c>
      <c r="T24" s="173">
        <f t="shared" si="4"/>
        <v>782079.64</v>
      </c>
      <c r="U24" s="173">
        <f t="shared" si="4"/>
        <v>0</v>
      </c>
      <c r="V24" s="173">
        <f t="shared" si="4"/>
        <v>27517.11</v>
      </c>
      <c r="W24" s="173">
        <f t="shared" si="4"/>
        <v>6388123.3899999997</v>
      </c>
      <c r="X24" s="173">
        <f t="shared" si="4"/>
        <v>1511026.72</v>
      </c>
      <c r="Y24" s="173">
        <f t="shared" si="4"/>
        <v>252354.02</v>
      </c>
      <c r="Z24" s="173">
        <f t="shared" si="4"/>
        <v>201154.12</v>
      </c>
      <c r="AA24" s="174">
        <f t="shared" si="4"/>
        <v>0</v>
      </c>
      <c r="AB24" s="140">
        <f t="shared" si="4"/>
        <v>0</v>
      </c>
      <c r="AC24" s="172">
        <f t="shared" si="4"/>
        <v>56106592.130000003</v>
      </c>
      <c r="AD24" s="173">
        <f t="shared" si="4"/>
        <v>0</v>
      </c>
      <c r="AE24" s="173">
        <f t="shared" si="4"/>
        <v>0</v>
      </c>
      <c r="AF24" s="173">
        <f t="shared" si="4"/>
        <v>0</v>
      </c>
      <c r="AG24" s="173">
        <f t="shared" si="4"/>
        <v>0</v>
      </c>
      <c r="AH24" s="173">
        <f t="shared" si="4"/>
        <v>0</v>
      </c>
      <c r="AI24" s="173">
        <f t="shared" si="4"/>
        <v>0</v>
      </c>
      <c r="AJ24" s="174">
        <f t="shared" si="4"/>
        <v>0</v>
      </c>
      <c r="AK24" s="137"/>
      <c r="AL24" s="172">
        <f t="shared" si="4"/>
        <v>0</v>
      </c>
      <c r="AM24" s="173">
        <f t="shared" si="4"/>
        <v>0</v>
      </c>
      <c r="AN24" s="173">
        <f t="shared" si="4"/>
        <v>0</v>
      </c>
      <c r="AO24" s="174">
        <f t="shared" si="4"/>
        <v>0</v>
      </c>
      <c r="AP24" s="125">
        <f t="shared" si="4"/>
        <v>0</v>
      </c>
      <c r="AQ24" s="171">
        <f t="shared" si="4"/>
        <v>0</v>
      </c>
      <c r="AR24" s="125">
        <f t="shared" si="4"/>
        <v>0</v>
      </c>
      <c r="AS24" s="170">
        <f t="shared" si="4"/>
        <v>171273645.74999997</v>
      </c>
    </row>
    <row r="25" spans="1:45" ht="15" thickTop="1" x14ac:dyDescent="0.2">
      <c r="A25" s="116"/>
      <c r="C25" s="141"/>
      <c r="D25" s="125"/>
      <c r="E25" s="142"/>
      <c r="F25" s="137"/>
      <c r="G25" s="143"/>
      <c r="H25" s="144"/>
      <c r="I25" s="144"/>
      <c r="J25" s="144"/>
      <c r="K25" s="145"/>
      <c r="M25" s="143"/>
      <c r="N25" s="144"/>
      <c r="O25" s="144"/>
      <c r="P25" s="145"/>
      <c r="R25" s="143"/>
      <c r="S25" s="144"/>
      <c r="T25" s="144"/>
      <c r="U25" s="144"/>
      <c r="V25" s="144"/>
      <c r="W25" s="144"/>
      <c r="X25" s="144"/>
      <c r="Y25" s="144"/>
      <c r="Z25" s="144"/>
      <c r="AA25" s="145"/>
      <c r="AC25" s="143"/>
      <c r="AD25" s="144"/>
      <c r="AE25" s="144"/>
      <c r="AF25" s="144"/>
      <c r="AG25" s="144"/>
      <c r="AH25" s="144"/>
      <c r="AI25" s="144"/>
      <c r="AJ25" s="145"/>
      <c r="AK25" s="137"/>
      <c r="AL25" s="143"/>
      <c r="AM25" s="144"/>
      <c r="AN25" s="144"/>
      <c r="AO25" s="145"/>
      <c r="AP25" s="125"/>
      <c r="AQ25" s="146"/>
      <c r="AR25" s="125"/>
      <c r="AS25" s="154"/>
    </row>
    <row r="26" spans="1:45" s="127" customFormat="1" ht="15" x14ac:dyDescent="0.25">
      <c r="A26" s="116" t="s">
        <v>150</v>
      </c>
      <c r="B26" s="117"/>
      <c r="C26" s="147"/>
      <c r="D26" s="148" t="s">
        <v>151</v>
      </c>
      <c r="E26" s="149"/>
      <c r="F26" s="117"/>
      <c r="G26" s="150"/>
      <c r="H26" s="151"/>
      <c r="I26" s="151"/>
      <c r="J26" s="151"/>
      <c r="K26" s="152"/>
      <c r="L26" s="121"/>
      <c r="M26" s="150"/>
      <c r="N26" s="151"/>
      <c r="O26" s="151"/>
      <c r="P26" s="152"/>
      <c r="Q26" s="121"/>
      <c r="R26" s="143"/>
      <c r="S26" s="144"/>
      <c r="T26" s="151"/>
      <c r="U26" s="151"/>
      <c r="V26" s="144"/>
      <c r="W26" s="151"/>
      <c r="X26" s="151"/>
      <c r="Y26" s="151"/>
      <c r="Z26" s="151"/>
      <c r="AA26" s="152"/>
      <c r="AB26" s="121"/>
      <c r="AC26" s="150"/>
      <c r="AD26" s="151"/>
      <c r="AE26" s="151"/>
      <c r="AF26" s="151"/>
      <c r="AG26" s="144"/>
      <c r="AH26" s="151"/>
      <c r="AI26" s="151"/>
      <c r="AJ26" s="152"/>
      <c r="AK26" s="117"/>
      <c r="AL26" s="143"/>
      <c r="AM26" s="144"/>
      <c r="AN26" s="144"/>
      <c r="AO26" s="145"/>
      <c r="AP26" s="125"/>
      <c r="AQ26" s="146"/>
      <c r="AR26" s="125"/>
      <c r="AS26" s="154"/>
    </row>
    <row r="27" spans="1:45" x14ac:dyDescent="0.2">
      <c r="A27" s="128" t="s">
        <v>152</v>
      </c>
      <c r="C27" s="138">
        <v>79184684.859999999</v>
      </c>
      <c r="D27" s="133">
        <v>0</v>
      </c>
      <c r="E27" s="131">
        <v>527406951.88</v>
      </c>
      <c r="F27" s="137"/>
      <c r="G27" s="129">
        <v>0</v>
      </c>
      <c r="H27" s="130">
        <v>700201.16</v>
      </c>
      <c r="I27" s="130">
        <v>0</v>
      </c>
      <c r="J27" s="130">
        <v>0</v>
      </c>
      <c r="K27" s="131">
        <v>-6782101.6100000003</v>
      </c>
      <c r="M27" s="129">
        <v>45799110.439999998</v>
      </c>
      <c r="N27" s="130">
        <v>0</v>
      </c>
      <c r="O27" s="130">
        <v>64292768.259999998</v>
      </c>
      <c r="P27" s="131">
        <v>2026403.2</v>
      </c>
      <c r="R27" s="129">
        <v>32907015.350000001</v>
      </c>
      <c r="S27" s="130">
        <v>66771549.289999999</v>
      </c>
      <c r="T27" s="130">
        <v>300333.3</v>
      </c>
      <c r="U27" s="130">
        <v>5600006</v>
      </c>
      <c r="V27" s="130">
        <v>20734767.100000001</v>
      </c>
      <c r="W27" s="130">
        <v>0</v>
      </c>
      <c r="X27" s="130">
        <v>152650.68</v>
      </c>
      <c r="Y27" s="130">
        <v>0</v>
      </c>
      <c r="Z27" s="130">
        <v>0</v>
      </c>
      <c r="AA27" s="131">
        <v>8690000</v>
      </c>
      <c r="AC27" s="129">
        <v>0</v>
      </c>
      <c r="AD27" s="130">
        <v>-7829788.1100000003</v>
      </c>
      <c r="AE27" s="130">
        <v>-369134.59</v>
      </c>
      <c r="AF27" s="130">
        <v>0</v>
      </c>
      <c r="AG27" s="73">
        <v>-69365685.489999995</v>
      </c>
      <c r="AH27" s="73">
        <v>4458096.6500000004</v>
      </c>
      <c r="AI27" s="130">
        <v>0</v>
      </c>
      <c r="AJ27" s="131">
        <v>0</v>
      </c>
      <c r="AK27" s="137"/>
      <c r="AL27" s="129">
        <v>0</v>
      </c>
      <c r="AM27" s="74">
        <v>4256801.0599999996</v>
      </c>
      <c r="AN27" s="74">
        <v>77870390.769999996</v>
      </c>
      <c r="AO27" s="77">
        <v>37314848.670000002</v>
      </c>
      <c r="AP27" s="133"/>
      <c r="AQ27" s="134">
        <v>0</v>
      </c>
      <c r="AR27" s="133"/>
      <c r="AS27" s="154">
        <f>SUM(C27:AQ27)</f>
        <v>894119868.86999977</v>
      </c>
    </row>
    <row r="28" spans="1:45" x14ac:dyDescent="0.2">
      <c r="A28" s="128" t="s">
        <v>153</v>
      </c>
      <c r="C28" s="129">
        <v>-11934.02</v>
      </c>
      <c r="D28" s="133">
        <v>0</v>
      </c>
      <c r="E28" s="131">
        <v>-16823.919999999998</v>
      </c>
      <c r="F28" s="137"/>
      <c r="G28" s="129">
        <v>0</v>
      </c>
      <c r="H28" s="130">
        <v>-41533.39</v>
      </c>
      <c r="I28" s="130">
        <v>17165.59</v>
      </c>
      <c r="J28" s="130">
        <v>-537864.97</v>
      </c>
      <c r="K28" s="131">
        <v>919319.42</v>
      </c>
      <c r="M28" s="129">
        <v>-38440.68</v>
      </c>
      <c r="N28" s="130">
        <v>-61385.79</v>
      </c>
      <c r="O28" s="130">
        <v>-522000</v>
      </c>
      <c r="P28" s="131">
        <v>5888.31</v>
      </c>
      <c r="R28" s="129">
        <v>445737.66</v>
      </c>
      <c r="S28" s="130">
        <v>318230.53000000003</v>
      </c>
      <c r="T28" s="130">
        <v>-7625.13</v>
      </c>
      <c r="U28" s="130">
        <v>23746.22</v>
      </c>
      <c r="V28" s="130">
        <v>108112.95</v>
      </c>
      <c r="W28" s="130">
        <v>102901.93</v>
      </c>
      <c r="X28" s="130">
        <v>-514063.07</v>
      </c>
      <c r="Y28" s="130">
        <v>90489.24</v>
      </c>
      <c r="Z28" s="130">
        <v>15492.18</v>
      </c>
      <c r="AA28" s="131">
        <v>3</v>
      </c>
      <c r="AC28" s="129">
        <v>167902.37</v>
      </c>
      <c r="AD28" s="130">
        <v>7300.85</v>
      </c>
      <c r="AE28" s="130">
        <v>53526.78</v>
      </c>
      <c r="AF28" s="130">
        <v>-45847.01</v>
      </c>
      <c r="AG28" s="73">
        <v>7070.19</v>
      </c>
      <c r="AH28" s="73">
        <v>49495.33</v>
      </c>
      <c r="AI28" s="74">
        <v>5670332.6600000001</v>
      </c>
      <c r="AJ28" s="75">
        <v>-97251081.159999996</v>
      </c>
      <c r="AK28" s="137"/>
      <c r="AL28" s="129">
        <v>0</v>
      </c>
      <c r="AM28" s="74">
        <v>5067387.55</v>
      </c>
      <c r="AN28" s="74">
        <v>1099549.99</v>
      </c>
      <c r="AO28" s="77">
        <v>-2960230.09</v>
      </c>
      <c r="AP28" s="133">
        <v>0</v>
      </c>
      <c r="AQ28" s="134">
        <v>0</v>
      </c>
      <c r="AR28" s="133"/>
      <c r="AS28" s="154">
        <f>SUM(C28:AQ28)</f>
        <v>-87839176.480000004</v>
      </c>
    </row>
    <row r="29" spans="1:45" x14ac:dyDescent="0.2">
      <c r="A29" s="128" t="s">
        <v>154</v>
      </c>
      <c r="C29" s="129">
        <v>-79105178.290000007</v>
      </c>
      <c r="D29" s="130">
        <v>-27041.81</v>
      </c>
      <c r="E29" s="131">
        <v>-525569352.95999998</v>
      </c>
      <c r="F29" s="137"/>
      <c r="G29" s="129">
        <v>10670479.74</v>
      </c>
      <c r="H29" s="130">
        <v>-587795.89</v>
      </c>
      <c r="I29" s="130">
        <v>10399309.16</v>
      </c>
      <c r="J29" s="130">
        <v>2775151.04</v>
      </c>
      <c r="K29" s="131">
        <v>82994760.700000003</v>
      </c>
      <c r="M29" s="129">
        <v>-35486250.780000001</v>
      </c>
      <c r="N29" s="130">
        <v>4714462.6900000004</v>
      </c>
      <c r="O29" s="130">
        <v>0</v>
      </c>
      <c r="P29" s="131">
        <v>101403.07</v>
      </c>
      <c r="R29" s="129">
        <v>30903960.199999999</v>
      </c>
      <c r="S29" s="130">
        <v>4033191.4</v>
      </c>
      <c r="T29" s="130">
        <v>538746.35</v>
      </c>
      <c r="U29" s="130">
        <v>-257369.15</v>
      </c>
      <c r="V29" s="130">
        <v>29257605.57</v>
      </c>
      <c r="W29" s="130">
        <v>7312132.7800000003</v>
      </c>
      <c r="X29" s="130">
        <v>1983587.07</v>
      </c>
      <c r="Y29" s="130">
        <v>125675502.28</v>
      </c>
      <c r="Z29" s="130">
        <v>44737796.270000003</v>
      </c>
      <c r="AA29" s="131">
        <v>1539320</v>
      </c>
      <c r="AC29" s="129">
        <v>612013644.51999998</v>
      </c>
      <c r="AD29" s="130">
        <v>11763459.5</v>
      </c>
      <c r="AE29" s="130">
        <v>7220633.6399999997</v>
      </c>
      <c r="AF29" s="130">
        <v>6040075.79</v>
      </c>
      <c r="AG29" s="73">
        <v>70350993.239999995</v>
      </c>
      <c r="AH29" s="73">
        <v>903889.4</v>
      </c>
      <c r="AI29" s="74">
        <v>57568635.93</v>
      </c>
      <c r="AJ29" s="75">
        <v>1545467295.51</v>
      </c>
      <c r="AK29" s="137"/>
      <c r="AL29" s="129">
        <v>0</v>
      </c>
      <c r="AM29" s="74">
        <v>24238664.809999999</v>
      </c>
      <c r="AN29" s="74">
        <v>35977153.600000001</v>
      </c>
      <c r="AO29" s="77">
        <v>-34288961.740000002</v>
      </c>
      <c r="AP29" s="133"/>
      <c r="AQ29" s="134">
        <v>5372281.5700000003</v>
      </c>
      <c r="AR29" s="133"/>
      <c r="AS29" s="154">
        <f>SUM(C29:AQ29)</f>
        <v>2059232185.2099996</v>
      </c>
    </row>
    <row r="30" spans="1:45" x14ac:dyDescent="0.2">
      <c r="A30" s="128" t="s">
        <v>155</v>
      </c>
      <c r="C30" s="138">
        <v>0</v>
      </c>
      <c r="D30" s="133">
        <v>0</v>
      </c>
      <c r="E30" s="139">
        <v>0</v>
      </c>
      <c r="F30" s="137"/>
      <c r="G30" s="129">
        <v>0</v>
      </c>
      <c r="H30" s="130">
        <v>0</v>
      </c>
      <c r="I30" s="130">
        <v>0</v>
      </c>
      <c r="J30" s="130">
        <v>0</v>
      </c>
      <c r="K30" s="131">
        <v>0</v>
      </c>
      <c r="M30" s="129">
        <v>0</v>
      </c>
      <c r="N30" s="130">
        <v>0</v>
      </c>
      <c r="O30" s="130">
        <v>0</v>
      </c>
      <c r="P30" s="131">
        <v>0</v>
      </c>
      <c r="R30" s="129">
        <v>0</v>
      </c>
      <c r="S30" s="130">
        <v>0</v>
      </c>
      <c r="T30" s="130">
        <v>0</v>
      </c>
      <c r="U30" s="130">
        <v>0</v>
      </c>
      <c r="V30" s="130"/>
      <c r="W30" s="130">
        <v>0</v>
      </c>
      <c r="X30" s="130">
        <v>0</v>
      </c>
      <c r="Y30" s="130">
        <v>0</v>
      </c>
      <c r="Z30" s="130">
        <v>0</v>
      </c>
      <c r="AA30" s="131">
        <v>0</v>
      </c>
      <c r="AC30" s="129">
        <v>0</v>
      </c>
      <c r="AD30" s="130">
        <v>107166.28</v>
      </c>
      <c r="AE30" s="130">
        <v>0</v>
      </c>
      <c r="AF30" s="130">
        <v>0</v>
      </c>
      <c r="AG30" s="130">
        <v>0</v>
      </c>
      <c r="AH30" s="130">
        <v>0</v>
      </c>
      <c r="AI30" s="130">
        <v>0</v>
      </c>
      <c r="AJ30" s="131">
        <v>0</v>
      </c>
      <c r="AK30" s="137"/>
      <c r="AL30" s="129">
        <v>0</v>
      </c>
      <c r="AM30" s="130">
        <v>0</v>
      </c>
      <c r="AN30" s="130">
        <v>0</v>
      </c>
      <c r="AO30" s="131">
        <v>0</v>
      </c>
      <c r="AP30" s="133"/>
      <c r="AQ30" s="134">
        <v>0</v>
      </c>
      <c r="AR30" s="133"/>
      <c r="AS30" s="154">
        <f>SUM(C30:AQ30)</f>
        <v>107166.28</v>
      </c>
    </row>
    <row r="31" spans="1:45" x14ac:dyDescent="0.2">
      <c r="A31" s="128" t="s">
        <v>156</v>
      </c>
      <c r="C31" s="138">
        <v>0</v>
      </c>
      <c r="D31" s="133">
        <v>0</v>
      </c>
      <c r="E31" s="139">
        <v>0</v>
      </c>
      <c r="F31" s="137"/>
      <c r="G31" s="129">
        <v>0</v>
      </c>
      <c r="H31" s="130">
        <v>0</v>
      </c>
      <c r="I31" s="130">
        <v>0</v>
      </c>
      <c r="J31" s="130">
        <v>0</v>
      </c>
      <c r="K31" s="131">
        <v>0</v>
      </c>
      <c r="M31" s="129">
        <v>0</v>
      </c>
      <c r="N31" s="130">
        <v>0</v>
      </c>
      <c r="O31" s="130">
        <v>0</v>
      </c>
      <c r="P31" s="131">
        <v>0</v>
      </c>
      <c r="R31" s="129">
        <v>0</v>
      </c>
      <c r="S31" s="130">
        <v>0</v>
      </c>
      <c r="T31" s="130">
        <v>0</v>
      </c>
      <c r="U31" s="130">
        <v>0</v>
      </c>
      <c r="V31" s="130">
        <v>345625.58</v>
      </c>
      <c r="W31" s="130">
        <v>0</v>
      </c>
      <c r="X31" s="130">
        <v>0</v>
      </c>
      <c r="Y31" s="130">
        <v>0</v>
      </c>
      <c r="Z31" s="130">
        <v>0</v>
      </c>
      <c r="AA31" s="131">
        <v>0</v>
      </c>
      <c r="AC31" s="129">
        <v>0</v>
      </c>
      <c r="AD31" s="130">
        <v>0</v>
      </c>
      <c r="AE31" s="130">
        <v>0</v>
      </c>
      <c r="AF31" s="130">
        <v>0</v>
      </c>
      <c r="AG31" s="130">
        <v>0</v>
      </c>
      <c r="AH31" s="130">
        <v>0</v>
      </c>
      <c r="AI31" s="130">
        <v>0</v>
      </c>
      <c r="AJ31" s="131">
        <v>0</v>
      </c>
      <c r="AK31" s="137"/>
      <c r="AL31" s="129">
        <v>0</v>
      </c>
      <c r="AM31" s="130">
        <v>0</v>
      </c>
      <c r="AN31" s="130">
        <v>0</v>
      </c>
      <c r="AO31" s="131">
        <v>0</v>
      </c>
      <c r="AP31" s="133"/>
      <c r="AQ31" s="134">
        <v>0</v>
      </c>
      <c r="AR31" s="133"/>
      <c r="AS31" s="154">
        <f>SUM(C31:AQ31)</f>
        <v>345625.58</v>
      </c>
    </row>
    <row r="32" spans="1:45" x14ac:dyDescent="0.2">
      <c r="A32" s="116"/>
      <c r="C32" s="141"/>
      <c r="D32" s="125"/>
      <c r="E32" s="142"/>
      <c r="F32" s="137"/>
      <c r="G32" s="143"/>
      <c r="H32" s="144"/>
      <c r="I32" s="144"/>
      <c r="J32" s="144"/>
      <c r="K32" s="145"/>
      <c r="M32" s="143"/>
      <c r="N32" s="144"/>
      <c r="O32" s="144"/>
      <c r="P32" s="145"/>
      <c r="R32" s="143"/>
      <c r="S32" s="144"/>
      <c r="T32" s="144"/>
      <c r="U32" s="144"/>
      <c r="V32" s="144"/>
      <c r="W32" s="144"/>
      <c r="X32" s="144"/>
      <c r="Y32" s="144"/>
      <c r="Z32" s="144"/>
      <c r="AA32" s="145"/>
      <c r="AC32" s="143"/>
      <c r="AD32" s="144"/>
      <c r="AE32" s="144"/>
      <c r="AF32" s="144"/>
      <c r="AG32" s="144"/>
      <c r="AH32" s="144"/>
      <c r="AI32" s="144"/>
      <c r="AJ32" s="145"/>
      <c r="AK32" s="137"/>
      <c r="AL32" s="143"/>
      <c r="AM32" s="144"/>
      <c r="AN32" s="144"/>
      <c r="AO32" s="145"/>
      <c r="AP32" s="125"/>
      <c r="AQ32" s="146"/>
      <c r="AR32" s="125"/>
      <c r="AS32" s="154"/>
    </row>
    <row r="33" spans="1:45" s="127" customFormat="1" ht="15.75" thickBot="1" x14ac:dyDescent="0.3">
      <c r="A33" s="175" t="s">
        <v>157</v>
      </c>
      <c r="B33" s="137"/>
      <c r="C33" s="172">
        <f t="shared" ref="C33:P33" si="5">SUM(C27:C31)</f>
        <v>67572.54999999702</v>
      </c>
      <c r="D33" s="173">
        <f t="shared" si="5"/>
        <v>-27041.81</v>
      </c>
      <c r="E33" s="174">
        <f t="shared" si="5"/>
        <v>1820775</v>
      </c>
      <c r="F33" s="137"/>
      <c r="G33" s="172">
        <f t="shared" si="5"/>
        <v>10670479.74</v>
      </c>
      <c r="H33" s="173">
        <f t="shared" si="5"/>
        <v>70871.88</v>
      </c>
      <c r="I33" s="173">
        <f t="shared" si="5"/>
        <v>10416474.75</v>
      </c>
      <c r="J33" s="173">
        <f t="shared" si="5"/>
        <v>2237286.0700000003</v>
      </c>
      <c r="K33" s="174">
        <f t="shared" si="5"/>
        <v>77131978.510000005</v>
      </c>
      <c r="L33" s="140"/>
      <c r="M33" s="172">
        <f t="shared" si="5"/>
        <v>10274418.979999997</v>
      </c>
      <c r="N33" s="173">
        <f t="shared" si="5"/>
        <v>4653076.9000000004</v>
      </c>
      <c r="O33" s="173">
        <f t="shared" si="5"/>
        <v>63770768.259999998</v>
      </c>
      <c r="P33" s="174">
        <f t="shared" si="5"/>
        <v>2133694.58</v>
      </c>
      <c r="Q33" s="140"/>
      <c r="R33" s="172">
        <f t="shared" ref="R33:AR36" si="6">SUM(R27:R31)</f>
        <v>64256713.210000001</v>
      </c>
      <c r="S33" s="173">
        <f t="shared" si="6"/>
        <v>71122971.219999999</v>
      </c>
      <c r="T33" s="173">
        <f t="shared" si="6"/>
        <v>831454.52</v>
      </c>
      <c r="U33" s="173">
        <f t="shared" si="6"/>
        <v>5366383.0699999994</v>
      </c>
      <c r="V33" s="173">
        <f t="shared" si="6"/>
        <v>50446111.200000003</v>
      </c>
      <c r="W33" s="173">
        <f t="shared" si="6"/>
        <v>7415034.71</v>
      </c>
      <c r="X33" s="173">
        <f t="shared" si="6"/>
        <v>1622174.6800000002</v>
      </c>
      <c r="Y33" s="173">
        <f t="shared" si="6"/>
        <v>125765991.52</v>
      </c>
      <c r="Z33" s="173">
        <f t="shared" si="6"/>
        <v>44753288.450000003</v>
      </c>
      <c r="AA33" s="174">
        <f t="shared" si="6"/>
        <v>10229323</v>
      </c>
      <c r="AB33" s="140">
        <f t="shared" si="6"/>
        <v>0</v>
      </c>
      <c r="AC33" s="172">
        <f t="shared" si="6"/>
        <v>612181546.88999999</v>
      </c>
      <c r="AD33" s="173">
        <f t="shared" si="6"/>
        <v>4048138.5199999991</v>
      </c>
      <c r="AE33" s="173">
        <f t="shared" si="6"/>
        <v>6905025.8300000001</v>
      </c>
      <c r="AF33" s="173">
        <f t="shared" si="6"/>
        <v>5994228.7800000003</v>
      </c>
      <c r="AG33" s="173">
        <f t="shared" si="6"/>
        <v>992377.93999999762</v>
      </c>
      <c r="AH33" s="173">
        <f t="shared" si="6"/>
        <v>5411481.3800000008</v>
      </c>
      <c r="AI33" s="173">
        <f t="shared" si="6"/>
        <v>63238968.590000004</v>
      </c>
      <c r="AJ33" s="174">
        <f t="shared" si="6"/>
        <v>1448216214.3499999</v>
      </c>
      <c r="AK33" s="137"/>
      <c r="AL33" s="172">
        <f t="shared" si="6"/>
        <v>0</v>
      </c>
      <c r="AM33" s="173">
        <f t="shared" si="6"/>
        <v>33562853.420000002</v>
      </c>
      <c r="AN33" s="173">
        <f t="shared" si="6"/>
        <v>114947094.35999998</v>
      </c>
      <c r="AO33" s="174">
        <f t="shared" si="6"/>
        <v>65656.839999996126</v>
      </c>
      <c r="AP33" s="125">
        <f t="shared" si="6"/>
        <v>0</v>
      </c>
      <c r="AQ33" s="171">
        <f t="shared" si="6"/>
        <v>5372281.5700000003</v>
      </c>
      <c r="AR33" s="125">
        <f t="shared" si="6"/>
        <v>0</v>
      </c>
      <c r="AS33" s="170">
        <f>SUM(C33:AQ33)</f>
        <v>2865965669.4600005</v>
      </c>
    </row>
    <row r="34" spans="1:45" ht="15" thickTop="1" x14ac:dyDescent="0.2">
      <c r="A34" s="116"/>
      <c r="C34" s="141"/>
      <c r="D34" s="125"/>
      <c r="E34" s="142"/>
      <c r="F34" s="137"/>
      <c r="G34" s="143"/>
      <c r="H34" s="144"/>
      <c r="I34" s="144"/>
      <c r="J34" s="144"/>
      <c r="K34" s="145"/>
      <c r="M34" s="143"/>
      <c r="N34" s="144"/>
      <c r="O34" s="144"/>
      <c r="P34" s="145"/>
      <c r="R34" s="143"/>
      <c r="S34" s="144"/>
      <c r="T34" s="144"/>
      <c r="U34" s="144"/>
      <c r="V34" s="144"/>
      <c r="W34" s="144"/>
      <c r="X34" s="144"/>
      <c r="Y34" s="144"/>
      <c r="Z34" s="144"/>
      <c r="AA34" s="145"/>
      <c r="AB34" s="140">
        <f t="shared" si="6"/>
        <v>0</v>
      </c>
      <c r="AC34" s="143"/>
      <c r="AD34" s="144"/>
      <c r="AE34" s="144"/>
      <c r="AF34" s="144"/>
      <c r="AG34" s="144"/>
      <c r="AH34" s="144"/>
      <c r="AI34" s="144"/>
      <c r="AJ34" s="145"/>
      <c r="AK34" s="137"/>
      <c r="AL34" s="143"/>
      <c r="AM34" s="144"/>
      <c r="AN34" s="144"/>
      <c r="AO34" s="145"/>
      <c r="AP34" s="125">
        <f t="shared" si="6"/>
        <v>0</v>
      </c>
      <c r="AQ34" s="146"/>
      <c r="AR34" s="125">
        <f t="shared" si="6"/>
        <v>0</v>
      </c>
      <c r="AS34" s="154"/>
    </row>
    <row r="35" spans="1:45" s="127" customFormat="1" ht="15.75" thickBot="1" x14ac:dyDescent="0.3">
      <c r="A35" s="164" t="s">
        <v>158</v>
      </c>
      <c r="B35" s="137"/>
      <c r="C35" s="166">
        <f>+C24+C33</f>
        <v>67572.54999999702</v>
      </c>
      <c r="D35" s="165">
        <f>+D24+D33</f>
        <v>1958.1899999999987</v>
      </c>
      <c r="E35" s="167">
        <f>+E24+E33</f>
        <v>1820775</v>
      </c>
      <c r="F35" s="137"/>
      <c r="G35" s="166">
        <f>+G24+G33</f>
        <v>11786534.939999999</v>
      </c>
      <c r="H35" s="165">
        <f>+H24+H33</f>
        <v>112631.88</v>
      </c>
      <c r="I35" s="165">
        <f>+I24+I33</f>
        <v>10416474.75</v>
      </c>
      <c r="J35" s="165">
        <f>+J24+J33</f>
        <v>2237286.0700000003</v>
      </c>
      <c r="K35" s="167">
        <f>+K24+K33</f>
        <v>91274060.050000012</v>
      </c>
      <c r="L35" s="140"/>
      <c r="M35" s="166">
        <f>+M24+M33</f>
        <v>10274418.979999997</v>
      </c>
      <c r="N35" s="165">
        <f>+N24+N33</f>
        <v>4653076.9000000004</v>
      </c>
      <c r="O35" s="165">
        <f>+O24+O33</f>
        <v>64292768.259999998</v>
      </c>
      <c r="P35" s="167">
        <f>+P24+P33</f>
        <v>2133694.58</v>
      </c>
      <c r="Q35" s="140"/>
      <c r="R35" s="166">
        <f t="shared" ref="R35:AA35" si="7">+R24+R33</f>
        <v>154238887.31999999</v>
      </c>
      <c r="S35" s="165">
        <f t="shared" si="7"/>
        <v>71294698.989999995</v>
      </c>
      <c r="T35" s="165">
        <f t="shared" si="7"/>
        <v>1613534.1600000001</v>
      </c>
      <c r="U35" s="165">
        <f t="shared" si="7"/>
        <v>5366383.0699999994</v>
      </c>
      <c r="V35" s="165">
        <f t="shared" si="7"/>
        <v>50473628.310000002</v>
      </c>
      <c r="W35" s="165">
        <f t="shared" si="7"/>
        <v>13803158.1</v>
      </c>
      <c r="X35" s="165">
        <f t="shared" si="7"/>
        <v>3133201.4000000004</v>
      </c>
      <c r="Y35" s="165">
        <f t="shared" si="7"/>
        <v>126018345.53999999</v>
      </c>
      <c r="Z35" s="165">
        <f t="shared" si="7"/>
        <v>44954442.57</v>
      </c>
      <c r="AA35" s="167">
        <f t="shared" si="7"/>
        <v>10229323</v>
      </c>
      <c r="AB35" s="140"/>
      <c r="AC35" s="166">
        <f t="shared" ref="AC35:AJ35" si="8">+AC24+AC33</f>
        <v>668288139.01999998</v>
      </c>
      <c r="AD35" s="165">
        <f t="shared" si="8"/>
        <v>4048138.5199999991</v>
      </c>
      <c r="AE35" s="165">
        <f t="shared" si="8"/>
        <v>6905025.8300000001</v>
      </c>
      <c r="AF35" s="165">
        <f t="shared" si="8"/>
        <v>5994228.7800000003</v>
      </c>
      <c r="AG35" s="165">
        <f t="shared" si="8"/>
        <v>992377.93999999762</v>
      </c>
      <c r="AH35" s="165">
        <f t="shared" si="8"/>
        <v>5411481.3800000008</v>
      </c>
      <c r="AI35" s="165">
        <f t="shared" si="8"/>
        <v>63238968.590000004</v>
      </c>
      <c r="AJ35" s="167">
        <f t="shared" si="8"/>
        <v>1448216214.3499999</v>
      </c>
      <c r="AK35" s="137"/>
      <c r="AL35" s="166">
        <f>+AL24+AL33</f>
        <v>0</v>
      </c>
      <c r="AM35" s="165">
        <f>+AM24+AM33</f>
        <v>33562853.420000002</v>
      </c>
      <c r="AN35" s="165">
        <f>+AN24+AN33</f>
        <v>114947094.35999998</v>
      </c>
      <c r="AO35" s="167">
        <f>+AO24+AO33</f>
        <v>65656.839999996126</v>
      </c>
      <c r="AP35" s="125"/>
      <c r="AQ35" s="168">
        <f>+AQ24+AQ33</f>
        <v>5372281.5700000003</v>
      </c>
      <c r="AR35" s="125">
        <f t="shared" si="6"/>
        <v>0</v>
      </c>
      <c r="AS35" s="169">
        <f>+AS24+AS33</f>
        <v>3037239315.2100005</v>
      </c>
    </row>
    <row r="36" spans="1:45" ht="15" thickTop="1" x14ac:dyDescent="0.2">
      <c r="A36" s="155"/>
      <c r="C36" s="156"/>
      <c r="D36" s="157"/>
      <c r="E36" s="158"/>
      <c r="F36" s="137"/>
      <c r="G36" s="156"/>
      <c r="H36" s="157"/>
      <c r="I36" s="157"/>
      <c r="J36" s="157"/>
      <c r="K36" s="158"/>
      <c r="M36" s="156"/>
      <c r="N36" s="157"/>
      <c r="O36" s="157"/>
      <c r="P36" s="158"/>
      <c r="R36" s="156"/>
      <c r="S36" s="157"/>
      <c r="T36" s="157"/>
      <c r="U36" s="157"/>
      <c r="V36" s="157"/>
      <c r="W36" s="157"/>
      <c r="X36" s="157"/>
      <c r="Y36" s="157"/>
      <c r="Z36" s="159"/>
      <c r="AA36" s="158"/>
      <c r="AB36" s="140">
        <f t="shared" si="6"/>
        <v>0</v>
      </c>
      <c r="AC36" s="156"/>
      <c r="AD36" s="157"/>
      <c r="AE36" s="157"/>
      <c r="AF36" s="157"/>
      <c r="AG36" s="157"/>
      <c r="AH36" s="157"/>
      <c r="AI36" s="157"/>
      <c r="AJ36" s="158"/>
      <c r="AK36" s="137"/>
      <c r="AL36" s="156"/>
      <c r="AM36" s="157"/>
      <c r="AN36" s="157"/>
      <c r="AO36" s="158"/>
      <c r="AP36" s="125">
        <f t="shared" si="6"/>
        <v>0</v>
      </c>
      <c r="AQ36" s="160"/>
      <c r="AR36" s="125">
        <f t="shared" si="6"/>
        <v>0</v>
      </c>
      <c r="AS36" s="160"/>
    </row>
    <row r="37" spans="1:45" x14ac:dyDescent="0.2">
      <c r="A37" s="161"/>
      <c r="B37" s="125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AB37" s="132"/>
      <c r="AE37" s="132"/>
      <c r="AF37" s="132"/>
      <c r="AG37" s="132"/>
      <c r="AK37" s="132"/>
      <c r="AQ37" s="132"/>
      <c r="AS37" s="132"/>
    </row>
    <row r="38" spans="1:45" x14ac:dyDescent="0.2">
      <c r="A38" s="161"/>
      <c r="M38" s="140"/>
      <c r="X38" s="140"/>
      <c r="Y38" s="140"/>
      <c r="Z38" s="140"/>
      <c r="AA38" s="140"/>
      <c r="AC38" s="140"/>
      <c r="AD38" s="140"/>
      <c r="AH38" s="140"/>
      <c r="AI38" s="140"/>
      <c r="AJ38" s="140"/>
      <c r="AL38" s="140"/>
      <c r="AM38" s="140"/>
      <c r="AN38" s="140"/>
      <c r="AO38" s="140"/>
      <c r="AP38" s="140"/>
      <c r="AR38" s="140"/>
    </row>
    <row r="39" spans="1:45" x14ac:dyDescent="0.2">
      <c r="A39" s="162"/>
    </row>
    <row r="41" spans="1:45" x14ac:dyDescent="0.2">
      <c r="M41" s="140"/>
      <c r="X41" s="140"/>
      <c r="Y41" s="140"/>
      <c r="Z41" s="140"/>
      <c r="AA41" s="140"/>
      <c r="AC41" s="140"/>
      <c r="AD41" s="140"/>
      <c r="AH41" s="140"/>
      <c r="AI41" s="140"/>
      <c r="AJ41" s="140"/>
      <c r="AL41" s="140"/>
      <c r="AM41" s="140"/>
      <c r="AN41" s="140"/>
      <c r="AO41" s="140"/>
      <c r="AP41" s="140"/>
      <c r="AR41" s="140"/>
    </row>
  </sheetData>
  <mergeCells count="6">
    <mergeCell ref="AL6:AO6"/>
    <mergeCell ref="C6:E6"/>
    <mergeCell ref="G6:K6"/>
    <mergeCell ref="M6:P6"/>
    <mergeCell ref="R6:AA6"/>
    <mergeCell ref="AC6:AJ6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Saldos</vt:lpstr>
      <vt:lpstr>Flujos de Efectivo</vt:lpstr>
      <vt:lpstr>Situación 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 Abelardo Cauich Castilla</dc:creator>
  <cp:lastModifiedBy>Gabriel Abelardo Cauich Castilla</cp:lastModifiedBy>
  <dcterms:created xsi:type="dcterms:W3CDTF">2020-08-27T15:06:22Z</dcterms:created>
  <dcterms:modified xsi:type="dcterms:W3CDTF">2021-09-28T21:54:24Z</dcterms:modified>
</cp:coreProperties>
</file>