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de79f7d5cb5f25/SAF 2020/Informes trimestrales/1 abril 2021/"/>
    </mc:Choice>
  </mc:AlternateContent>
  <xr:revisionPtr revIDLastSave="12" documentId="11_42001F7F07C19F2D1EB7467C931845D9B16A6B3C" xr6:coauthVersionLast="46" xr6:coauthVersionMax="46" xr10:uidLastSave="{AD812F48-204B-419E-ABEC-85F874E2A22B}"/>
  <bookViews>
    <workbookView xWindow="-120" yWindow="-120" windowWidth="29040" windowHeight="16440" xr2:uid="{00000000-000D-0000-FFFF-FFFF00000000}"/>
  </bookViews>
  <sheets>
    <sheet name="Clasf. Administrativa" sheetId="15" r:id="rId1"/>
    <sheet name="Clasif. Tipo de gasto" sheetId="16" r:id="rId2"/>
    <sheet name="Clasif. Obj. Gasto" sheetId="2" r:id="rId3"/>
    <sheet name="Clasif. FF" sheetId="17" r:id="rId4"/>
    <sheet name="Clasif. Obj. Gasto Desglose" sheetId="30" r:id="rId5"/>
  </sheets>
  <definedNames>
    <definedName name="_xlnm._FilterDatabase" localSheetId="0" hidden="1">'Clasf. Administrativa'!$A$6:$D$111</definedName>
    <definedName name="_xlnm.Print_Titles" localSheetId="0">'Clasf. Administrativa'!$1:$6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7" l="1"/>
  <c r="E12" i="17"/>
  <c r="D12" i="17"/>
  <c r="C12" i="17"/>
  <c r="F8" i="2"/>
  <c r="F9" i="2"/>
  <c r="F10" i="2"/>
  <c r="F12" i="2"/>
  <c r="F13" i="2"/>
  <c r="D35" i="15"/>
  <c r="C35" i="15"/>
  <c r="E42" i="15"/>
  <c r="B35" i="15"/>
  <c r="B110" i="15" l="1"/>
  <c r="B107" i="15"/>
  <c r="B106" i="15" s="1"/>
  <c r="B82" i="15"/>
  <c r="B68" i="15"/>
  <c r="B87" i="15" l="1"/>
  <c r="B64" i="15"/>
  <c r="B84" i="15"/>
  <c r="B70" i="15"/>
  <c r="B112" i="15"/>
  <c r="B109" i="15" s="1"/>
  <c r="B47" i="15"/>
  <c r="B53" i="15"/>
  <c r="B60" i="15"/>
  <c r="B74" i="15"/>
  <c r="B90" i="15"/>
  <c r="F8" i="16" l="1"/>
  <c r="F9" i="16"/>
  <c r="F10" i="16"/>
  <c r="F11" i="16"/>
  <c r="F12" i="16"/>
  <c r="C13" i="16" l="1"/>
  <c r="D13" i="16"/>
  <c r="E13" i="16"/>
  <c r="E59" i="15" l="1"/>
  <c r="D90" i="15" l="1"/>
  <c r="C90" i="15"/>
  <c r="E104" i="15"/>
  <c r="D74" i="15"/>
  <c r="C74" i="15"/>
  <c r="E81" i="15"/>
  <c r="D70" i="15"/>
  <c r="C70" i="15"/>
  <c r="E73" i="15"/>
  <c r="D8" i="15"/>
  <c r="C8" i="15"/>
  <c r="B8" i="15"/>
  <c r="E30" i="15"/>
  <c r="E105" i="15" l="1"/>
  <c r="E14" i="2" l="1"/>
  <c r="E11" i="2"/>
  <c r="E7" i="2"/>
  <c r="D14" i="2"/>
  <c r="D11" i="2"/>
  <c r="D7" i="2"/>
  <c r="E89" i="15"/>
  <c r="D87" i="15"/>
  <c r="C87" i="15"/>
  <c r="D112" i="15"/>
  <c r="C112" i="15"/>
  <c r="D110" i="15"/>
  <c r="D107" i="15"/>
  <c r="D106" i="15" s="1"/>
  <c r="D84" i="15"/>
  <c r="D82" i="15"/>
  <c r="D68" i="15"/>
  <c r="D64" i="15"/>
  <c r="D60" i="15"/>
  <c r="D53" i="15"/>
  <c r="D47" i="15"/>
  <c r="D44" i="15"/>
  <c r="D33" i="15"/>
  <c r="D31" i="15"/>
  <c r="C84" i="15"/>
  <c r="C82" i="15"/>
  <c r="C68" i="15"/>
  <c r="C64" i="15"/>
  <c r="C60" i="15"/>
  <c r="C53" i="15"/>
  <c r="C47" i="15"/>
  <c r="C44" i="15"/>
  <c r="C33" i="15"/>
  <c r="C31" i="15"/>
  <c r="C110" i="15"/>
  <c r="C107" i="15"/>
  <c r="C106" i="15" s="1"/>
  <c r="E113" i="15"/>
  <c r="E112" i="15" l="1"/>
  <c r="C43" i="15"/>
  <c r="D109" i="15"/>
  <c r="D43" i="15"/>
  <c r="E20" i="2"/>
  <c r="C109" i="15"/>
  <c r="D20" i="2"/>
  <c r="D7" i="15" l="1"/>
  <c r="C7" i="15"/>
  <c r="E88" i="15" l="1"/>
  <c r="E108" i="15"/>
  <c r="E111" i="15"/>
  <c r="E45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86" i="15"/>
  <c r="E85" i="15"/>
  <c r="E83" i="15"/>
  <c r="E80" i="15"/>
  <c r="E79" i="15"/>
  <c r="E78" i="15"/>
  <c r="E77" i="15"/>
  <c r="E76" i="15"/>
  <c r="E75" i="15"/>
  <c r="E72" i="15"/>
  <c r="E71" i="15"/>
  <c r="E69" i="15"/>
  <c r="E67" i="15"/>
  <c r="E66" i="15"/>
  <c r="E65" i="15"/>
  <c r="E63" i="15"/>
  <c r="E62" i="15"/>
  <c r="E61" i="15"/>
  <c r="E58" i="15"/>
  <c r="E57" i="15"/>
  <c r="E56" i="15"/>
  <c r="E55" i="15"/>
  <c r="E54" i="15"/>
  <c r="E52" i="15"/>
  <c r="E51" i="15"/>
  <c r="E50" i="15"/>
  <c r="E49" i="15"/>
  <c r="E48" i="15"/>
  <c r="E46" i="15"/>
  <c r="E41" i="15"/>
  <c r="E40" i="15"/>
  <c r="E39" i="15"/>
  <c r="E38" i="15"/>
  <c r="E37" i="15"/>
  <c r="E36" i="15"/>
  <c r="E34" i="15"/>
  <c r="E32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B31" i="15"/>
  <c r="E35" i="15" l="1"/>
  <c r="E70" i="15"/>
  <c r="E90" i="15"/>
  <c r="E74" i="15"/>
  <c r="E8" i="15"/>
  <c r="E68" i="15"/>
  <c r="E82" i="15"/>
  <c r="E107" i="15"/>
  <c r="E31" i="15"/>
  <c r="E87" i="15"/>
  <c r="E33" i="15"/>
  <c r="E110" i="15"/>
  <c r="E44" i="15"/>
  <c r="E53" i="15"/>
  <c r="E60" i="15"/>
  <c r="E64" i="15"/>
  <c r="E47" i="15"/>
  <c r="F19" i="2"/>
  <c r="F18" i="2"/>
  <c r="F17" i="2"/>
  <c r="F16" i="2"/>
  <c r="F15" i="2"/>
  <c r="C14" i="2"/>
  <c r="C11" i="2"/>
  <c r="C7" i="2"/>
  <c r="E109" i="15" l="1"/>
  <c r="E106" i="15"/>
  <c r="F14" i="2"/>
  <c r="F7" i="2"/>
  <c r="C20" i="2"/>
  <c r="F11" i="2"/>
  <c r="F20" i="2" l="1"/>
  <c r="B44" i="15" l="1"/>
  <c r="F7" i="17" l="1"/>
  <c r="F10" i="17" l="1"/>
  <c r="F9" i="17" l="1"/>
  <c r="F8" i="17"/>
  <c r="B33" i="15"/>
  <c r="F12" i="17" l="1"/>
  <c r="F13" i="16"/>
  <c r="B43" i="15" l="1"/>
  <c r="B7" i="15" l="1"/>
  <c r="E84" i="15"/>
  <c r="E43" i="15" l="1"/>
  <c r="E7" i="15" l="1"/>
</calcChain>
</file>

<file path=xl/sharedStrings.xml><?xml version="1.0" encoding="utf-8"?>
<sst xmlns="http://schemas.openxmlformats.org/spreadsheetml/2006/main" count="435" uniqueCount="372">
  <si>
    <t>(MILLONES DE PESOS)</t>
  </si>
  <si>
    <t>RAMO</t>
  </si>
  <si>
    <t>PODER LEGISLATIVO</t>
  </si>
  <si>
    <t>PODER JUDICIAL</t>
  </si>
  <si>
    <t>COMISIÓN DE LOS DERECHOS HUMANOS DEL ESTADO DE YUCATÁN</t>
  </si>
  <si>
    <t>UNIVERSIDAD AUTÓNOMA DE YUCATÁN</t>
  </si>
  <si>
    <t>JUBILACIONES Y PENSIONES</t>
  </si>
  <si>
    <t>DEUDA PÚBLICA</t>
  </si>
  <si>
    <t>PODER EJECUTIVO</t>
  </si>
  <si>
    <t>SECRETARÍA DE FOMENTO TURÍSTICO</t>
  </si>
  <si>
    <t>SECRETARÍA DE OBRAS PÚBLICAS</t>
  </si>
  <si>
    <t>SECRETARÍA DE DESARROLLO SOCIAL</t>
  </si>
  <si>
    <t>SECRETARÍA DE SALUD</t>
  </si>
  <si>
    <t>CONSEJERÍA JURÍDICA</t>
  </si>
  <si>
    <t>SECRETARÍA DE SEGURIDAD PÚBLICA</t>
  </si>
  <si>
    <t>SECRETARÍA DE EDUCACIÓN</t>
  </si>
  <si>
    <t>SECRETARÍA GENERAL DE GOBIERNO</t>
  </si>
  <si>
    <t>SECRETARÍA DE DESARROLLO RURAL</t>
  </si>
  <si>
    <t>SECRETARÍA DE LA CONTRALORÍA GENERAL</t>
  </si>
  <si>
    <t>SECRETARÍA DE ADMINISTRACIÓN Y FINANZAS</t>
  </si>
  <si>
    <t>INSTITUTO PROMOTOR DE FERIAS DE YUCATÁN</t>
  </si>
  <si>
    <t>SECRETARÍA DE LA CULTURA Y LAS ARTES</t>
  </si>
  <si>
    <t>CONCEPTO</t>
  </si>
  <si>
    <t>GASTO CORRIENTE SECTOR CENTRAL</t>
  </si>
  <si>
    <t>SERVICIOS PERSONALES</t>
  </si>
  <si>
    <t>MATERIALES Y SUMINISTROS</t>
  </si>
  <si>
    <t>INVERSIÓN EN OBRAS PÚBLICAS</t>
  </si>
  <si>
    <t>TRANSFERENCIAS PARA EL APOYO DE OBRAS PÚBLICAS</t>
  </si>
  <si>
    <t xml:space="preserve">OBRAS PÚBLICAS </t>
  </si>
  <si>
    <t>RESTO DEL GASTO</t>
  </si>
  <si>
    <t>BIENES MUEBLES E INMUEBLES</t>
  </si>
  <si>
    <t>INVERSIONES FINANCIERAS, PROVISIONES ECONÓMICAS, AYUDAS Y OTRAS EROGACIONES</t>
  </si>
  <si>
    <t>PARTICIPACIONES MUNICIPALES EN LAS CONTRIBUCIONES FEDERALES</t>
  </si>
  <si>
    <t>GASTO TOTAL</t>
  </si>
  <si>
    <t>INSTITUTO YUCATECO DE EMPRENDEDORES</t>
  </si>
  <si>
    <t>DESPACHO DEL GOBERNADOR</t>
  </si>
  <si>
    <t>FISCALÍA GENERAL DEL ESTADO</t>
  </si>
  <si>
    <t>ORGANISMOS  AUTÓNOMOS</t>
  </si>
  <si>
    <t>ENTIDADES PARAESTATALES Y FIDEICOMISOS NO EMPRESARIALES Y NO FINANCIEROS</t>
  </si>
  <si>
    <t>INSTITUTO PARA EL DESARROLLO DE LA CULTURA MAYA DEL ESTADO DE YUCATÁN</t>
  </si>
  <si>
    <t>INSTITUTO DE INFRAESTRUCTURA CARRETERA DE YUCATÁN</t>
  </si>
  <si>
    <t>JUNTA DE AGUA POTABLE Y ALCANTARILLADO DE YUCATÁN</t>
  </si>
  <si>
    <t>INSTITUTO PARA LA CONSTRUCCIÓN Y CONSERVACIÓN DE OBRA PÚBLICA EN YUCATÁN</t>
  </si>
  <si>
    <t>INSTITUTO DE VIVIENDA DEL ESTADO DE YUCATÁN</t>
  </si>
  <si>
    <t>INSTITUTO DEL DEPORTE DEL ESTADO DE YUCATÁN</t>
  </si>
  <si>
    <t>ESCUELA SUPERIOR DE ARTES DE YUCATÁN</t>
  </si>
  <si>
    <t>UNIVERSIDAD TECNOLÓGICA METROPOLITANA</t>
  </si>
  <si>
    <t>UNIVERSIDAD TECNOLÓGICA REGIONAL DEL SUR</t>
  </si>
  <si>
    <t>UNIVERSIDAD DE ORIENTE</t>
  </si>
  <si>
    <t>INSTITUTO TECNOLÓGICO SUPERIOR DE PROGRESO</t>
  </si>
  <si>
    <t>INSTITUTO TECNOLÓGICO SUPERIOR DE MOTUL</t>
  </si>
  <si>
    <t>INSTITUTO TECNOLÓGICO SUPERIOR DE VALLADOLID</t>
  </si>
  <si>
    <t>INSTITUTO TECNOLÓGICO SUPERIOR DEL SUR DEL ESTADO DE YUCATÁN</t>
  </si>
  <si>
    <t>COLEGIO DE BACHILLERES DEL ESTADO DE YUCATÁN</t>
  </si>
  <si>
    <t>COLEGIO DE ESTUDIOS CIENTÍFICOS Y TECNOLÓGICOS DEL ESTADO DE YUCATÁN</t>
  </si>
  <si>
    <t>COLEGIO DE EDUCACIÓN PROFESIONAL TÉCNICA DEL ESTADO DE YUCATÁN</t>
  </si>
  <si>
    <t>INSTITUTO DE EDUCACIÓN PARA ADULTOS DEL ESTADO DE YUCATÁN</t>
  </si>
  <si>
    <t>UNIVERSIDAD TECNOLÓGICA DEL MAYAB (PETO)</t>
  </si>
  <si>
    <t>CASA DE LAS ARTESANÍAS DEL ESTADO DE YUCATÁN</t>
  </si>
  <si>
    <t>FIDEICOMISO PARA LA PROMOCIÓN TURÍSTICA DEL ESTADO DE YUCATÁN</t>
  </si>
  <si>
    <t>PATRONATO DE LAS UNIDADES DE SERVICIOS CULTURALES Y TURÍSTICOS DEL ESTADO DE YUCATÁN</t>
  </si>
  <si>
    <t>SISTEMA PARA EL DESARROLLO INTEGRAL DE LA FAMILIA EN YUCATÁN</t>
  </si>
  <si>
    <t>OPD SERVICIOS DE SALUD DE YUCATÁN</t>
  </si>
  <si>
    <t>HOSPITAL DE LA AMISTAD COREA-MÉXICO</t>
  </si>
  <si>
    <t>CENTRO ESTATAL DE TRASPLANTES DE YUCATÁN</t>
  </si>
  <si>
    <t>INSTITUTO DE SEGURIDAD JURÍDICA PATRIMONIAL DE YUCATÁN</t>
  </si>
  <si>
    <t>FIDEICOMISO GARANTE DE LA ORQUESTA SINFÓNICA DE YUCATÁN</t>
  </si>
  <si>
    <t>INSTITUCIONES PÚBLICAS DE SEGURIDAD SOCIAL</t>
  </si>
  <si>
    <t>ENTIDADES PARAESTATALES EMPRESARIALES NO FINANCIERAS CON PARTICIPACIÓN ESTATAL MAYORITARIA</t>
  </si>
  <si>
    <t>TG</t>
  </si>
  <si>
    <t>NOMBRE</t>
  </si>
  <si>
    <t>Financiamientos Internos</t>
  </si>
  <si>
    <t>Ingresos Propios</t>
  </si>
  <si>
    <t>Recursos Federales</t>
  </si>
  <si>
    <t>FF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</si>
  <si>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</si>
  <si>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</si>
  <si>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</si>
  <si>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</si>
  <si>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SUELDOS BASE AL PERSONAL EVENTUAL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</si>
  <si>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</si>
  <si>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</si>
  <si>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</si>
  <si>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</si>
  <si>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</si>
  <si>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</si>
  <si>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</si>
  <si>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</si>
  <si>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</si>
  <si>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PARA SEGUROS</t>
  </si>
  <si>
    <t>OTRAS PRESTACIONES SOCIALES Y ECONÓMICAS</t>
  </si>
  <si>
    <t>INDEMNIZACIONES</t>
  </si>
  <si>
    <t>PRESTACIONES Y HABERES DE RETIRO</t>
  </si>
  <si>
    <t>PRESTACIONES CONTRACTUALES</t>
  </si>
  <si>
    <t>PAGO DE ESTÍMULOS A SERVIDORES PÚBLICOS</t>
  </si>
  <si>
    <t>ESTÍMULOS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</si>
  <si>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</si>
  <si>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</si>
  <si>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</si>
  <si>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</si>
  <si>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</si>
  <si>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</si>
  <si>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</si>
  <si>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</si>
  <si>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</si>
  <si>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</si>
  <si>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UTENSILIOS PARA EL SERVICIO DE ALIMENTACIÓN</t>
  </si>
  <si>
    <t>MATERIALES Y ARTÍCULOS DE CONSTRUCCIÓN Y DE REPARACIÓN</t>
  </si>
  <si>
    <t>PRODUCTOS MINERALES NO METÁLICOS</t>
  </si>
  <si>
    <t>CEMENTO Y PRODUCTOS DE CONCRETO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</si>
  <si>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</si>
  <si>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</si>
  <si>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</si>
  <si>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</si>
  <si>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</si>
  <si>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</si>
  <si>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</si>
  <si>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</si>
  <si>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</si>
  <si>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</si>
  <si>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</si>
  <si>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</si>
  <si>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</si>
  <si>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</si>
  <si>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</si>
  <si>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</si>
  <si>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</si>
  <si>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</si>
  <si>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</si>
  <si>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</si>
  <si>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</si>
  <si>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</si>
  <si>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</si>
  <si>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</si>
  <si>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</si>
  <si>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</si>
  <si>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</si>
  <si>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</si>
  <si>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</si>
  <si>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</si>
  <si>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</si>
  <si>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</si>
  <si>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</si>
  <si>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</si>
  <si>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</si>
  <si>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</si>
  <si>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DE ARRENDAMIENTO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</si>
  <si>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</si>
  <si>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</si>
  <si>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</si>
  <si>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</si>
  <si>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</si>
  <si>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</si>
  <si>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</si>
  <si>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AUDITORÍA Y RELACIONADOS</t>
  </si>
  <si>
    <t>SERVICIOS DE CONSULTORÍA ADMINISTRATIVA, PROCESOS, TÉCNICA Y EN TECNOLOGÍAS DE LA INFORMACIÓN</t>
  </si>
  <si>
    <t>SERVICIOS DE CAPACITACIÓN A SERVIDORES PÚBLICOS</t>
  </si>
  <si>
    <t>SERVICIOS DE APOYO ADMINISTRATIVO, FOTOCOPIADO E IMPRESIÓN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</si>
  <si>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</si>
  <si>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</si>
  <si>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</si>
  <si>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</si>
  <si>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RECAUDACIÓN, TRASLADO Y CUSTODIA DE VALORES</t>
  </si>
  <si>
    <t>SEGURO DE BIENES PATRIMONIALES</t>
  </si>
  <si>
    <t>FLETES Y MANIOBRAS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</si>
  <si>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</si>
  <si>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</si>
  <si>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</si>
  <si>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</si>
  <si>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</si>
  <si>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</si>
  <si>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</si>
  <si>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</si>
  <si>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</si>
  <si>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</si>
  <si>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</si>
  <si>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TRASLADO Y VIÁTICOS</t>
  </si>
  <si>
    <t>PASAJES AÉREOS</t>
  </si>
  <si>
    <t>PASAJES TERRESTRES</t>
  </si>
  <si>
    <t>VIÁTICOS EN EL PAÍS</t>
  </si>
  <si>
    <t>VIÁTICOS EN EL EXTRANJERO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</si>
  <si>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</si>
  <si>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</si>
  <si>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</si>
  <si>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</si>
  <si>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</si>
  <si>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</si>
  <si>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OTROS SERVICIOS GENERALES</t>
  </si>
  <si>
    <t>SERVICIOS FUNERARIOS Y DE CEMENTERIOS</t>
  </si>
  <si>
    <t>IMPUESTOS Y DERECHOS</t>
  </si>
  <si>
    <t>PENAS, MULTAS, ACCESORIOS Y ACTUALIZACIONES</t>
  </si>
  <si>
    <t>IMPUESTOS SOBRE NÓMINAS Y OTROS QUE SE DERIVEN DE UNA RELACIÓN LABORAL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</si>
  <si>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</si>
  <si>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</si>
  <si>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</si>
  <si>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</si>
  <si>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</si>
  <si>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</si>
  <si>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</si>
  <si>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</si>
  <si>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SUBSIDIOS Y SUBVENCIONES</t>
  </si>
  <si>
    <t>SUBSIDIOS A LA PRODUCCIÓN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</si>
  <si>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</si>
  <si>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</si>
  <si>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</si>
  <si>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</si>
  <si>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</si>
  <si>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SIN FINES DE LUCRO</t>
  </si>
  <si>
    <t>AYUDAS SOCIALES A ENTIDADES DE INTERÉS PÚBLICO</t>
  </si>
  <si>
    <t>PENSIONES Y JUBILACIONES</t>
  </si>
  <si>
    <t>PENSIONES</t>
  </si>
  <si>
    <t>JUBILACIONES</t>
  </si>
  <si>
    <t>DONATIVOS</t>
  </si>
  <si>
    <t>DONATIVOS A INSTITUCIONES SIN FINES DE LUCRO</t>
  </si>
  <si>
    <t>BIENES MUEBLES, INMUEBLES E INTANGIBLES</t>
  </si>
  <si>
    <t>INVERSIÓN PÚBLICA</t>
  </si>
  <si>
    <t>OBRA PÚBLICA EN BIENES PROPIOS</t>
  </si>
  <si>
    <t>EDIFICACIÓN NO HABITACIONAL</t>
  </si>
  <si>
    <t>INVERSIONES FINANCIERAS Y OTRAS PROVISIONES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</si>
  <si>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</si>
  <si>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</si>
  <si>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</si>
  <si>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</si>
  <si>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</si>
  <si>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</si>
  <si>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</si>
  <si>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</si>
  <si>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CONVENIOS</t>
  </si>
  <si>
    <t>CONVENIOS DE REASIGNACIÓN</t>
  </si>
  <si>
    <t>INTERESES DE LA DEUDA PÚBLICA</t>
  </si>
  <si>
    <t>INTERESES DE LA DEUDA INTERNA CON INSTITUCIONES DE CRÉDITO</t>
  </si>
  <si>
    <t>GASTO CORRIENTE</t>
  </si>
  <si>
    <t>GASTO DE CAPITAL</t>
  </si>
  <si>
    <t>AMORTIZACIÓN DE LA DEUDA Y DISMINUCIÓN DE PASIVOS</t>
  </si>
  <si>
    <t>ENERO</t>
  </si>
  <si>
    <t>FEBRERO</t>
  </si>
  <si>
    <t>MARZO</t>
  </si>
  <si>
    <t>SERVICIOS DE INVESTIGACIÓN CIENTÍFICA Y DESARROLLO</t>
  </si>
  <si>
    <t xml:space="preserve">TRANSFERENCIAS AL RESTO DEL SECTOR PÚBLICO  </t>
  </si>
  <si>
    <t xml:space="preserve">TRANSFERENCIAS OTORGADAS A ORGANISMOS ENTIDADES PARAESTATALES NO EMPRESARIALES Y NO FINANCIERAS  </t>
  </si>
  <si>
    <t>SUBSIDIOS A LA INVERSIÓN</t>
  </si>
  <si>
    <t>SUBSIDIOS A LA PRESTACIÓN DE SERVICIOS PÚBLICOS</t>
  </si>
  <si>
    <t>OBRA PÚBLICA EN BIENES DE DOMINIO PÚBLICO</t>
  </si>
  <si>
    <t>AMORTIZACIÓN DE LA DEUDA PÚBLICA</t>
  </si>
  <si>
    <t>AMORTIZACIÓN DE LA DEUDA INTERNA CON INSTITUCIONES DE CRÉDITO</t>
  </si>
  <si>
    <t>INSTITUTO ELECTORAL Y DE PARTICIPACION CIUDADANA DE YUCATÁN</t>
  </si>
  <si>
    <t>TRIBUNAL ELECTORAL DEL ESTADO DE YUCATÁN</t>
  </si>
  <si>
    <t>TOTAL 
I TRIM</t>
  </si>
  <si>
    <t>UNIVERSIDAD TECNOLÓGICA DEL CENTRO (IZAMAL)</t>
  </si>
  <si>
    <t>UNIVERSIDAD TECNOLÓGICA DEL PONIENTE (MAXCANÚ)</t>
  </si>
  <si>
    <t>ADMINISTRACIÓN DEL PATRIMONIO DE LA BENEFICENCIA PÚBLICA DEL ESTADO DE YUCATÁN</t>
  </si>
  <si>
    <t>HOSPITAL COMUNITARIO DE TICUL YUCATÁN</t>
  </si>
  <si>
    <t>SISTEMA TELE YUCATÁN SA DE CV</t>
  </si>
  <si>
    <t>SECRETARIA DE INVESTIGACIÓN, INNOVACIÓN Y EDUCACIÓN SUPERIOR</t>
  </si>
  <si>
    <t>SECRETARIA TÉCNICA DE PLANEACIÓN Y EVALUACIÓN.</t>
  </si>
  <si>
    <t>INSTITUTO DE CAPACITACIÓN PARA EL TRABAJO DEL ESTADO DE YUCATÁN</t>
  </si>
  <si>
    <t>COSTO POR COBERTURAS</t>
  </si>
  <si>
    <t>COSTOS POR COBERTURA DE LA DEUDA PÚBLICA INTERNA</t>
  </si>
  <si>
    <t>AYUDAS, SUBSIDIOS Y TRANSFERENCIAS</t>
  </si>
  <si>
    <t>OTRAS PENSIONES Y JUBILACIONES</t>
  </si>
  <si>
    <t>MOBILIARIO Y EQUIPO DE ADMINISTRACIÓN</t>
  </si>
  <si>
    <t>MUEBLES DE OFICINA Y ESTANTERÍA</t>
  </si>
  <si>
    <t>EQUIPO DE CÓMPUTO Y DE TECNOLOGÍA DE LA INFORMACIÓN</t>
  </si>
  <si>
    <t>OTROS MOBILIARIOS Y EQUIPOS DE ADMINISTRACIÓN</t>
  </si>
  <si>
    <t>MOBILIARIO Y EQUIPO EDUCACIONAL Y RECREATIVO</t>
  </si>
  <si>
    <t>EQUIPOS Y APARATOS AUDIOVISUALES</t>
  </si>
  <si>
    <t xml:space="preserve">CÁMARAS FOTOGRÁFICAS Y DE VIDEO  </t>
  </si>
  <si>
    <t xml:space="preserve">OTRO MOBILIARIO Y EQUIPO EDUCACIONAL Y RECREATIVO  </t>
  </si>
  <si>
    <t>MAQUINARIA, OTROS EQUIPOS Y HERRAMIENTAS</t>
  </si>
  <si>
    <t>EQUIPO DE COMUNICACIÓN Y TELECOMUNICACIÓN</t>
  </si>
  <si>
    <t>EQUIPOS DE GENERACIÓN ELÉCTRICA, APARATOS Y ACCESORIOS ELÉCTRICOS</t>
  </si>
  <si>
    <t>OTROS EQUIPOS</t>
  </si>
  <si>
    <t>ACTIVOS INTANGIBLES</t>
  </si>
  <si>
    <t>UNIVERSIDAD POLITÉCNICA DE YUCATÁN</t>
  </si>
  <si>
    <t xml:space="preserve">SISTEMAS DE AIRE ACONDICIONADO, CALEFACCIÓN Y DE REFRIGERACIÓN INDUSTRIAL Y COMERCIAL. </t>
  </si>
  <si>
    <t>HOSPITAL COMUNITARIO DE PETO YUCATÁN</t>
  </si>
  <si>
    <t>INSTITUTO ESTATAL DE TRANSPARENCIA, ACCESO A LA INFORMACIÓN PÚBLICA Y PROTECCIÓN DE DATOS PERSONALES</t>
  </si>
  <si>
    <t>CUOTAS PARA EL FONDO DE AHORRO Y FONDO DE TRABAJO</t>
  </si>
  <si>
    <t>VIDRIO Y PRODUCTOS DE VIDRIO</t>
  </si>
  <si>
    <t>SERVICIOS DE DISEÑO, ARQUITECTURA, INGENIERÍA Y ACTIVIDADES RELACIONADAS</t>
  </si>
  <si>
    <t>INSTALACIÓN, REPARACIÓN Y MANTENIMIENTO DE EQUIPO E INSTRUMENTAL MÉDICO Y DE LABORATORIO</t>
  </si>
  <si>
    <t>REPARACIÓN Y MANTENIMIENTO DE EQUIPO DE DEFENSA Y SEGURIDAD</t>
  </si>
  <si>
    <t>SERVICIOS INTEGRALES DE TRASLADO Y VIÁTICOS</t>
  </si>
  <si>
    <t>AYUDAS SOCIALES A ACTIVIDADES CIENTÍFICAS O ACADÉMICAS</t>
  </si>
  <si>
    <t>MUEBLES, EXCEPTO DE OFICINA Y ESTANTERÍA</t>
  </si>
  <si>
    <t>EQUIPO E INSTRUMENTAL MÉDICO Y DE LABORATORIO</t>
  </si>
  <si>
    <t>EQUIPO MÉDICO Y DE LABORATORIO</t>
  </si>
  <si>
    <t>VEHÍCULOS Y EQUIPO DE TRANSPORTE</t>
  </si>
  <si>
    <t>EQUIPO DE DEFENSA Y SEGURIDAD</t>
  </si>
  <si>
    <t>MAQUINARIA Y EQUIPO INDUSTRIAL</t>
  </si>
  <si>
    <t>HERRAMIENTAS Y MÁQUINAS-HERRAMIENTA</t>
  </si>
  <si>
    <t>SOFTWARE</t>
  </si>
  <si>
    <t>TRIBUNAL DE JUSTICIA ADMINISTRATIVA DEL ESTADO DE YUCATÁN</t>
  </si>
  <si>
    <t>ACCIONES Y PARTICIPACIONES DE CAPITAL</t>
  </si>
  <si>
    <t>ACCIONES Y PARTICIPACIONES DE CAPITAL EN ENTIDADES PARAESTATALES EMPRESARIALES Y NO FINANCIERAS CON FINES DE POLÍTICA ECONÓMICA</t>
  </si>
  <si>
    <t>FIDEICOMISO PARA EL DESARROLLO DEL TURISMO DE REUNIONES EN YUCATÁN</t>
  </si>
  <si>
    <t>FIDEICOMISO PÚBLICO PARA LA ADMINISTRACIÓN DE LA RESERVA TERRITORIAL DE UCÚ</t>
  </si>
  <si>
    <t>Recursos Fiscales</t>
  </si>
  <si>
    <t>INSTITUTO DE BECAS Y CRÉDITO EDUCATIVO DEL ESTADO DE YUCATÁN</t>
  </si>
  <si>
    <t>JUNTA DE ASISTENCIA PRIVADA DEL ESTADO DE YUCATÁN</t>
  </si>
  <si>
    <t>AGENCIA PARA EL DESARROLLO DE YUCATÁN</t>
  </si>
  <si>
    <t>INSTITUTO DE SEGURIDAD SOCIAL DE LOS TRABAJADORES DEL ESTADO DE YUCATÁN</t>
  </si>
  <si>
    <t>AEROPUERTO  DE CHICHÉN ITZÁ DEL ESTADO DE YUCATÁN SA DE CV</t>
  </si>
  <si>
    <t>APORTACIONES A FONDOS DE VIVIENDA</t>
  </si>
  <si>
    <t>SECRETARÍA EJECUTIVA DEL SISTEMA ESTATAL ANTICORRUPCIÓN</t>
  </si>
  <si>
    <t>PRODUCTOS ALIMENTICIOS PARA ANIMALES</t>
  </si>
  <si>
    <t>CAL, YESO Y PRODUCTOS DE YESO</t>
  </si>
  <si>
    <t>OTROS PRODUCTOS QUÍMICOS</t>
  </si>
  <si>
    <t>MATERIALES Y SUMINISTROS PARA SEGURIDAD</t>
  </si>
  <si>
    <t>PRENDAS DE PROTECCIÓN PARA SEGURIDAD PÚBLICA Y NACIONAL</t>
  </si>
  <si>
    <t>GASTOS DE REPRESENTACIÓN</t>
  </si>
  <si>
    <t>INSTRUMENTAL MÉDICO Y DE LABORATORIO</t>
  </si>
  <si>
    <t>LICENCIAS INFORMÁTICAS E INTELECTUALES</t>
  </si>
  <si>
    <t>INVERSIONES EN FIDEICOMISOS, MANDATOS Y OTROS ANÁLOGOS</t>
  </si>
  <si>
    <t>INVERSIONES EN FIDEICOMISOS DEL PODER EJECUTIVO</t>
  </si>
  <si>
    <t>MATERIALES DE SEGURIDAD PÚBLICA</t>
  </si>
  <si>
    <t>OTROS SERVICIOS DE INFORMACIÓN</t>
  </si>
  <si>
    <t>VEHÍCULOS Y EQUIPO TERRESTRE</t>
  </si>
  <si>
    <t>SECRETARÍA DE FOMENTO ECONÓMICO Y TRABAJO</t>
  </si>
  <si>
    <t>SECRETARÍA DE DESARROLLO SUSTENTABLE</t>
  </si>
  <si>
    <t>PARTICIPACIONES,  APORTACIONES  Y TRANSFERENCIAS A MUNICIPIOS</t>
  </si>
  <si>
    <t>SECRETARÍA DE LAS MUJERES</t>
  </si>
  <si>
    <t>SECRETARÍA DE PESCA Y ACUACULTURA SUSTENTABLES</t>
  </si>
  <si>
    <t>INSTITUTO DE MOVILIDAD Y DESARROLLO URBANO TERRITORIAL</t>
  </si>
  <si>
    <t>INSTITUTO PARA LA INCLUSIÓN DE LAS PERSONAS CON DISCAPACIDAD DEL ESTADO DE YUCATÁN</t>
  </si>
  <si>
    <t>HOSPITAL GENERAL DE TEKAX</t>
  </si>
  <si>
    <t>FIDEICOMISO PÚBLICO PARA LA ADMINISTRACIÓN DEL PALACIO DE LA MÚSICA</t>
  </si>
  <si>
    <t>COMISIÓN EJECUTIVA ESTATAL DE ATENCIÓN A VÍCTIMAS</t>
  </si>
  <si>
    <t>PREVISIONES</t>
  </si>
  <si>
    <t>PREVISIONES DE CARÁCTER LABORAL, ECONÓMICA Y DE SEGURIDAD SOCIAL</t>
  </si>
  <si>
    <t>MATERIAL ESTADÍSTICO Y GEOGRÁFICO</t>
  </si>
  <si>
    <t>MATERIAS PRIMAS Y MATERIALES DE PRODUCCIÓN Y COMERCIALIZACIÓN</t>
  </si>
  <si>
    <t>INSUMOS TEXTILES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</si>
  <si>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</si>
  <si>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</si>
  <si>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</si>
  <si>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FIBRAS SINTÉTICAS, HULES, PLÁSTICOS Y DERIVADOS</t>
  </si>
  <si>
    <t>REFACCIONES Y ACCESORIOS MENORES DE EQUIPO E INSTRUMENTAL MÉDICO Y DE LABORATORIO</t>
  </si>
  <si>
    <t>SEGUROS DE RESPONSABILIDAD PATRIMONIAL Y FINANZAS</t>
  </si>
  <si>
    <t>ALMACENAJE, ENVASE Y EMBALAJE</t>
  </si>
  <si>
    <t>PASAJES MARÍTIMOS, LACUSTRES Y FLUVIALES</t>
  </si>
  <si>
    <t>OTROS GASTOS POR RESPONSABILIDADES</t>
  </si>
  <si>
    <t xml:space="preserve">TRANSFERENCIAS OTORGADAS A ENTIDADES FEDERATIVAS Y MUNICIPIOS  </t>
  </si>
  <si>
    <t>SUBSIDIOS A LA VIVIENDA</t>
  </si>
  <si>
    <t>BIENES ARTÍSTICOS, CULTURALES Y CIENTÍFICOS</t>
  </si>
  <si>
    <t>PATENTES</t>
  </si>
  <si>
    <t xml:space="preserve">OTROS ACTIVOS INTANGIBLES  </t>
  </si>
  <si>
    <t>INVERSIONES PARA EL FOMENTO DE ACTIVIDADES PRODUCTIVAS</t>
  </si>
  <si>
    <t>CRÉDITOS OTORGADOS POR ENTIDADES FEDERATIVAS Y MUNICIPIOS AL SECTOR SOCIAL Y PRIVADO PARA EL FOMENTO DE ACTIVIDADES PRODUCTIVAS.</t>
  </si>
  <si>
    <t>PROVISIONES PARA CONTINGENCIAS Y OTRAS EROGACIONES ESPECIALES</t>
  </si>
  <si>
    <t>CONTINGENCIAS POR FENÓMENOS NATURALES</t>
  </si>
  <si>
    <t>PRODUCTOS ALIMENTICIOS, AGROPECUARIOS Y FORESTALES ADQUIRIDOS COMO MATERIA PRIMA</t>
  </si>
  <si>
    <t>REFACCIONES Y ACCESORIOS MENORES DE EQUIPO DE DEFENSA Y SEGURIDAD</t>
  </si>
  <si>
    <t>ARRENDAMIENTO DE EQUIPO E INSTRUMENTAL MÉDICO Y DE LABORATORIO</t>
  </si>
  <si>
    <t>SUBSIDIOS A LA DISTRIBUCIÓN</t>
  </si>
  <si>
    <t>MAQUINARIA Y EQUIPO AGROPECUARIO</t>
  </si>
  <si>
    <t>GASTOS DE LA DEUDA PÚBLICA</t>
  </si>
  <si>
    <t>GASTOS DE LA DEUDA PÚBLICA INTERNA</t>
  </si>
  <si>
    <t>TOTAL GENERAL</t>
  </si>
  <si>
    <t>INSTITUTO PARA EL DESARROLLO Y CERTIFICACIÓN DE LA INFRAESTRUCTURA FÍSICA EDUCATIVA Y ELECTRICA DE YUCATÁN</t>
  </si>
  <si>
    <t>GASTO POR CLASIFICACIÓN ADMINISTRATIVA Y POR RAMO EN 2021</t>
  </si>
  <si>
    <t>FISCALIA ESPECIALIZADA EN COMBATE A LA CORRUPCIÓN DEL ESTADO DE YUCATÁN</t>
  </si>
  <si>
    <t>CLASIFICACION POR TIPO DE GASTO EN 2021</t>
  </si>
  <si>
    <t>GASTO EJERCIDO POR CAPÍTULO EN 2021</t>
  </si>
  <si>
    <t>CLASIFICACION POR FUENTE DE FINANCIAMIENTO EN 2021</t>
  </si>
  <si>
    <t>Otros Recursos</t>
  </si>
  <si>
    <t>ADEUDOS DE EJERCICIOS FISCALES ANTERIORES (ADEFAS)</t>
  </si>
  <si>
    <t>ADEFAS</t>
  </si>
  <si>
    <t>Poder Ejecutivo del Estado de Yucatán</t>
  </si>
  <si>
    <t>TRIMESTRE ENERO - MARZO 2021</t>
  </si>
  <si>
    <t>CAPÍTULO
  CONCEPTO
   PARTIDA</t>
  </si>
  <si>
    <t>CLASIFICACION POR OBJETO DEL GASTO A TERCER 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</si>
</sst>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[$€-2]* #,##0.00_-;\-[$€-2]* #,##0.00_-;_-[$€-2]* &quot;-&quot;??_-"/>
    <numFmt numFmtId="166" formatCode="#,##0.0_ ;[Red]\-#,##0.0\ "/>
    <numFmt numFmtId="169" formatCode="_-* #,##0.0_-;\-* #,##0.0_-;_-* &quot;-&quot;?_-;_-@_-"/>
    <numFmt numFmtId="170" formatCode="#,##0.0_ ;\-#,##0.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.05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5"/>
      <color rgb="FFFFFFFF"/>
      <name val="Helvetica LT Std"/>
      <family val="2"/>
    </font>
    <font>
      <b/>
      <sz val="12"/>
      <color theme="0"/>
      <name val="Helvetica LT Std"/>
      <family val="2"/>
    </font>
    <font>
      <sz val="12"/>
      <color theme="1"/>
      <name val="Helvetica LT Std"/>
      <family val="2"/>
    </font>
    <font>
      <b/>
      <sz val="12"/>
      <color theme="1"/>
      <name val="Helvetica LT Std"/>
      <family val="2"/>
    </font>
    <font>
      <b/>
      <sz val="12"/>
      <color theme="3" tint="-0.249977111117893"/>
      <name val="Helvetica LT Std"/>
      <family val="2"/>
    </font>
    <font>
      <b/>
      <sz val="15"/>
      <color theme="0"/>
      <name val="Helvetica LT Std"/>
      <family val="2"/>
    </font>
    <font>
      <b/>
      <i/>
      <sz val="12"/>
      <color theme="1"/>
      <name val="Helvetica LT Std"/>
      <family val="2"/>
    </font>
    <font>
      <b/>
      <sz val="12"/>
      <color rgb="FF000000"/>
      <name val="Helvetica LT Std"/>
      <family val="2"/>
    </font>
    <font>
      <b/>
      <sz val="12"/>
      <name val="Helvetica LT Std"/>
      <family val="2"/>
    </font>
    <font>
      <sz val="12"/>
      <color rgb="FF000000"/>
      <name val="Helvetica LT Std"/>
      <family val="2"/>
    </font>
    <font>
      <sz val="12"/>
      <name val="Helvetica LT Std"/>
      <family val="2"/>
    </font>
  </fonts>
  <fills count="7">
    <fill>
      <patternFill patternType="none"/>
    </fill>
    <fill>
      <patternFill patternType="gray125"/>
    </fill>
    <fill>
      <patternFill patternType="solid">
        <fgColor rgb="FF279B92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268DAD"/>
        <bgColor theme="6"/>
      </patternFill>
    </fill>
  </fills>
  <borders count="2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/>
    <xf numFmtId="0" fontId="5" fillId="0" borderId="0"/>
    <xf numFmtId="0" fontId="5" fillId="0" borderId="0"/>
    <xf numFmtId="165" fontId="2" fillId="0" borderId="0"/>
    <xf numFmtId="9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8" fillId="0" borderId="0" xfId="0" applyFont="1"/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/>
    <xf numFmtId="164" fontId="8" fillId="0" borderId="0" xfId="1" applyNumberFormat="1" applyFont="1"/>
    <xf numFmtId="166" fontId="8" fillId="0" borderId="0" xfId="0" applyNumberFormat="1" applyFont="1"/>
    <xf numFmtId="0" fontId="12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indent="4"/>
    </xf>
    <xf numFmtId="0" fontId="8" fillId="0" borderId="1" xfId="0" applyFont="1" applyFill="1" applyBorder="1" applyAlignment="1">
      <alignment horizontal="left" wrapText="1" indent="4"/>
    </xf>
    <xf numFmtId="170" fontId="8" fillId="0" borderId="1" xfId="0" applyNumberFormat="1" applyFont="1" applyFill="1" applyBorder="1"/>
    <xf numFmtId="170" fontId="8" fillId="0" borderId="0" xfId="0" applyNumberFormat="1" applyFont="1"/>
    <xf numFmtId="169" fontId="8" fillId="0" borderId="0" xfId="0" applyNumberFormat="1" applyFont="1"/>
    <xf numFmtId="0" fontId="8" fillId="0" borderId="0" xfId="0" applyFont="1" applyFill="1"/>
    <xf numFmtId="0" fontId="16" fillId="0" borderId="0" xfId="0" applyFont="1"/>
    <xf numFmtId="0" fontId="8" fillId="4" borderId="0" xfId="0" applyFont="1" applyFill="1"/>
    <xf numFmtId="170" fontId="7" fillId="5" borderId="1" xfId="0" applyNumberFormat="1" applyFont="1" applyFill="1" applyBorder="1"/>
    <xf numFmtId="0" fontId="7" fillId="5" borderId="9" xfId="0" applyFont="1" applyFill="1" applyBorder="1" applyAlignment="1">
      <alignment horizontal="center"/>
    </xf>
    <xf numFmtId="166" fontId="7" fillId="5" borderId="9" xfId="1" applyNumberFormat="1" applyFont="1" applyFill="1" applyBorder="1"/>
    <xf numFmtId="0" fontId="9" fillId="4" borderId="9" xfId="0" applyFont="1" applyFill="1" applyBorder="1" applyAlignment="1">
      <alignment horizontal="left" indent="1"/>
    </xf>
    <xf numFmtId="166" fontId="9" fillId="4" borderId="9" xfId="1" applyNumberFormat="1" applyFont="1" applyFill="1" applyBorder="1"/>
    <xf numFmtId="0" fontId="8" fillId="0" borderId="9" xfId="0" applyFont="1" applyBorder="1" applyAlignment="1">
      <alignment horizontal="left" indent="3"/>
    </xf>
    <xf numFmtId="166" fontId="8" fillId="0" borderId="9" xfId="1" applyNumberFormat="1" applyFont="1" applyBorder="1"/>
    <xf numFmtId="0" fontId="8" fillId="0" borderId="9" xfId="0" applyFont="1" applyBorder="1" applyAlignment="1">
      <alignment horizontal="left" wrapText="1" indent="3"/>
    </xf>
    <xf numFmtId="0" fontId="9" fillId="0" borderId="9" xfId="0" applyFont="1" applyBorder="1" applyAlignment="1">
      <alignment horizontal="left" indent="3"/>
    </xf>
    <xf numFmtId="166" fontId="9" fillId="0" borderId="9" xfId="1" applyNumberFormat="1" applyFont="1" applyBorder="1"/>
    <xf numFmtId="0" fontId="8" fillId="0" borderId="9" xfId="0" applyFont="1" applyBorder="1" applyAlignment="1">
      <alignment horizontal="left" wrapText="1" indent="5"/>
    </xf>
    <xf numFmtId="0" fontId="8" fillId="0" borderId="9" xfId="0" applyFont="1" applyBorder="1" applyAlignment="1">
      <alignment horizontal="left" indent="5"/>
    </xf>
    <xf numFmtId="0" fontId="8" fillId="0" borderId="9" xfId="0" applyFont="1" applyFill="1" applyBorder="1" applyAlignment="1">
      <alignment horizontal="left" indent="5"/>
    </xf>
    <xf numFmtId="0" fontId="8" fillId="0" borderId="9" xfId="0" applyFont="1" applyFill="1" applyBorder="1" applyAlignment="1">
      <alignment horizontal="left" wrapText="1" indent="5"/>
    </xf>
    <xf numFmtId="0" fontId="9" fillId="4" borderId="9" xfId="0" applyFont="1" applyFill="1" applyBorder="1" applyAlignment="1">
      <alignment horizontal="left" wrapText="1" indent="1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left" indent="1"/>
    </xf>
    <xf numFmtId="164" fontId="8" fillId="0" borderId="9" xfId="0" applyNumberFormat="1" applyFont="1" applyFill="1" applyBorder="1"/>
    <xf numFmtId="164" fontId="7" fillId="5" borderId="9" xfId="0" applyNumberFormat="1" applyFont="1" applyFill="1" applyBorder="1"/>
    <xf numFmtId="164" fontId="13" fillId="4" borderId="9" xfId="1" applyNumberFormat="1" applyFont="1" applyFill="1" applyBorder="1" applyAlignment="1">
      <alignment horizontal="left" vertical="center" indent="1"/>
    </xf>
    <xf numFmtId="164" fontId="13" fillId="4" borderId="9" xfId="1" applyNumberFormat="1" applyFont="1" applyFill="1" applyBorder="1" applyAlignment="1">
      <alignment horizontal="left" vertical="center" wrapText="1"/>
    </xf>
    <xf numFmtId="164" fontId="14" fillId="4" borderId="9" xfId="1" applyNumberFormat="1" applyFont="1" applyFill="1" applyBorder="1" applyAlignment="1">
      <alignment horizontal="left" vertical="center"/>
    </xf>
    <xf numFmtId="0" fontId="15" fillId="0" borderId="9" xfId="1" applyNumberFormat="1" applyFont="1" applyFill="1" applyBorder="1" applyAlignment="1">
      <alignment vertical="center"/>
    </xf>
    <xf numFmtId="0" fontId="15" fillId="0" borderId="9" xfId="1" applyNumberFormat="1" applyFont="1" applyFill="1" applyBorder="1" applyAlignment="1">
      <alignment vertical="center" wrapText="1"/>
    </xf>
    <xf numFmtId="164" fontId="16" fillId="0" borderId="9" xfId="1" applyNumberFormat="1" applyFont="1" applyFill="1" applyBorder="1" applyAlignment="1">
      <alignment vertical="center"/>
    </xf>
    <xf numFmtId="164" fontId="13" fillId="4" borderId="9" xfId="1" applyNumberFormat="1" applyFont="1" applyFill="1" applyBorder="1" applyAlignment="1">
      <alignment horizontal="left" vertical="center"/>
    </xf>
    <xf numFmtId="164" fontId="7" fillId="5" borderId="9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 wrapText="1"/>
    </xf>
    <xf numFmtId="164" fontId="7" fillId="5" borderId="9" xfId="1" applyNumberFormat="1" applyFont="1" applyFill="1" applyBorder="1" applyAlignment="1">
      <alignment horizontal="center" vertical="center" wrapText="1"/>
    </xf>
    <xf numFmtId="170" fontId="9" fillId="0" borderId="8" xfId="0" applyNumberFormat="1" applyFont="1" applyFill="1" applyBorder="1"/>
    <xf numFmtId="0" fontId="9" fillId="0" borderId="8" xfId="0" applyFont="1" applyFill="1" applyBorder="1" applyAlignment="1">
      <alignment horizontal="left" indent="2"/>
    </xf>
    <xf numFmtId="0" fontId="9" fillId="0" borderId="8" xfId="0" applyFont="1" applyFill="1" applyBorder="1" applyAlignment="1">
      <alignment horizontal="left" wrapText="1" indent="2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170" fontId="9" fillId="0" borderId="9" xfId="0" applyNumberFormat="1" applyFont="1" applyFill="1" applyBorder="1"/>
    <xf numFmtId="0" fontId="9" fillId="0" borderId="9" xfId="0" applyFont="1" applyFill="1" applyBorder="1" applyAlignment="1">
      <alignment horizontal="left" indent="2"/>
    </xf>
    <xf numFmtId="0" fontId="9" fillId="0" borderId="9" xfId="0" applyFont="1" applyFill="1" applyBorder="1" applyAlignment="1">
      <alignment horizontal="left" wrapText="1" indent="2"/>
    </xf>
    <xf numFmtId="0" fontId="8" fillId="0" borderId="9" xfId="0" applyFont="1" applyFill="1" applyBorder="1" applyAlignment="1">
      <alignment horizontal="left" indent="4"/>
    </xf>
    <xf numFmtId="0" fontId="8" fillId="0" borderId="9" xfId="0" applyFont="1" applyFill="1" applyBorder="1" applyAlignment="1">
      <alignment horizontal="left" wrapText="1" indent="4"/>
    </xf>
    <xf numFmtId="170" fontId="8" fillId="0" borderId="9" xfId="0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3" borderId="9" xfId="1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7" fillId="3" borderId="16" xfId="10" applyFont="1" applyFill="1" applyBorder="1" applyAlignment="1">
      <alignment horizontal="center" vertical="center" wrapText="1"/>
    </xf>
    <xf numFmtId="0" fontId="7" fillId="3" borderId="17" xfId="1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3" borderId="14" xfId="10" applyFont="1" applyFill="1" applyBorder="1" applyAlignment="1">
      <alignment horizontal="center" vertical="center" wrapText="1"/>
    </xf>
    <xf numFmtId="0" fontId="7" fillId="3" borderId="15" xfId="1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8" xfId="10" applyFont="1" applyFill="1" applyBorder="1" applyAlignment="1">
      <alignment horizontal="center" vertical="center" wrapText="1"/>
    </xf>
    <xf numFmtId="0" fontId="7" fillId="3" borderId="19" xfId="10" applyFont="1" applyFill="1" applyBorder="1" applyAlignment="1">
      <alignment horizontal="center" vertical="center" wrapText="1"/>
    </xf>
    <xf numFmtId="0" fontId="7" fillId="3" borderId="20" xfId="10" applyFont="1" applyFill="1" applyBorder="1" applyAlignment="1">
      <alignment horizontal="center" vertical="center" wrapText="1"/>
    </xf>
    <xf numFmtId="0" fontId="7" fillId="3" borderId="6" xfId="10" applyFont="1" applyFill="1" applyBorder="1" applyAlignment="1">
      <alignment horizontal="center" vertical="center" wrapText="1"/>
    </xf>
    <xf numFmtId="0" fontId="7" fillId="3" borderId="10" xfId="10" applyFont="1" applyFill="1" applyBorder="1" applyAlignment="1">
      <alignment horizontal="center" vertical="center" wrapText="1"/>
    </xf>
    <xf numFmtId="0" fontId="7" fillId="3" borderId="13" xfId="10" applyFont="1" applyFill="1" applyBorder="1" applyAlignment="1">
      <alignment horizontal="center" vertical="center" wrapText="1"/>
    </xf>
    <xf numFmtId="164" fontId="7" fillId="5" borderId="9" xfId="1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170" fontId="7" fillId="3" borderId="9" xfId="1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</cellXfs>
  <cellStyles count="11">
    <cellStyle name="Euro" xfId="2" xr:uid="{00000000-0005-0000-0000-000000000000}"/>
    <cellStyle name="Millares" xfId="1" builtinId="3"/>
    <cellStyle name="Millares 2" xfId="3" xr:uid="{00000000-0005-0000-0000-000002000000}"/>
    <cellStyle name="Millares 3" xfId="4" xr:uid="{00000000-0005-0000-0000-000003000000}"/>
    <cellStyle name="Normal" xfId="0" builtinId="0"/>
    <cellStyle name="Normal 180" xfId="5" xr:uid="{00000000-0005-0000-0000-000005000000}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_Cuadros 28 OCTUBRE" xfId="10" xr:uid="{00000000-0005-0000-0000-000009000000}"/>
    <cellStyle name="Porcentual 2" xfId="9" xr:uid="{00000000-0005-0000-0000-00000A000000}"/>
  </cellStyles>
  <dxfs count="0"/>
  <tableStyles count="0" defaultTableStyle="TableStyleMedium9" defaultPivotStyle="PivotStyleLight16"/>
  <colors>
    <mruColors>
      <color rgb="FF9A9A9A"/>
      <color rgb="FF268DAD"/>
      <color rgb="FFD0D0D0"/>
      <color rgb="FF279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2696483</xdr:colOff>
      <xdr:row>3</xdr:row>
      <xdr:rowOff>158090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0" y="0"/>
          <a:ext cx="2696483" cy="920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140608</xdr:colOff>
      <xdr:row>3</xdr:row>
      <xdr:rowOff>173965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0" y="15875"/>
          <a:ext cx="2696483" cy="920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2696483</xdr:colOff>
      <xdr:row>3</xdr:row>
      <xdr:rowOff>158090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0" y="0"/>
          <a:ext cx="2696483" cy="9200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174625</xdr:rowOff>
    </xdr:from>
    <xdr:to>
      <xdr:col>0</xdr:col>
      <xdr:colOff>1365250</xdr:colOff>
      <xdr:row>3</xdr:row>
      <xdr:rowOff>132473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0" y="428625"/>
          <a:ext cx="1365250" cy="465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7670</xdr:rowOff>
    </xdr:from>
    <xdr:to>
      <xdr:col>0</xdr:col>
      <xdr:colOff>2715532</xdr:colOff>
      <xdr:row>3</xdr:row>
      <xdr:rowOff>185552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6" r="1" b="8696"/>
        <a:stretch/>
      </xdr:blipFill>
      <xdr:spPr>
        <a:xfrm>
          <a:off x="19049" y="7670"/>
          <a:ext cx="2696483" cy="920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5"/>
  <sheetViews>
    <sheetView tabSelected="1" zoomScaleNormal="100" workbookViewId="0">
      <selection activeCell="A33" sqref="A33"/>
    </sheetView>
  </sheetViews>
  <sheetFormatPr baseColWidth="10" defaultRowHeight="15.75" x14ac:dyDescent="0.25"/>
  <cols>
    <col min="1" max="1" width="147.42578125" style="1" bestFit="1" customWidth="1"/>
    <col min="2" max="5" width="12.85546875" style="3" customWidth="1"/>
    <col min="6" max="6" width="11.42578125" style="1"/>
    <col min="7" max="7" width="14.140625" style="1" bestFit="1" customWidth="1"/>
    <col min="8" max="16384" width="11.42578125" style="1"/>
  </cols>
  <sheetData>
    <row r="1" spans="1:14" ht="19.5" x14ac:dyDescent="0.25">
      <c r="A1" s="59" t="s">
        <v>368</v>
      </c>
      <c r="B1" s="60"/>
      <c r="C1" s="60"/>
      <c r="D1" s="60"/>
      <c r="E1" s="61"/>
    </row>
    <row r="2" spans="1:14" ht="19.5" x14ac:dyDescent="0.3">
      <c r="A2" s="62" t="s">
        <v>360</v>
      </c>
      <c r="B2" s="63"/>
      <c r="C2" s="63"/>
      <c r="D2" s="63"/>
      <c r="E2" s="64"/>
    </row>
    <row r="3" spans="1:14" ht="19.5" x14ac:dyDescent="0.3">
      <c r="A3" s="62" t="s">
        <v>369</v>
      </c>
      <c r="B3" s="63"/>
      <c r="C3" s="63"/>
      <c r="D3" s="63"/>
      <c r="E3" s="64"/>
    </row>
    <row r="4" spans="1:14" ht="20.25" thickBot="1" x14ac:dyDescent="0.35">
      <c r="A4" s="66" t="s">
        <v>0</v>
      </c>
      <c r="B4" s="67"/>
      <c r="C4" s="67"/>
      <c r="D4" s="67"/>
      <c r="E4" s="68"/>
    </row>
    <row r="5" spans="1:14" x14ac:dyDescent="0.25">
      <c r="A5" s="71" t="s">
        <v>1</v>
      </c>
      <c r="B5" s="73" t="s">
        <v>234</v>
      </c>
      <c r="C5" s="73" t="s">
        <v>235</v>
      </c>
      <c r="D5" s="73" t="s">
        <v>236</v>
      </c>
      <c r="E5" s="69" t="s">
        <v>247</v>
      </c>
    </row>
    <row r="6" spans="1:14" ht="16.5" thickBot="1" x14ac:dyDescent="0.3">
      <c r="A6" s="72"/>
      <c r="B6" s="74"/>
      <c r="C6" s="74"/>
      <c r="D6" s="74"/>
      <c r="E6" s="70"/>
    </row>
    <row r="7" spans="1:14" ht="16.5" thickBot="1" x14ac:dyDescent="0.3">
      <c r="A7" s="17" t="s">
        <v>33</v>
      </c>
      <c r="B7" s="18">
        <f>SUBTOTAL(9,B8:B113)</f>
        <v>2382.8540127000024</v>
      </c>
      <c r="C7" s="18">
        <f>SUBTOTAL(9,C8:C113)</f>
        <v>3185.4964410300004</v>
      </c>
      <c r="D7" s="18">
        <f>SUBTOTAL(9,D8:D113)</f>
        <v>3288.8408215000009</v>
      </c>
      <c r="E7" s="18">
        <f>SUBTOTAL(9,E8:E113)</f>
        <v>8857.1912752299977</v>
      </c>
      <c r="G7" s="3"/>
      <c r="K7" s="6"/>
      <c r="L7" s="6"/>
      <c r="M7" s="6"/>
      <c r="N7" s="6"/>
    </row>
    <row r="8" spans="1:14" ht="16.5" thickBot="1" x14ac:dyDescent="0.3">
      <c r="A8" s="19" t="s">
        <v>8</v>
      </c>
      <c r="B8" s="20">
        <f>SUBTOTAL(9,B9:B30)</f>
        <v>1746.9894065600017</v>
      </c>
      <c r="C8" s="20">
        <f t="shared" ref="C8:E8" si="0">SUBTOTAL(9,C9:C30)</f>
        <v>2256.3640604800007</v>
      </c>
      <c r="D8" s="20">
        <f t="shared" si="0"/>
        <v>2078.2800164600012</v>
      </c>
      <c r="E8" s="20">
        <f t="shared" si="0"/>
        <v>6081.6334835000016</v>
      </c>
      <c r="G8" s="4"/>
      <c r="H8" s="4"/>
      <c r="I8" s="4"/>
      <c r="J8" s="4"/>
    </row>
    <row r="9" spans="1:14" ht="16.5" thickBot="1" x14ac:dyDescent="0.3">
      <c r="A9" s="21" t="s">
        <v>35</v>
      </c>
      <c r="B9" s="22">
        <v>2.1077567000000004</v>
      </c>
      <c r="C9" s="22">
        <v>2.1015100099999997</v>
      </c>
      <c r="D9" s="22">
        <v>2.1033922599999997</v>
      </c>
      <c r="E9" s="22">
        <f>SUM(B9:D9)</f>
        <v>6.3126589699999993</v>
      </c>
    </row>
    <row r="10" spans="1:14" ht="16.5" thickBot="1" x14ac:dyDescent="0.3">
      <c r="A10" s="21" t="s">
        <v>16</v>
      </c>
      <c r="B10" s="22">
        <v>17.237971569999999</v>
      </c>
      <c r="C10" s="22">
        <v>29.326131899999986</v>
      </c>
      <c r="D10" s="22">
        <v>23.959848619999992</v>
      </c>
      <c r="E10" s="22">
        <f t="shared" ref="E10:E29" si="1">SUM(B10:D10)</f>
        <v>70.52395208999998</v>
      </c>
    </row>
    <row r="11" spans="1:14" ht="16.5" thickBot="1" x14ac:dyDescent="0.3">
      <c r="A11" s="21" t="s">
        <v>10</v>
      </c>
      <c r="B11" s="22">
        <v>0.85477744000000022</v>
      </c>
      <c r="C11" s="22">
        <v>0.85707321999999986</v>
      </c>
      <c r="D11" s="22">
        <v>0.87884815999999988</v>
      </c>
      <c r="E11" s="22">
        <f t="shared" si="1"/>
        <v>2.5906988200000001</v>
      </c>
    </row>
    <row r="12" spans="1:14" ht="16.5" thickBot="1" x14ac:dyDescent="0.3">
      <c r="A12" s="21" t="s">
        <v>14</v>
      </c>
      <c r="B12" s="22">
        <v>111.09201636999998</v>
      </c>
      <c r="C12" s="22">
        <v>154.69186932</v>
      </c>
      <c r="D12" s="22">
        <v>215.81339323000003</v>
      </c>
      <c r="E12" s="22">
        <f t="shared" si="1"/>
        <v>481.59727892000001</v>
      </c>
    </row>
    <row r="13" spans="1:14" ht="16.5" thickBot="1" x14ac:dyDescent="0.3">
      <c r="A13" s="21" t="s">
        <v>15</v>
      </c>
      <c r="B13" s="22">
        <v>853.35140137000155</v>
      </c>
      <c r="C13" s="22">
        <v>675.81111456000019</v>
      </c>
      <c r="D13" s="22">
        <v>861.47309839000127</v>
      </c>
      <c r="E13" s="22">
        <f t="shared" si="1"/>
        <v>2390.6356143200028</v>
      </c>
    </row>
    <row r="14" spans="1:14" ht="16.5" thickBot="1" x14ac:dyDescent="0.3">
      <c r="A14" s="21" t="s">
        <v>36</v>
      </c>
      <c r="B14" s="22">
        <v>22.806933590000032</v>
      </c>
      <c r="C14" s="22">
        <v>23.730739030000013</v>
      </c>
      <c r="D14" s="22">
        <v>26.271744180000013</v>
      </c>
      <c r="E14" s="22">
        <f t="shared" si="1"/>
        <v>72.809416800000065</v>
      </c>
    </row>
    <row r="15" spans="1:14" ht="16.5" thickBot="1" x14ac:dyDescent="0.3">
      <c r="A15" s="21" t="s">
        <v>17</v>
      </c>
      <c r="B15" s="22">
        <v>5.4490383399999995</v>
      </c>
      <c r="C15" s="22">
        <v>5.8119002600000016</v>
      </c>
      <c r="D15" s="22">
        <v>5.7518219299999993</v>
      </c>
      <c r="E15" s="22">
        <f t="shared" si="1"/>
        <v>17.012760530000001</v>
      </c>
    </row>
    <row r="16" spans="1:14" ht="16.5" thickBot="1" x14ac:dyDescent="0.3">
      <c r="A16" s="21" t="s">
        <v>318</v>
      </c>
      <c r="B16" s="22">
        <v>4.3444305000000005</v>
      </c>
      <c r="C16" s="22">
        <v>4.6095194999999975</v>
      </c>
      <c r="D16" s="22">
        <v>10.970179749999998</v>
      </c>
      <c r="E16" s="22">
        <f t="shared" si="1"/>
        <v>19.924129749999999</v>
      </c>
    </row>
    <row r="17" spans="1:5" ht="16.5" thickBot="1" x14ac:dyDescent="0.3">
      <c r="A17" s="21" t="s">
        <v>9</v>
      </c>
      <c r="B17" s="22">
        <v>2.1795214800000005</v>
      </c>
      <c r="C17" s="22">
        <v>2.1548195300000006</v>
      </c>
      <c r="D17" s="22">
        <v>2.5965666399999998</v>
      </c>
      <c r="E17" s="22">
        <f t="shared" si="1"/>
        <v>6.9309076500000009</v>
      </c>
    </row>
    <row r="18" spans="1:5" ht="16.5" thickBot="1" x14ac:dyDescent="0.3">
      <c r="A18" s="21" t="s">
        <v>319</v>
      </c>
      <c r="B18" s="22">
        <v>2.3861481400000004</v>
      </c>
      <c r="C18" s="22">
        <v>2.5393036099999993</v>
      </c>
      <c r="D18" s="22">
        <v>3.6788282699999981</v>
      </c>
      <c r="E18" s="22">
        <f t="shared" si="1"/>
        <v>8.6042800199999974</v>
      </c>
    </row>
    <row r="19" spans="1:5" ht="16.5" thickBot="1" x14ac:dyDescent="0.3">
      <c r="A19" s="21" t="s">
        <v>18</v>
      </c>
      <c r="B19" s="22">
        <v>5.6989869599999983</v>
      </c>
      <c r="C19" s="22">
        <v>6.9692546000000002</v>
      </c>
      <c r="D19" s="22">
        <v>8.8707489300000013</v>
      </c>
      <c r="E19" s="22">
        <f t="shared" si="1"/>
        <v>21.53899049</v>
      </c>
    </row>
    <row r="20" spans="1:5" ht="16.5" thickBot="1" x14ac:dyDescent="0.3">
      <c r="A20" s="21" t="s">
        <v>11</v>
      </c>
      <c r="B20" s="22">
        <v>17.928756749999998</v>
      </c>
      <c r="C20" s="22">
        <v>19.075280540000001</v>
      </c>
      <c r="D20" s="22">
        <v>23.738862280000006</v>
      </c>
      <c r="E20" s="22">
        <f t="shared" si="1"/>
        <v>60.742899570000006</v>
      </c>
    </row>
    <row r="21" spans="1:5" ht="16.5" thickBot="1" x14ac:dyDescent="0.3">
      <c r="A21" s="21" t="s">
        <v>12</v>
      </c>
      <c r="B21" s="22">
        <v>0</v>
      </c>
      <c r="C21" s="22">
        <v>0</v>
      </c>
      <c r="D21" s="22">
        <v>0</v>
      </c>
      <c r="E21" s="22">
        <f t="shared" si="1"/>
        <v>0</v>
      </c>
    </row>
    <row r="22" spans="1:5" ht="16.5" thickBot="1" x14ac:dyDescent="0.3">
      <c r="A22" s="21" t="s">
        <v>6</v>
      </c>
      <c r="B22" s="22">
        <v>48.81722903</v>
      </c>
      <c r="C22" s="22">
        <v>52.405860909999994</v>
      </c>
      <c r="D22" s="22">
        <v>64.662676320000003</v>
      </c>
      <c r="E22" s="22">
        <f t="shared" si="1"/>
        <v>165.88576626</v>
      </c>
    </row>
    <row r="23" spans="1:5" ht="16.5" thickBot="1" x14ac:dyDescent="0.3">
      <c r="A23" s="21" t="s">
        <v>320</v>
      </c>
      <c r="B23" s="22">
        <v>556.92416875000004</v>
      </c>
      <c r="C23" s="22">
        <v>603.3556241</v>
      </c>
      <c r="D23" s="22">
        <v>683.16103062000002</v>
      </c>
      <c r="E23" s="22">
        <f t="shared" si="1"/>
        <v>1843.4408234699999</v>
      </c>
    </row>
    <row r="24" spans="1:5" ht="16.5" thickBot="1" x14ac:dyDescent="0.3">
      <c r="A24" s="21" t="s">
        <v>7</v>
      </c>
      <c r="B24" s="22">
        <v>36.740812370000008</v>
      </c>
      <c r="C24" s="22">
        <v>593.76567017999992</v>
      </c>
      <c r="D24" s="22">
        <v>47.90092662</v>
      </c>
      <c r="E24" s="22">
        <f t="shared" si="1"/>
        <v>678.40740916999982</v>
      </c>
    </row>
    <row r="25" spans="1:5" ht="16.5" thickBot="1" x14ac:dyDescent="0.3">
      <c r="A25" s="21" t="s">
        <v>13</v>
      </c>
      <c r="B25" s="22">
        <v>6.9837737799999973</v>
      </c>
      <c r="C25" s="22">
        <v>7.3337163400000005</v>
      </c>
      <c r="D25" s="22">
        <v>7.1279996799999967</v>
      </c>
      <c r="E25" s="22">
        <f t="shared" si="1"/>
        <v>21.445489799999997</v>
      </c>
    </row>
    <row r="26" spans="1:5" ht="16.5" thickBot="1" x14ac:dyDescent="0.3">
      <c r="A26" s="21" t="s">
        <v>21</v>
      </c>
      <c r="B26" s="22">
        <v>9.2532875200000024</v>
      </c>
      <c r="C26" s="22">
        <v>26.986154990000003</v>
      </c>
      <c r="D26" s="22">
        <v>28.36344171</v>
      </c>
      <c r="E26" s="22">
        <f t="shared" si="1"/>
        <v>64.602884220000007</v>
      </c>
    </row>
    <row r="27" spans="1:5" ht="16.5" thickBot="1" x14ac:dyDescent="0.3">
      <c r="A27" s="21" t="s">
        <v>19</v>
      </c>
      <c r="B27" s="22">
        <v>32.804088559999997</v>
      </c>
      <c r="C27" s="22">
        <v>33.063237450000059</v>
      </c>
      <c r="D27" s="22">
        <v>45.718304410000016</v>
      </c>
      <c r="E27" s="22">
        <f t="shared" si="1"/>
        <v>111.58563042000007</v>
      </c>
    </row>
    <row r="28" spans="1:5" ht="16.5" thickBot="1" x14ac:dyDescent="0.3">
      <c r="A28" s="21" t="s">
        <v>253</v>
      </c>
      <c r="B28" s="22">
        <v>5.9604559100000003</v>
      </c>
      <c r="C28" s="22">
        <v>6.3789338200000003</v>
      </c>
      <c r="D28" s="22">
        <v>7.7077672000000002</v>
      </c>
      <c r="E28" s="22">
        <f t="shared" si="1"/>
        <v>20.04715693</v>
      </c>
    </row>
    <row r="29" spans="1:5" ht="16.5" thickBot="1" x14ac:dyDescent="0.3">
      <c r="A29" s="21" t="s">
        <v>321</v>
      </c>
      <c r="B29" s="22">
        <v>2.4879837799999986</v>
      </c>
      <c r="C29" s="22">
        <v>3.7636148700000009</v>
      </c>
      <c r="D29" s="22">
        <v>5.1974775299999987</v>
      </c>
      <c r="E29" s="22">
        <f t="shared" si="1"/>
        <v>11.449076179999999</v>
      </c>
    </row>
    <row r="30" spans="1:5" ht="16.5" thickBot="1" x14ac:dyDescent="0.3">
      <c r="A30" s="21" t="s">
        <v>322</v>
      </c>
      <c r="B30" s="22">
        <v>1.5798676499999995</v>
      </c>
      <c r="C30" s="22">
        <v>1.6327317399999997</v>
      </c>
      <c r="D30" s="22">
        <v>2.33305973</v>
      </c>
      <c r="E30" s="22">
        <f t="shared" ref="E30" si="2">SUM(B30:D30)</f>
        <v>5.5456591199999998</v>
      </c>
    </row>
    <row r="31" spans="1:5" ht="16.5" thickBot="1" x14ac:dyDescent="0.3">
      <c r="A31" s="19" t="s">
        <v>2</v>
      </c>
      <c r="B31" s="20">
        <f t="shared" ref="B31:D31" si="3">SUBTOTAL(9,B32)</f>
        <v>20.629332000000002</v>
      </c>
      <c r="C31" s="20">
        <f t="shared" si="3"/>
        <v>19.813745999999998</v>
      </c>
      <c r="D31" s="20">
        <f t="shared" si="3"/>
        <v>20.303730000000002</v>
      </c>
      <c r="E31" s="20">
        <f>SUBTOTAL(9,E32)</f>
        <v>60.746808000000001</v>
      </c>
    </row>
    <row r="32" spans="1:5" ht="16.5" thickBot="1" x14ac:dyDescent="0.3">
      <c r="A32" s="21" t="s">
        <v>2</v>
      </c>
      <c r="B32" s="22">
        <v>20.629332000000002</v>
      </c>
      <c r="C32" s="22">
        <v>19.813745999999998</v>
      </c>
      <c r="D32" s="22">
        <v>20.303730000000002</v>
      </c>
      <c r="E32" s="22">
        <f>SUM(B32:D32)</f>
        <v>60.746808000000001</v>
      </c>
    </row>
    <row r="33" spans="1:8" ht="16.5" thickBot="1" x14ac:dyDescent="0.3">
      <c r="A33" s="19" t="s">
        <v>3</v>
      </c>
      <c r="B33" s="20">
        <f t="shared" ref="B33:E33" si="4">SUBTOTAL(9,B34)</f>
        <v>50.906964000000002</v>
      </c>
      <c r="C33" s="20">
        <f t="shared" si="4"/>
        <v>50.911729999999999</v>
      </c>
      <c r="D33" s="20">
        <f t="shared" si="4"/>
        <v>50.957031000000001</v>
      </c>
      <c r="E33" s="20">
        <f t="shared" si="4"/>
        <v>152.77572499999999</v>
      </c>
    </row>
    <row r="34" spans="1:8" ht="16.5" thickBot="1" x14ac:dyDescent="0.3">
      <c r="A34" s="21" t="s">
        <v>3</v>
      </c>
      <c r="B34" s="22">
        <v>50.906964000000002</v>
      </c>
      <c r="C34" s="22">
        <v>50.911729999999999</v>
      </c>
      <c r="D34" s="22">
        <v>50.957031000000001</v>
      </c>
      <c r="E34" s="22">
        <f>SUM(B34:D34)</f>
        <v>152.77572499999999</v>
      </c>
    </row>
    <row r="35" spans="1:8" ht="16.5" thickBot="1" x14ac:dyDescent="0.3">
      <c r="A35" s="19" t="s">
        <v>37</v>
      </c>
      <c r="B35" s="20">
        <f>SUBTOTAL(9,B36:B42)</f>
        <v>72.46202199999999</v>
      </c>
      <c r="C35" s="20">
        <f t="shared" ref="C35:E35" si="5">SUBTOTAL(9,C36:C42)</f>
        <v>258.42492122000004</v>
      </c>
      <c r="D35" s="20">
        <f t="shared" si="5"/>
        <v>348.74595440000002</v>
      </c>
      <c r="E35" s="20">
        <f t="shared" si="5"/>
        <v>679.63289761999988</v>
      </c>
    </row>
    <row r="36" spans="1:8" ht="16.5" thickBot="1" x14ac:dyDescent="0.3">
      <c r="A36" s="21" t="s">
        <v>246</v>
      </c>
      <c r="B36" s="22">
        <v>3.7273909999999999</v>
      </c>
      <c r="C36" s="22">
        <v>2.2622819999999999</v>
      </c>
      <c r="D36" s="22">
        <v>2.402666</v>
      </c>
      <c r="E36" s="22">
        <f>SUM(B36:D36)</f>
        <v>8.3923389999999998</v>
      </c>
    </row>
    <row r="37" spans="1:8" ht="16.5" thickBot="1" x14ac:dyDescent="0.3">
      <c r="A37" s="21" t="s">
        <v>245</v>
      </c>
      <c r="B37" s="22">
        <v>60.756811999999996</v>
      </c>
      <c r="C37" s="22">
        <v>24.565887</v>
      </c>
      <c r="D37" s="22">
        <v>43.440849999999998</v>
      </c>
      <c r="E37" s="22">
        <f t="shared" ref="E37:E42" si="6">SUM(B37:D37)</f>
        <v>128.76354900000001</v>
      </c>
    </row>
    <row r="38" spans="1:8" ht="16.5" thickBot="1" x14ac:dyDescent="0.3">
      <c r="A38" s="21" t="s">
        <v>4</v>
      </c>
      <c r="B38" s="22">
        <v>2.7183310000000001</v>
      </c>
      <c r="C38" s="22">
        <v>2.8691360000000001</v>
      </c>
      <c r="D38" s="22">
        <v>3.1248070000000001</v>
      </c>
      <c r="E38" s="22">
        <f t="shared" si="6"/>
        <v>8.7122740000000007</v>
      </c>
    </row>
    <row r="39" spans="1:8" ht="32.25" thickBot="1" x14ac:dyDescent="0.3">
      <c r="A39" s="23" t="s">
        <v>276</v>
      </c>
      <c r="B39" s="22">
        <v>2.2874829999999999</v>
      </c>
      <c r="C39" s="22">
        <v>2.6267452200000001</v>
      </c>
      <c r="D39" s="22">
        <v>2.0007294</v>
      </c>
      <c r="E39" s="22">
        <f t="shared" si="6"/>
        <v>6.91495762</v>
      </c>
    </row>
    <row r="40" spans="1:8" ht="16.5" thickBot="1" x14ac:dyDescent="0.3">
      <c r="A40" s="21" t="s">
        <v>5</v>
      </c>
      <c r="B40" s="22">
        <v>0</v>
      </c>
      <c r="C40" s="22">
        <v>220.01216700000001</v>
      </c>
      <c r="D40" s="22">
        <v>293.48999400000002</v>
      </c>
      <c r="E40" s="22">
        <f t="shared" si="6"/>
        <v>513.502161</v>
      </c>
    </row>
    <row r="41" spans="1:8" ht="16.5" thickBot="1" x14ac:dyDescent="0.3">
      <c r="A41" s="21" t="s">
        <v>292</v>
      </c>
      <c r="B41" s="22">
        <v>2.9720049999999998</v>
      </c>
      <c r="C41" s="22">
        <v>2.7883499999999999</v>
      </c>
      <c r="D41" s="22">
        <v>2.8272460000000001</v>
      </c>
      <c r="E41" s="22">
        <f t="shared" si="6"/>
        <v>8.5876009999999994</v>
      </c>
    </row>
    <row r="42" spans="1:8" ht="16.5" thickBot="1" x14ac:dyDescent="0.3">
      <c r="A42" s="21" t="s">
        <v>361</v>
      </c>
      <c r="B42" s="22">
        <v>0</v>
      </c>
      <c r="C42" s="22">
        <v>3.300354</v>
      </c>
      <c r="D42" s="22">
        <v>1.459662</v>
      </c>
      <c r="E42" s="22">
        <f t="shared" si="6"/>
        <v>4.7600160000000002</v>
      </c>
    </row>
    <row r="43" spans="1:8" ht="16.5" thickBot="1" x14ac:dyDescent="0.3">
      <c r="A43" s="19" t="s">
        <v>38</v>
      </c>
      <c r="B43" s="20">
        <f>SUBTOTAL(9,B44:B105)</f>
        <v>490.55533614000001</v>
      </c>
      <c r="C43" s="20">
        <f>SUBTOTAL(9,C44:C105)</f>
        <v>598.67103132999978</v>
      </c>
      <c r="D43" s="20">
        <f>SUBTOTAL(9,D44:D105)</f>
        <v>789.24313764000021</v>
      </c>
      <c r="E43" s="20">
        <f>SUBTOTAL(9,E44:E105)</f>
        <v>1878.4695051100009</v>
      </c>
      <c r="H43" s="6"/>
    </row>
    <row r="44" spans="1:8" ht="16.5" thickBot="1" x14ac:dyDescent="0.3">
      <c r="A44" s="24" t="s">
        <v>16</v>
      </c>
      <c r="B44" s="25">
        <f t="shared" ref="B44:E44" si="7">SUBTOTAL(9,B45:B46)</f>
        <v>2.2720539999999998</v>
      </c>
      <c r="C44" s="25">
        <f t="shared" si="7"/>
        <v>2.418555</v>
      </c>
      <c r="D44" s="25">
        <f t="shared" si="7"/>
        <v>2.1302129999999999</v>
      </c>
      <c r="E44" s="25">
        <f t="shared" si="7"/>
        <v>6.8208219999999997</v>
      </c>
    </row>
    <row r="45" spans="1:8" ht="16.5" thickBot="1" x14ac:dyDescent="0.3">
      <c r="A45" s="26" t="s">
        <v>39</v>
      </c>
      <c r="B45" s="22">
        <v>1.061963</v>
      </c>
      <c r="C45" s="22">
        <v>1.198852</v>
      </c>
      <c r="D45" s="22">
        <v>0.91698800000000003</v>
      </c>
      <c r="E45" s="22">
        <f>SUM(B45:D45)</f>
        <v>3.1778029999999999</v>
      </c>
    </row>
    <row r="46" spans="1:8" ht="16.5" thickBot="1" x14ac:dyDescent="0.3">
      <c r="A46" s="27" t="s">
        <v>327</v>
      </c>
      <c r="B46" s="22">
        <v>1.210091</v>
      </c>
      <c r="C46" s="22">
        <v>1.219703</v>
      </c>
      <c r="D46" s="22">
        <v>1.213225</v>
      </c>
      <c r="E46" s="22">
        <f t="shared" ref="E46" si="8">SUM(B46:D46)</f>
        <v>3.6430190000000002</v>
      </c>
    </row>
    <row r="47" spans="1:8" ht="16.5" thickBot="1" x14ac:dyDescent="0.3">
      <c r="A47" s="24" t="s">
        <v>10</v>
      </c>
      <c r="B47" s="25">
        <f>SUBTOTAL(9,B48:B52)</f>
        <v>15.779611400000002</v>
      </c>
      <c r="C47" s="25">
        <f>SUBTOTAL(9,C48:C52)</f>
        <v>27.826326210000001</v>
      </c>
      <c r="D47" s="25">
        <f>SUBTOTAL(9,D48:D52)</f>
        <v>75.123699420000008</v>
      </c>
      <c r="E47" s="25">
        <f>SUBTOTAL(9,E48:E52)</f>
        <v>118.72963702999999</v>
      </c>
    </row>
    <row r="48" spans="1:8" ht="32.25" thickBot="1" x14ac:dyDescent="0.3">
      <c r="A48" s="26" t="s">
        <v>359</v>
      </c>
      <c r="B48" s="22">
        <v>2.5455329999999998</v>
      </c>
      <c r="C48" s="22">
        <v>3.2209319999999999</v>
      </c>
      <c r="D48" s="22">
        <v>18.81759405</v>
      </c>
      <c r="E48" s="22">
        <f t="shared" ref="E48:E52" si="9">SUM(B48:D48)</f>
        <v>24.58405905</v>
      </c>
    </row>
    <row r="49" spans="1:5" ht="16.5" thickBot="1" x14ac:dyDescent="0.3">
      <c r="A49" s="27" t="s">
        <v>40</v>
      </c>
      <c r="B49" s="22">
        <v>9.897525400000001</v>
      </c>
      <c r="C49" s="22">
        <v>19.631003209999999</v>
      </c>
      <c r="D49" s="22">
        <v>37.293830440000001</v>
      </c>
      <c r="E49" s="22">
        <f t="shared" si="9"/>
        <v>66.822359050000003</v>
      </c>
    </row>
    <row r="50" spans="1:5" ht="16.5" thickBot="1" x14ac:dyDescent="0.3">
      <c r="A50" s="27" t="s">
        <v>41</v>
      </c>
      <c r="B50" s="22">
        <v>0</v>
      </c>
      <c r="C50" s="22">
        <v>0</v>
      </c>
      <c r="D50" s="22">
        <v>0</v>
      </c>
      <c r="E50" s="22">
        <f t="shared" si="9"/>
        <v>0</v>
      </c>
    </row>
    <row r="51" spans="1:5" ht="16.5" thickBot="1" x14ac:dyDescent="0.3">
      <c r="A51" s="26" t="s">
        <v>42</v>
      </c>
      <c r="B51" s="22">
        <v>3.3365529999999999</v>
      </c>
      <c r="C51" s="22">
        <v>4.9743909999999998</v>
      </c>
      <c r="D51" s="22">
        <v>19.01227493</v>
      </c>
      <c r="E51" s="22">
        <f t="shared" si="9"/>
        <v>27.323218929999999</v>
      </c>
    </row>
    <row r="52" spans="1:5" ht="16.5" thickBot="1" x14ac:dyDescent="0.3">
      <c r="A52" s="27" t="s">
        <v>43</v>
      </c>
      <c r="B52" s="22">
        <v>0</v>
      </c>
      <c r="C52" s="22">
        <v>0</v>
      </c>
      <c r="D52" s="22">
        <v>0</v>
      </c>
      <c r="E52" s="22">
        <f t="shared" si="9"/>
        <v>0</v>
      </c>
    </row>
    <row r="53" spans="1:5" ht="16.5" thickBot="1" x14ac:dyDescent="0.3">
      <c r="A53" s="24" t="s">
        <v>15</v>
      </c>
      <c r="B53" s="25">
        <f t="shared" ref="B53:E53" si="10">SUBTOTAL(9,B54:B59)</f>
        <v>93.679674500000004</v>
      </c>
      <c r="C53" s="25">
        <f t="shared" si="10"/>
        <v>65.134934000000001</v>
      </c>
      <c r="D53" s="25">
        <f t="shared" si="10"/>
        <v>120.702759</v>
      </c>
      <c r="E53" s="25">
        <f t="shared" si="10"/>
        <v>279.51736750000003</v>
      </c>
    </row>
    <row r="54" spans="1:5" ht="16.5" thickBot="1" x14ac:dyDescent="0.3">
      <c r="A54" s="28" t="s">
        <v>44</v>
      </c>
      <c r="B54" s="22">
        <v>16.191931</v>
      </c>
      <c r="C54" s="22">
        <v>13.761532000000001</v>
      </c>
      <c r="D54" s="22">
        <v>14.128914</v>
      </c>
      <c r="E54" s="22">
        <f>SUM(B54:D54)</f>
        <v>44.082377000000001</v>
      </c>
    </row>
    <row r="55" spans="1:5" ht="16.5" thickBot="1" x14ac:dyDescent="0.3">
      <c r="A55" s="28" t="s">
        <v>53</v>
      </c>
      <c r="B55" s="22">
        <v>51.036400999999998</v>
      </c>
      <c r="C55" s="22">
        <v>23.558551999999999</v>
      </c>
      <c r="D55" s="22">
        <v>68.364249999999998</v>
      </c>
      <c r="E55" s="22">
        <f t="shared" ref="E55:E59" si="11">SUM(B55:D55)</f>
        <v>142.959203</v>
      </c>
    </row>
    <row r="56" spans="1:5" ht="16.5" thickBot="1" x14ac:dyDescent="0.3">
      <c r="A56" s="29" t="s">
        <v>54</v>
      </c>
      <c r="B56" s="22">
        <v>7.2180065000000004</v>
      </c>
      <c r="C56" s="22">
        <v>4.7604695000000001</v>
      </c>
      <c r="D56" s="22">
        <v>20.706847</v>
      </c>
      <c r="E56" s="22">
        <f t="shared" si="11"/>
        <v>32.685322999999997</v>
      </c>
    </row>
    <row r="57" spans="1:5" ht="16.5" thickBot="1" x14ac:dyDescent="0.3">
      <c r="A57" s="28" t="s">
        <v>55</v>
      </c>
      <c r="B57" s="22">
        <v>8.7893699999999999</v>
      </c>
      <c r="C57" s="22">
        <v>15.4740365</v>
      </c>
      <c r="D57" s="22">
        <v>10.173313</v>
      </c>
      <c r="E57" s="22">
        <f t="shared" si="11"/>
        <v>34.436719500000002</v>
      </c>
    </row>
    <row r="58" spans="1:5" ht="16.5" thickBot="1" x14ac:dyDescent="0.3">
      <c r="A58" s="28" t="s">
        <v>56</v>
      </c>
      <c r="B58" s="22">
        <v>10.07573</v>
      </c>
      <c r="C58" s="22">
        <v>7.3502229999999997</v>
      </c>
      <c r="D58" s="22">
        <v>7.3294350000000001</v>
      </c>
      <c r="E58" s="22">
        <f t="shared" si="11"/>
        <v>24.755388</v>
      </c>
    </row>
    <row r="59" spans="1:5" ht="16.5" thickBot="1" x14ac:dyDescent="0.3">
      <c r="A59" s="28" t="s">
        <v>298</v>
      </c>
      <c r="B59" s="22">
        <v>0.36823600000000001</v>
      </c>
      <c r="C59" s="22">
        <v>0.23012099999999999</v>
      </c>
      <c r="D59" s="22">
        <v>0</v>
      </c>
      <c r="E59" s="22">
        <f t="shared" si="11"/>
        <v>0.59835700000000003</v>
      </c>
    </row>
    <row r="60" spans="1:5" ht="16.5" thickBot="1" x14ac:dyDescent="0.3">
      <c r="A60" s="24" t="s">
        <v>318</v>
      </c>
      <c r="B60" s="25">
        <f t="shared" ref="B60:C60" si="12">SUBTOTAL(9,B61:B63)</f>
        <v>1.5625779999999998</v>
      </c>
      <c r="C60" s="25">
        <f t="shared" si="12"/>
        <v>2.8054419999999998</v>
      </c>
      <c r="D60" s="25">
        <f t="shared" ref="D60" si="13">SUBTOTAL(9,D61:D63)</f>
        <v>1.872716</v>
      </c>
      <c r="E60" s="25">
        <f t="shared" ref="E60" si="14">SUBTOTAL(9,E61:E63)</f>
        <v>6.2407360000000001</v>
      </c>
    </row>
    <row r="61" spans="1:5" ht="16.5" thickBot="1" x14ac:dyDescent="0.3">
      <c r="A61" s="27" t="s">
        <v>34</v>
      </c>
      <c r="B61" s="22">
        <v>1.2205999999999999</v>
      </c>
      <c r="C61" s="22">
        <v>2.3408579999999999</v>
      </c>
      <c r="D61" s="22">
        <v>1.5530660000000001</v>
      </c>
      <c r="E61" s="22">
        <f>SUM(B61:D61)</f>
        <v>5.1145240000000003</v>
      </c>
    </row>
    <row r="62" spans="1:5" ht="16.5" thickBot="1" x14ac:dyDescent="0.3">
      <c r="A62" s="27" t="s">
        <v>58</v>
      </c>
      <c r="B62" s="22">
        <v>0.341978</v>
      </c>
      <c r="C62" s="22">
        <v>0.464584</v>
      </c>
      <c r="D62" s="22">
        <v>0.31964999999999999</v>
      </c>
      <c r="E62" s="22">
        <f t="shared" ref="E62:E63" si="15">SUM(B62:D62)</f>
        <v>1.126212</v>
      </c>
    </row>
    <row r="63" spans="1:5" ht="16.5" thickBot="1" x14ac:dyDescent="0.3">
      <c r="A63" s="27" t="s">
        <v>20</v>
      </c>
      <c r="B63" s="22">
        <v>0</v>
      </c>
      <c r="C63" s="22">
        <v>0</v>
      </c>
      <c r="D63" s="22">
        <v>0</v>
      </c>
      <c r="E63" s="22">
        <f t="shared" si="15"/>
        <v>0</v>
      </c>
    </row>
    <row r="64" spans="1:5" ht="16.5" thickBot="1" x14ac:dyDescent="0.3">
      <c r="A64" s="24" t="s">
        <v>9</v>
      </c>
      <c r="B64" s="25">
        <f>SUBTOTAL(9,B65:B67)</f>
        <v>5.9792589999999999</v>
      </c>
      <c r="C64" s="25">
        <f t="shared" ref="C64:D64" si="16">SUBTOTAL(9,C65:C67)</f>
        <v>11.080435</v>
      </c>
      <c r="D64" s="25">
        <f t="shared" si="16"/>
        <v>20.022151000000001</v>
      </c>
      <c r="E64" s="25">
        <f>SUBTOTAL(9,E65:E67)</f>
        <v>37.081845000000001</v>
      </c>
    </row>
    <row r="65" spans="1:5" ht="16.5" thickBot="1" x14ac:dyDescent="0.3">
      <c r="A65" s="27" t="s">
        <v>59</v>
      </c>
      <c r="B65" s="22">
        <v>0</v>
      </c>
      <c r="C65" s="22">
        <v>0</v>
      </c>
      <c r="D65" s="22">
        <v>0</v>
      </c>
      <c r="E65" s="22">
        <f>SUM(B65:D65)</f>
        <v>0</v>
      </c>
    </row>
    <row r="66" spans="1:5" ht="16.5" thickBot="1" x14ac:dyDescent="0.3">
      <c r="A66" s="26" t="s">
        <v>60</v>
      </c>
      <c r="B66" s="22">
        <v>5.9792589999999999</v>
      </c>
      <c r="C66" s="22">
        <v>11.080435</v>
      </c>
      <c r="D66" s="22">
        <v>20.022151000000001</v>
      </c>
      <c r="E66" s="22">
        <f t="shared" ref="E66:E67" si="17">SUM(B66:D66)</f>
        <v>37.081845000000001</v>
      </c>
    </row>
    <row r="67" spans="1:5" ht="16.5" thickBot="1" x14ac:dyDescent="0.3">
      <c r="A67" s="26" t="s">
        <v>295</v>
      </c>
      <c r="B67" s="22">
        <v>0</v>
      </c>
      <c r="C67" s="22">
        <v>0</v>
      </c>
      <c r="D67" s="22">
        <v>0</v>
      </c>
      <c r="E67" s="22">
        <f t="shared" si="17"/>
        <v>0</v>
      </c>
    </row>
    <row r="68" spans="1:5" ht="16.5" thickBot="1" x14ac:dyDescent="0.3">
      <c r="A68" s="24" t="s">
        <v>319</v>
      </c>
      <c r="B68" s="25">
        <f t="shared" ref="B68:E68" si="18">SUBTOTAL(9,B69)</f>
        <v>25.103936999999998</v>
      </c>
      <c r="C68" s="25">
        <f t="shared" si="18"/>
        <v>28.538340000000002</v>
      </c>
      <c r="D68" s="25">
        <f t="shared" si="18"/>
        <v>49.370837000000002</v>
      </c>
      <c r="E68" s="25">
        <f t="shared" si="18"/>
        <v>103.013114</v>
      </c>
    </row>
    <row r="69" spans="1:5" ht="16.5" thickBot="1" x14ac:dyDescent="0.3">
      <c r="A69" s="27" t="s">
        <v>323</v>
      </c>
      <c r="B69" s="22">
        <v>25.103936999999998</v>
      </c>
      <c r="C69" s="22">
        <v>28.538340000000002</v>
      </c>
      <c r="D69" s="22">
        <v>49.370837000000002</v>
      </c>
      <c r="E69" s="22">
        <f>SUM(B69:D69)</f>
        <v>103.013114</v>
      </c>
    </row>
    <row r="70" spans="1:5" ht="16.5" thickBot="1" x14ac:dyDescent="0.3">
      <c r="A70" s="24" t="s">
        <v>11</v>
      </c>
      <c r="B70" s="25">
        <f>SUBTOTAL(9,B71:B73)</f>
        <v>17.172589000000002</v>
      </c>
      <c r="C70" s="25">
        <f t="shared" ref="C70:E70" si="19">SUBTOTAL(9,C71:C73)</f>
        <v>47.038120999999997</v>
      </c>
      <c r="D70" s="25">
        <f t="shared" si="19"/>
        <v>42.598451000000004</v>
      </c>
      <c r="E70" s="25">
        <f t="shared" si="19"/>
        <v>106.809161</v>
      </c>
    </row>
    <row r="71" spans="1:5" ht="16.5" thickBot="1" x14ac:dyDescent="0.3">
      <c r="A71" s="27" t="s">
        <v>61</v>
      </c>
      <c r="B71" s="22">
        <v>16.947288</v>
      </c>
      <c r="C71" s="22">
        <v>45.978487999999999</v>
      </c>
      <c r="D71" s="22">
        <v>41.814691000000003</v>
      </c>
      <c r="E71" s="22">
        <f>SUM(B71:D71)</f>
        <v>104.740467</v>
      </c>
    </row>
    <row r="72" spans="1:5" ht="16.5" thickBot="1" x14ac:dyDescent="0.3">
      <c r="A72" s="27" t="s">
        <v>299</v>
      </c>
      <c r="B72" s="22">
        <v>0.225301</v>
      </c>
      <c r="C72" s="22">
        <v>0.37083300000000002</v>
      </c>
      <c r="D72" s="22">
        <v>0.29281099999999999</v>
      </c>
      <c r="E72" s="22">
        <f>SUM(B72:D72)</f>
        <v>0.8889450000000001</v>
      </c>
    </row>
    <row r="73" spans="1:5" ht="16.5" thickBot="1" x14ac:dyDescent="0.3">
      <c r="A73" s="26" t="s">
        <v>324</v>
      </c>
      <c r="B73" s="22">
        <v>0</v>
      </c>
      <c r="C73" s="22">
        <v>0.68879999999999997</v>
      </c>
      <c r="D73" s="22">
        <v>0.49094900000000002</v>
      </c>
      <c r="E73" s="22">
        <f>SUM(B73:D73)</f>
        <v>1.1797489999999999</v>
      </c>
    </row>
    <row r="74" spans="1:5" ht="16.5" thickBot="1" x14ac:dyDescent="0.3">
      <c r="A74" s="24" t="s">
        <v>12</v>
      </c>
      <c r="B74" s="25">
        <f>SUBTOTAL(9,B75:B81)</f>
        <v>308.54101269999995</v>
      </c>
      <c r="C74" s="25">
        <f>SUBTOTAL(9,C75:C81)</f>
        <v>380.52242457999995</v>
      </c>
      <c r="D74" s="25">
        <f>SUBTOTAL(9,D75:D81)</f>
        <v>428.57322022</v>
      </c>
      <c r="E74" s="25">
        <f>SUBTOTAL(9,E75:E81)</f>
        <v>1117.6366575000002</v>
      </c>
    </row>
    <row r="75" spans="1:5" ht="16.5" thickBot="1" x14ac:dyDescent="0.3">
      <c r="A75" s="27" t="s">
        <v>62</v>
      </c>
      <c r="B75" s="22">
        <v>305.37662569999998</v>
      </c>
      <c r="C75" s="22">
        <v>376.13988857999999</v>
      </c>
      <c r="D75" s="22">
        <v>420.49706322000003</v>
      </c>
      <c r="E75" s="22">
        <f>SUM(B75:D75)</f>
        <v>1102.0135774999999</v>
      </c>
    </row>
    <row r="76" spans="1:5" ht="16.5" thickBot="1" x14ac:dyDescent="0.3">
      <c r="A76" s="26" t="s">
        <v>250</v>
      </c>
      <c r="B76" s="22">
        <v>0</v>
      </c>
      <c r="C76" s="22">
        <v>0.35085699999999997</v>
      </c>
      <c r="D76" s="22">
        <v>0.183308</v>
      </c>
      <c r="E76" s="22">
        <f t="shared" ref="E76:E80" si="20">SUM(B76:D76)</f>
        <v>0.534165</v>
      </c>
    </row>
    <row r="77" spans="1:5" ht="16.5" thickBot="1" x14ac:dyDescent="0.3">
      <c r="A77" s="27" t="s">
        <v>63</v>
      </c>
      <c r="B77" s="22">
        <v>2.4045040000000002</v>
      </c>
      <c r="C77" s="22">
        <v>2.4045040000000002</v>
      </c>
      <c r="D77" s="22">
        <v>3.5690379999999999</v>
      </c>
      <c r="E77" s="22">
        <f t="shared" si="20"/>
        <v>8.3780460000000012</v>
      </c>
    </row>
    <row r="78" spans="1:5" ht="16.5" thickBot="1" x14ac:dyDescent="0.3">
      <c r="A78" s="27" t="s">
        <v>251</v>
      </c>
      <c r="B78" s="22">
        <v>0.329596</v>
      </c>
      <c r="C78" s="22">
        <v>0.80213800000000002</v>
      </c>
      <c r="D78" s="22">
        <v>0.339005</v>
      </c>
      <c r="E78" s="22">
        <f t="shared" si="20"/>
        <v>1.470739</v>
      </c>
    </row>
    <row r="79" spans="1:5" ht="16.5" thickBot="1" x14ac:dyDescent="0.3">
      <c r="A79" s="27" t="s">
        <v>275</v>
      </c>
      <c r="B79" s="22">
        <v>0.43028699999999998</v>
      </c>
      <c r="C79" s="22">
        <v>0.41749399999999998</v>
      </c>
      <c r="D79" s="22">
        <v>1.5559499999999999</v>
      </c>
      <c r="E79" s="22">
        <f t="shared" si="20"/>
        <v>2.4037309999999996</v>
      </c>
    </row>
    <row r="80" spans="1:5" ht="16.5" thickBot="1" x14ac:dyDescent="0.3">
      <c r="A80" s="27" t="s">
        <v>64</v>
      </c>
      <c r="B80" s="22">
        <v>0</v>
      </c>
      <c r="C80" s="22">
        <v>0.40754299999999999</v>
      </c>
      <c r="D80" s="22">
        <v>0.27767199999999997</v>
      </c>
      <c r="E80" s="22">
        <f t="shared" si="20"/>
        <v>0.68521499999999991</v>
      </c>
    </row>
    <row r="81" spans="1:5" ht="16.5" thickBot="1" x14ac:dyDescent="0.3">
      <c r="A81" s="27" t="s">
        <v>325</v>
      </c>
      <c r="B81" s="22">
        <v>0</v>
      </c>
      <c r="C81" s="22">
        <v>0</v>
      </c>
      <c r="D81" s="22">
        <v>2.1511840000000002</v>
      </c>
      <c r="E81" s="22">
        <f t="shared" ref="E81" si="21">SUM(B81:D81)</f>
        <v>2.1511840000000002</v>
      </c>
    </row>
    <row r="82" spans="1:5" ht="16.5" thickBot="1" x14ac:dyDescent="0.3">
      <c r="A82" s="24" t="s">
        <v>13</v>
      </c>
      <c r="B82" s="25">
        <f t="shared" ref="B82:E82" si="22">SUBTOTAL(9,B83)</f>
        <v>4.3826770000000002</v>
      </c>
      <c r="C82" s="25">
        <f t="shared" si="22"/>
        <v>5.8382100000000001</v>
      </c>
      <c r="D82" s="25">
        <f t="shared" si="22"/>
        <v>6.4302900000000003</v>
      </c>
      <c r="E82" s="25">
        <f t="shared" si="22"/>
        <v>16.651177000000001</v>
      </c>
    </row>
    <row r="83" spans="1:5" ht="16.5" thickBot="1" x14ac:dyDescent="0.3">
      <c r="A83" s="27" t="s">
        <v>65</v>
      </c>
      <c r="B83" s="22">
        <v>4.3826770000000002</v>
      </c>
      <c r="C83" s="22">
        <v>5.8382100000000001</v>
      </c>
      <c r="D83" s="22">
        <v>6.4302900000000003</v>
      </c>
      <c r="E83" s="22">
        <f>SUM(B83:D83)</f>
        <v>16.651177000000001</v>
      </c>
    </row>
    <row r="84" spans="1:5" ht="16.5" thickBot="1" x14ac:dyDescent="0.3">
      <c r="A84" s="24" t="s">
        <v>21</v>
      </c>
      <c r="B84" s="25">
        <f t="shared" ref="B84:C84" si="23">SUBTOTAL(9,B85:B86)</f>
        <v>1.0476909999999999</v>
      </c>
      <c r="C84" s="25">
        <f t="shared" si="23"/>
        <v>1.174661</v>
      </c>
      <c r="D84" s="25">
        <f t="shared" ref="D84" si="24">SUBTOTAL(9,D85:D86)</f>
        <v>1.101229</v>
      </c>
      <c r="E84" s="25">
        <f t="shared" ref="E84" si="25">SUBTOTAL(9,E85:E86)</f>
        <v>3.3235809999999999</v>
      </c>
    </row>
    <row r="85" spans="1:5" ht="16.5" thickBot="1" x14ac:dyDescent="0.3">
      <c r="A85" s="27" t="s">
        <v>66</v>
      </c>
      <c r="B85" s="22">
        <v>0.41666700000000001</v>
      </c>
      <c r="C85" s="22">
        <v>0.41666700000000001</v>
      </c>
      <c r="D85" s="22">
        <v>0.20833299999999999</v>
      </c>
      <c r="E85" s="22">
        <f>SUM(B85:D85)</f>
        <v>1.0416669999999999</v>
      </c>
    </row>
    <row r="86" spans="1:5" ht="16.5" thickBot="1" x14ac:dyDescent="0.3">
      <c r="A86" s="26" t="s">
        <v>326</v>
      </c>
      <c r="B86" s="22">
        <v>0.63102400000000003</v>
      </c>
      <c r="C86" s="22">
        <v>0.75799399999999995</v>
      </c>
      <c r="D86" s="22">
        <v>0.89289600000000002</v>
      </c>
      <c r="E86" s="22">
        <f>SUM(B86:D86)</f>
        <v>2.281914</v>
      </c>
    </row>
    <row r="87" spans="1:5" ht="16.5" thickBot="1" x14ac:dyDescent="0.3">
      <c r="A87" s="24" t="s">
        <v>19</v>
      </c>
      <c r="B87" s="25">
        <f>SUBTOTAL(9,B88:B89)</f>
        <v>1.8594200000000001</v>
      </c>
      <c r="C87" s="25">
        <f t="shared" ref="C87:E87" si="26">SUBTOTAL(9,C88:C89)</f>
        <v>3.3794200000000001</v>
      </c>
      <c r="D87" s="25">
        <f t="shared" si="26"/>
        <v>2.0796399999999999</v>
      </c>
      <c r="E87" s="25">
        <f t="shared" si="26"/>
        <v>7.3184800000000001</v>
      </c>
    </row>
    <row r="88" spans="1:5" ht="16.5" thickBot="1" x14ac:dyDescent="0.3">
      <c r="A88" s="26" t="s">
        <v>296</v>
      </c>
      <c r="B88" s="22">
        <v>0.62495599999999996</v>
      </c>
      <c r="C88" s="22">
        <v>2.1249560000000001</v>
      </c>
      <c r="D88" s="22">
        <v>0.12</v>
      </c>
      <c r="E88" s="22">
        <f>SUM(B88:D88)</f>
        <v>2.8699120000000002</v>
      </c>
    </row>
    <row r="89" spans="1:5" ht="16.5" thickBot="1" x14ac:dyDescent="0.3">
      <c r="A89" s="27" t="s">
        <v>254</v>
      </c>
      <c r="B89" s="22">
        <v>1.234464</v>
      </c>
      <c r="C89" s="22">
        <v>1.254464</v>
      </c>
      <c r="D89" s="22">
        <v>1.95964</v>
      </c>
      <c r="E89" s="22">
        <f>SUM(B89:D89)</f>
        <v>4.4485679999999999</v>
      </c>
    </row>
    <row r="90" spans="1:5" ht="16.5" thickBot="1" x14ac:dyDescent="0.3">
      <c r="A90" s="24" t="s">
        <v>253</v>
      </c>
      <c r="B90" s="25">
        <f>SUBTOTAL(9,B91:B104)</f>
        <v>12.06967654</v>
      </c>
      <c r="C90" s="25">
        <f t="shared" ref="C90:E90" si="27">SUBTOTAL(9,C91:C104)</f>
        <v>21.67036354</v>
      </c>
      <c r="D90" s="25">
        <f t="shared" si="27"/>
        <v>38.008015</v>
      </c>
      <c r="E90" s="25">
        <f t="shared" si="27"/>
        <v>71.74805508</v>
      </c>
    </row>
    <row r="91" spans="1:5" ht="16.5" thickBot="1" x14ac:dyDescent="0.3">
      <c r="A91" s="27" t="s">
        <v>45</v>
      </c>
      <c r="B91" s="22">
        <v>1.960466</v>
      </c>
      <c r="C91" s="22">
        <v>2.534646</v>
      </c>
      <c r="D91" s="22">
        <v>2.236583</v>
      </c>
      <c r="E91" s="22">
        <f>SUM(B91:D91)</f>
        <v>6.7316950000000002</v>
      </c>
    </row>
    <row r="92" spans="1:5" ht="16.5" thickBot="1" x14ac:dyDescent="0.3">
      <c r="A92" s="27" t="s">
        <v>46</v>
      </c>
      <c r="B92" s="22">
        <v>6.4443039999999998</v>
      </c>
      <c r="C92" s="22">
        <v>7.712961</v>
      </c>
      <c r="D92" s="22">
        <v>12.308346999999999</v>
      </c>
      <c r="E92" s="22">
        <f t="shared" ref="E92:E105" si="28">SUM(B92:D92)</f>
        <v>26.465612</v>
      </c>
    </row>
    <row r="93" spans="1:5" ht="16.5" thickBot="1" x14ac:dyDescent="0.3">
      <c r="A93" s="27" t="s">
        <v>47</v>
      </c>
      <c r="B93" s="22">
        <v>1.1020970000000001</v>
      </c>
      <c r="C93" s="22">
        <v>3.3062900000000002</v>
      </c>
      <c r="D93" s="22">
        <v>5.6508609999999999</v>
      </c>
      <c r="E93" s="22">
        <f t="shared" si="28"/>
        <v>10.059248</v>
      </c>
    </row>
    <row r="94" spans="1:5" ht="16.5" thickBot="1" x14ac:dyDescent="0.3">
      <c r="A94" s="27" t="s">
        <v>48</v>
      </c>
      <c r="B94" s="22">
        <v>0</v>
      </c>
      <c r="C94" s="22">
        <v>0</v>
      </c>
      <c r="D94" s="22">
        <v>5.4984130000000002</v>
      </c>
      <c r="E94" s="22">
        <f t="shared" si="28"/>
        <v>5.4984130000000002</v>
      </c>
    </row>
    <row r="95" spans="1:5" ht="16.5" thickBot="1" x14ac:dyDescent="0.3">
      <c r="A95" s="27" t="s">
        <v>49</v>
      </c>
      <c r="B95" s="22">
        <v>0.29296953999999997</v>
      </c>
      <c r="C95" s="22">
        <v>1.0327015400000001</v>
      </c>
      <c r="D95" s="22">
        <v>0.58594199999999996</v>
      </c>
      <c r="E95" s="22">
        <f t="shared" si="28"/>
        <v>1.9116130800000002</v>
      </c>
    </row>
    <row r="96" spans="1:5" ht="16.5" thickBot="1" x14ac:dyDescent="0.3">
      <c r="A96" s="27" t="s">
        <v>50</v>
      </c>
      <c r="B96" s="22">
        <v>0</v>
      </c>
      <c r="C96" s="22">
        <v>1.435492</v>
      </c>
      <c r="D96" s="22">
        <v>0.717746</v>
      </c>
      <c r="E96" s="22">
        <f t="shared" si="28"/>
        <v>2.153238</v>
      </c>
    </row>
    <row r="97" spans="1:5" ht="16.5" thickBot="1" x14ac:dyDescent="0.3">
      <c r="A97" s="27" t="s">
        <v>51</v>
      </c>
      <c r="B97" s="22">
        <v>0</v>
      </c>
      <c r="C97" s="22">
        <v>2.5649690000000001</v>
      </c>
      <c r="D97" s="22">
        <v>0</v>
      </c>
      <c r="E97" s="22">
        <f t="shared" si="28"/>
        <v>2.5649690000000001</v>
      </c>
    </row>
    <row r="98" spans="1:5" ht="16.5" thickBot="1" x14ac:dyDescent="0.3">
      <c r="A98" s="27" t="s">
        <v>52</v>
      </c>
      <c r="B98" s="22">
        <v>0</v>
      </c>
      <c r="C98" s="22">
        <v>0.41753000000000001</v>
      </c>
      <c r="D98" s="22">
        <v>0.66987399999999997</v>
      </c>
      <c r="E98" s="22">
        <f t="shared" si="28"/>
        <v>1.087404</v>
      </c>
    </row>
    <row r="99" spans="1:5" ht="16.5" thickBot="1" x14ac:dyDescent="0.3">
      <c r="A99" s="27" t="s">
        <v>249</v>
      </c>
      <c r="B99" s="22">
        <v>0.43303999999999998</v>
      </c>
      <c r="C99" s="22">
        <v>0.36144399999999999</v>
      </c>
      <c r="D99" s="22">
        <v>2.5614699999999999</v>
      </c>
      <c r="E99" s="22">
        <f t="shared" si="28"/>
        <v>3.3559539999999997</v>
      </c>
    </row>
    <row r="100" spans="1:5" ht="16.5" thickBot="1" x14ac:dyDescent="0.3">
      <c r="A100" s="27" t="s">
        <v>248</v>
      </c>
      <c r="B100" s="22">
        <v>0.55655699999999997</v>
      </c>
      <c r="C100" s="22">
        <v>0.58700799999999997</v>
      </c>
      <c r="D100" s="22">
        <v>3.4149919999999998</v>
      </c>
      <c r="E100" s="22">
        <f t="shared" si="28"/>
        <v>4.5585569999999995</v>
      </c>
    </row>
    <row r="101" spans="1:5" ht="16.5" thickBot="1" x14ac:dyDescent="0.3">
      <c r="A101" s="27" t="s">
        <v>57</v>
      </c>
      <c r="B101" s="22">
        <v>0.59555599999999997</v>
      </c>
      <c r="C101" s="22">
        <v>0.59555599999999997</v>
      </c>
      <c r="D101" s="22">
        <v>2.8413149999999998</v>
      </c>
      <c r="E101" s="22">
        <f t="shared" si="28"/>
        <v>4.0324270000000002</v>
      </c>
    </row>
    <row r="102" spans="1:5" ht="16.5" thickBot="1" x14ac:dyDescent="0.3">
      <c r="A102" s="27" t="s">
        <v>273</v>
      </c>
      <c r="B102" s="22">
        <v>0.68468700000000005</v>
      </c>
      <c r="C102" s="22">
        <v>0.69913599999999998</v>
      </c>
      <c r="D102" s="22">
        <v>1.3325469999999999</v>
      </c>
      <c r="E102" s="22">
        <f t="shared" si="28"/>
        <v>2.71637</v>
      </c>
    </row>
    <row r="103" spans="1:5" ht="16.5" thickBot="1" x14ac:dyDescent="0.3">
      <c r="A103" s="27" t="s">
        <v>300</v>
      </c>
      <c r="B103" s="22">
        <v>0</v>
      </c>
      <c r="C103" s="22">
        <v>0</v>
      </c>
      <c r="D103" s="22">
        <v>0</v>
      </c>
      <c r="E103" s="22">
        <f t="shared" si="28"/>
        <v>0</v>
      </c>
    </row>
    <row r="104" spans="1:5" ht="16.5" thickBot="1" x14ac:dyDescent="0.3">
      <c r="A104" s="27" t="s">
        <v>255</v>
      </c>
      <c r="B104" s="22">
        <v>0</v>
      </c>
      <c r="C104" s="22">
        <v>0.42263000000000001</v>
      </c>
      <c r="D104" s="22">
        <v>0.18992500000000001</v>
      </c>
      <c r="E104" s="22">
        <f t="shared" ref="E104" si="29">SUM(B104:D104)</f>
        <v>0.61255499999999996</v>
      </c>
    </row>
    <row r="105" spans="1:5" ht="16.5" thickBot="1" x14ac:dyDescent="0.3">
      <c r="A105" s="24" t="s">
        <v>304</v>
      </c>
      <c r="B105" s="22">
        <v>1.105156</v>
      </c>
      <c r="C105" s="22">
        <v>1.2437990000000001</v>
      </c>
      <c r="D105" s="22">
        <v>1.2299169999999999</v>
      </c>
      <c r="E105" s="25">
        <f t="shared" si="28"/>
        <v>3.5788720000000001</v>
      </c>
    </row>
    <row r="106" spans="1:5" ht="16.5" thickBot="1" x14ac:dyDescent="0.3">
      <c r="A106" s="19" t="s">
        <v>67</v>
      </c>
      <c r="B106" s="20">
        <f>SUBTOTAL(9,B107:B108)</f>
        <v>0</v>
      </c>
      <c r="C106" s="20">
        <f t="shared" ref="C106" si="30">SUBTOTAL(9,C107:C108)</f>
        <v>0</v>
      </c>
      <c r="D106" s="20">
        <f t="shared" ref="D106" si="31">SUBTOTAL(9,D107:D108)</f>
        <v>0</v>
      </c>
      <c r="E106" s="20">
        <f t="shared" ref="E106" si="32">SUBTOTAL(9,E107:E108)</f>
        <v>0</v>
      </c>
    </row>
    <row r="107" spans="1:5" ht="16.5" thickBot="1" x14ac:dyDescent="0.3">
      <c r="A107" s="24" t="s">
        <v>19</v>
      </c>
      <c r="B107" s="25">
        <f t="shared" ref="B107:E107" si="33">SUBTOTAL(9,B108:B108)</f>
        <v>0</v>
      </c>
      <c r="C107" s="25">
        <f t="shared" si="33"/>
        <v>0</v>
      </c>
      <c r="D107" s="25">
        <f t="shared" si="33"/>
        <v>0</v>
      </c>
      <c r="E107" s="25">
        <f t="shared" si="33"/>
        <v>0</v>
      </c>
    </row>
    <row r="108" spans="1:5" ht="16.5" thickBot="1" x14ac:dyDescent="0.3">
      <c r="A108" s="26" t="s">
        <v>301</v>
      </c>
      <c r="B108" s="22">
        <v>0</v>
      </c>
      <c r="C108" s="22">
        <v>0</v>
      </c>
      <c r="D108" s="22">
        <v>0</v>
      </c>
      <c r="E108" s="22">
        <f>SUM(B108:D108)</f>
        <v>0</v>
      </c>
    </row>
    <row r="109" spans="1:5" ht="16.5" thickBot="1" x14ac:dyDescent="0.3">
      <c r="A109" s="30" t="s">
        <v>68</v>
      </c>
      <c r="B109" s="20">
        <f>SUBTOTAL(9,B110:B113)</f>
        <v>1.3109519999999999</v>
      </c>
      <c r="C109" s="20">
        <f>SUBTOTAL(9,C110:C113)</f>
        <v>1.3109519999999999</v>
      </c>
      <c r="D109" s="20">
        <f>SUBTOTAL(9,D110:D113)</f>
        <v>1.3109519999999999</v>
      </c>
      <c r="E109" s="20">
        <f>SUBTOTAL(9,E110:E113)</f>
        <v>3.9328559999999997</v>
      </c>
    </row>
    <row r="110" spans="1:5" ht="16.5" thickBot="1" x14ac:dyDescent="0.3">
      <c r="A110" s="24" t="s">
        <v>16</v>
      </c>
      <c r="B110" s="25">
        <f t="shared" ref="B110:E110" si="34">SUBTOTAL(9,B111)</f>
        <v>1.3109519999999999</v>
      </c>
      <c r="C110" s="25">
        <f t="shared" si="34"/>
        <v>1.3109519999999999</v>
      </c>
      <c r="D110" s="25">
        <f t="shared" si="34"/>
        <v>1.3109519999999999</v>
      </c>
      <c r="E110" s="25">
        <f t="shared" si="34"/>
        <v>3.9328559999999997</v>
      </c>
    </row>
    <row r="111" spans="1:5" ht="16.5" thickBot="1" x14ac:dyDescent="0.3">
      <c r="A111" s="27" t="s">
        <v>252</v>
      </c>
      <c r="B111" s="22">
        <v>1.3109519999999999</v>
      </c>
      <c r="C111" s="22">
        <v>1.3109519999999999</v>
      </c>
      <c r="D111" s="22">
        <v>1.3109519999999999</v>
      </c>
      <c r="E111" s="22">
        <f>SUM(B111:D111)</f>
        <v>3.9328559999999997</v>
      </c>
    </row>
    <row r="112" spans="1:5" ht="16.5" thickBot="1" x14ac:dyDescent="0.3">
      <c r="A112" s="24" t="s">
        <v>318</v>
      </c>
      <c r="B112" s="25">
        <f>SUBTOTAL(9,B113:B113)</f>
        <v>0</v>
      </c>
      <c r="C112" s="25">
        <f>SUBTOTAL(9,C113:C113)</f>
        <v>0</v>
      </c>
      <c r="D112" s="25">
        <f>SUBTOTAL(9,D113:D113)</f>
        <v>0</v>
      </c>
      <c r="E112" s="25">
        <f>SUBTOTAL(9,E113:E113)</f>
        <v>0</v>
      </c>
    </row>
    <row r="113" spans="1:5" ht="16.5" thickBot="1" x14ac:dyDescent="0.3">
      <c r="A113" s="27" t="s">
        <v>302</v>
      </c>
      <c r="B113" s="22">
        <v>0</v>
      </c>
      <c r="C113" s="22">
        <v>0</v>
      </c>
      <c r="D113" s="22">
        <v>0</v>
      </c>
      <c r="E113" s="22">
        <f>SUM(B113:D113)</f>
        <v>0</v>
      </c>
    </row>
    <row r="115" spans="1:5" x14ac:dyDescent="0.25">
      <c r="A115" s="7"/>
    </row>
  </sheetData>
  <mergeCells count="9">
    <mergeCell ref="A1:E1"/>
    <mergeCell ref="A2:E2"/>
    <mergeCell ref="A4:E4"/>
    <mergeCell ref="E5:E6"/>
    <mergeCell ref="A5:A6"/>
    <mergeCell ref="B5:B6"/>
    <mergeCell ref="C5:C6"/>
    <mergeCell ref="D5:D6"/>
    <mergeCell ref="A3:E3"/>
  </mergeCells>
  <pageMargins left="1.1023622047244095" right="0.31496062992125984" top="0.74803149606299213" bottom="0.74803149606299213" header="0.31496062992125984" footer="0.31496062992125984"/>
  <pageSetup paperSize="5" scale="68" fitToHeight="0" orientation="landscape" r:id="rId1"/>
  <ignoredErrors>
    <ignoredError sqref="E32" formula="1"/>
    <ignoredError sqref="B90:E9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9"/>
  <sheetViews>
    <sheetView zoomScaleNormal="100" workbookViewId="0">
      <selection activeCell="B26" sqref="B26"/>
    </sheetView>
  </sheetViews>
  <sheetFormatPr baseColWidth="10" defaultRowHeight="15.75" x14ac:dyDescent="0.25"/>
  <cols>
    <col min="1" max="1" width="38.42578125" style="1" bestFit="1" customWidth="1"/>
    <col min="2" max="2" width="71.140625" style="1" bestFit="1" customWidth="1"/>
    <col min="3" max="3" width="15.140625" style="1" bestFit="1" customWidth="1"/>
    <col min="4" max="4" width="14.85546875" style="1" bestFit="1" customWidth="1"/>
    <col min="5" max="6" width="15.140625" style="1" bestFit="1" customWidth="1"/>
    <col min="7" max="16384" width="11.42578125" style="1"/>
  </cols>
  <sheetData>
    <row r="1" spans="1:6" ht="19.5" customHeight="1" x14ac:dyDescent="0.25">
      <c r="A1" s="59" t="s">
        <v>368</v>
      </c>
      <c r="B1" s="60"/>
      <c r="C1" s="60"/>
      <c r="D1" s="60"/>
      <c r="E1" s="60"/>
      <c r="F1" s="61"/>
    </row>
    <row r="2" spans="1:6" ht="19.5" x14ac:dyDescent="0.3">
      <c r="A2" s="62" t="s">
        <v>362</v>
      </c>
      <c r="B2" s="63"/>
      <c r="C2" s="63"/>
      <c r="D2" s="63"/>
      <c r="E2" s="63"/>
      <c r="F2" s="76"/>
    </row>
    <row r="3" spans="1:6" ht="19.5" x14ac:dyDescent="0.3">
      <c r="A3" s="62" t="s">
        <v>369</v>
      </c>
      <c r="B3" s="63"/>
      <c r="C3" s="63"/>
      <c r="D3" s="63"/>
      <c r="E3" s="63"/>
      <c r="F3" s="64"/>
    </row>
    <row r="4" spans="1:6" ht="20.25" thickBot="1" x14ac:dyDescent="0.35">
      <c r="A4" s="66" t="s">
        <v>0</v>
      </c>
      <c r="B4" s="67"/>
      <c r="C4" s="67"/>
      <c r="D4" s="67"/>
      <c r="E4" s="67"/>
      <c r="F4" s="68"/>
    </row>
    <row r="5" spans="1:6" x14ac:dyDescent="0.25">
      <c r="A5" s="77" t="s">
        <v>69</v>
      </c>
      <c r="B5" s="77" t="s">
        <v>70</v>
      </c>
      <c r="C5" s="80" t="s">
        <v>234</v>
      </c>
      <c r="D5" s="80" t="s">
        <v>235</v>
      </c>
      <c r="E5" s="80" t="s">
        <v>236</v>
      </c>
      <c r="F5" s="83" t="s">
        <v>247</v>
      </c>
    </row>
    <row r="6" spans="1:6" ht="15.75" customHeight="1" x14ac:dyDescent="0.25">
      <c r="A6" s="78"/>
      <c r="B6" s="78"/>
      <c r="C6" s="81"/>
      <c r="D6" s="81"/>
      <c r="E6" s="81"/>
      <c r="F6" s="84"/>
    </row>
    <row r="7" spans="1:6" ht="16.5" thickBot="1" x14ac:dyDescent="0.3">
      <c r="A7" s="79"/>
      <c r="B7" s="79"/>
      <c r="C7" s="82"/>
      <c r="D7" s="82"/>
      <c r="E7" s="82"/>
      <c r="F7" s="85"/>
    </row>
    <row r="8" spans="1:6" s="13" customFormat="1" ht="16.5" thickBot="1" x14ac:dyDescent="0.3">
      <c r="A8" s="31">
        <v>1</v>
      </c>
      <c r="B8" s="32" t="s">
        <v>231</v>
      </c>
      <c r="C8" s="33">
        <v>2068.1455352599978</v>
      </c>
      <c r="D8" s="33">
        <v>2231.0374777400025</v>
      </c>
      <c r="E8" s="33">
        <v>2732.200183059997</v>
      </c>
      <c r="F8" s="33">
        <f>SUM(C8:E8)</f>
        <v>7031.3831960599964</v>
      </c>
    </row>
    <row r="9" spans="1:6" s="13" customFormat="1" ht="16.5" thickBot="1" x14ac:dyDescent="0.3">
      <c r="A9" s="31">
        <v>2</v>
      </c>
      <c r="B9" s="32" t="s">
        <v>232</v>
      </c>
      <c r="C9" s="33">
        <v>3.7865934000000001</v>
      </c>
      <c r="D9" s="33">
        <v>54.798664680000009</v>
      </c>
      <c r="E9" s="33">
        <v>113.74610831</v>
      </c>
      <c r="F9" s="33">
        <f>SUM(C9:E9)</f>
        <v>172.33136639</v>
      </c>
    </row>
    <row r="10" spans="1:6" s="13" customFormat="1" ht="16.5" thickBot="1" x14ac:dyDescent="0.3">
      <c r="A10" s="31">
        <v>3</v>
      </c>
      <c r="B10" s="32" t="s">
        <v>233</v>
      </c>
      <c r="C10" s="33">
        <v>4.4177048599999997</v>
      </c>
      <c r="D10" s="33">
        <v>554.47292720000007</v>
      </c>
      <c r="E10" s="33">
        <v>4.5288387000000006</v>
      </c>
      <c r="F10" s="33">
        <f>SUM(C10:E10)</f>
        <v>563.41947076000008</v>
      </c>
    </row>
    <row r="11" spans="1:6" s="13" customFormat="1" ht="16.5" thickBot="1" x14ac:dyDescent="0.3">
      <c r="A11" s="31">
        <v>4</v>
      </c>
      <c r="B11" s="32" t="s">
        <v>209</v>
      </c>
      <c r="C11" s="33">
        <v>48.81722903</v>
      </c>
      <c r="D11" s="33">
        <v>52.405860909999994</v>
      </c>
      <c r="E11" s="33">
        <v>64.441879409999999</v>
      </c>
      <c r="F11" s="33">
        <f>SUM(C11:E11)</f>
        <v>165.66496934999998</v>
      </c>
    </row>
    <row r="12" spans="1:6" s="13" customFormat="1" ht="16.5" thickBot="1" x14ac:dyDescent="0.3">
      <c r="A12" s="31">
        <v>5</v>
      </c>
      <c r="B12" s="32" t="s">
        <v>219</v>
      </c>
      <c r="C12" s="33">
        <v>257.68695014999997</v>
      </c>
      <c r="D12" s="33">
        <v>292.78151050000002</v>
      </c>
      <c r="E12" s="33">
        <v>373.92381201999996</v>
      </c>
      <c r="F12" s="33">
        <f>SUM(C12:E12)</f>
        <v>924.39227267000001</v>
      </c>
    </row>
    <row r="13" spans="1:6" s="14" customFormat="1" ht="16.5" thickBot="1" x14ac:dyDescent="0.3">
      <c r="A13" s="75" t="s">
        <v>33</v>
      </c>
      <c r="B13" s="75"/>
      <c r="C13" s="34">
        <f t="shared" ref="C13:F13" si="0">SUM(C8:C12)</f>
        <v>2382.8540126999978</v>
      </c>
      <c r="D13" s="34">
        <f t="shared" si="0"/>
        <v>3185.4964410300022</v>
      </c>
      <c r="E13" s="34">
        <f t="shared" si="0"/>
        <v>3288.8408214999972</v>
      </c>
      <c r="F13" s="34">
        <f t="shared" si="0"/>
        <v>8857.1912752299959</v>
      </c>
    </row>
    <row r="15" spans="1:6" x14ac:dyDescent="0.25">
      <c r="C15" s="2"/>
      <c r="D15" s="2"/>
      <c r="E15" s="2"/>
      <c r="F15" s="3"/>
    </row>
    <row r="16" spans="1:6" x14ac:dyDescent="0.25">
      <c r="C16" s="5"/>
      <c r="D16" s="5"/>
      <c r="E16" s="5"/>
      <c r="F16" s="5"/>
    </row>
    <row r="17" spans="3:6" x14ac:dyDescent="0.25">
      <c r="C17" s="12"/>
      <c r="D17" s="12"/>
      <c r="E17" s="12"/>
      <c r="F17" s="12"/>
    </row>
    <row r="18" spans="3:6" x14ac:dyDescent="0.25">
      <c r="C18" s="12"/>
      <c r="D18" s="12"/>
      <c r="E18" s="12"/>
      <c r="F18" s="12"/>
    </row>
    <row r="22" spans="3:6" x14ac:dyDescent="0.25">
      <c r="C22" s="12"/>
      <c r="D22" s="12"/>
      <c r="E22" s="12"/>
      <c r="F22" s="12"/>
    </row>
    <row r="23" spans="3:6" x14ac:dyDescent="0.25">
      <c r="C23" s="12"/>
      <c r="D23" s="12"/>
      <c r="E23" s="12"/>
      <c r="F23" s="12"/>
    </row>
    <row r="24" spans="3:6" x14ac:dyDescent="0.25">
      <c r="C24" s="12"/>
      <c r="D24" s="12"/>
      <c r="E24" s="12"/>
      <c r="F24" s="12"/>
    </row>
    <row r="25" spans="3:6" x14ac:dyDescent="0.25">
      <c r="C25" s="12"/>
      <c r="D25" s="12"/>
      <c r="E25" s="12"/>
      <c r="F25" s="12"/>
    </row>
    <row r="26" spans="3:6" x14ac:dyDescent="0.25">
      <c r="C26" s="12"/>
      <c r="D26" s="12"/>
      <c r="E26" s="12"/>
      <c r="F26" s="12"/>
    </row>
    <row r="27" spans="3:6" x14ac:dyDescent="0.25">
      <c r="C27" s="12"/>
      <c r="D27" s="12"/>
      <c r="E27" s="12"/>
      <c r="F27" s="12"/>
    </row>
    <row r="28" spans="3:6" x14ac:dyDescent="0.25">
      <c r="C28" s="12"/>
      <c r="D28" s="12"/>
      <c r="E28" s="12"/>
      <c r="F28" s="12"/>
    </row>
    <row r="29" spans="3:6" x14ac:dyDescent="0.25">
      <c r="C29" s="12"/>
      <c r="D29" s="12"/>
      <c r="E29" s="12"/>
      <c r="F29" s="12"/>
    </row>
    <row r="86" spans="1:5" x14ac:dyDescent="0.25">
      <c r="A86" s="15"/>
      <c r="B86" s="15"/>
      <c r="C86" s="15"/>
      <c r="D86" s="15"/>
      <c r="E86" s="15"/>
    </row>
    <row r="89" spans="1:5" x14ac:dyDescent="0.25">
      <c r="A89" s="15"/>
      <c r="B89" s="15"/>
      <c r="C89" s="15"/>
      <c r="D89" s="15"/>
      <c r="E89" s="15"/>
    </row>
  </sheetData>
  <mergeCells count="11">
    <mergeCell ref="A13:B13"/>
    <mergeCell ref="A2:F2"/>
    <mergeCell ref="A3:F3"/>
    <mergeCell ref="A1:F1"/>
    <mergeCell ref="A4:F4"/>
    <mergeCell ref="A5:A7"/>
    <mergeCell ref="B5:B7"/>
    <mergeCell ref="C5:C7"/>
    <mergeCell ref="D5:D7"/>
    <mergeCell ref="E5:E7"/>
    <mergeCell ref="F5:F7"/>
  </mergeCells>
  <pageMargins left="1.1023622047244095" right="0.31496062992125984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8"/>
  <sheetViews>
    <sheetView zoomScaleNormal="100" workbookViewId="0">
      <selection activeCell="B33" sqref="B33"/>
    </sheetView>
  </sheetViews>
  <sheetFormatPr baseColWidth="10" defaultRowHeight="15.75" x14ac:dyDescent="0.25"/>
  <cols>
    <col min="1" max="1" width="59" style="1" bestFit="1" customWidth="1"/>
    <col min="2" max="2" width="92" style="1" bestFit="1" customWidth="1"/>
    <col min="3" max="3" width="15.140625" style="1" bestFit="1" customWidth="1"/>
    <col min="4" max="4" width="14.85546875" style="1" bestFit="1" customWidth="1"/>
    <col min="5" max="6" width="15.140625" style="1" bestFit="1" customWidth="1"/>
    <col min="7" max="16384" width="11.42578125" style="1"/>
  </cols>
  <sheetData>
    <row r="1" spans="1:6" ht="19.5" customHeight="1" x14ac:dyDescent="0.25">
      <c r="A1" s="59" t="s">
        <v>368</v>
      </c>
      <c r="B1" s="60"/>
      <c r="C1" s="60"/>
      <c r="D1" s="60"/>
      <c r="E1" s="60"/>
      <c r="F1" s="61"/>
    </row>
    <row r="2" spans="1:6" ht="19.5" x14ac:dyDescent="0.3">
      <c r="A2" s="62" t="s">
        <v>363</v>
      </c>
      <c r="B2" s="63"/>
      <c r="C2" s="63"/>
      <c r="D2" s="63"/>
      <c r="E2" s="63"/>
      <c r="F2" s="76"/>
    </row>
    <row r="3" spans="1:6" ht="19.5" x14ac:dyDescent="0.3">
      <c r="A3" s="62" t="s">
        <v>369</v>
      </c>
      <c r="B3" s="63"/>
      <c r="C3" s="63"/>
      <c r="D3" s="63"/>
      <c r="E3" s="63"/>
      <c r="F3" s="64"/>
    </row>
    <row r="4" spans="1:6" ht="20.25" thickBot="1" x14ac:dyDescent="0.35">
      <c r="A4" s="66" t="s">
        <v>0</v>
      </c>
      <c r="B4" s="67"/>
      <c r="C4" s="67"/>
      <c r="D4" s="67"/>
      <c r="E4" s="67"/>
      <c r="F4" s="68"/>
    </row>
    <row r="5" spans="1:6" ht="16.5" thickBot="1" x14ac:dyDescent="0.3">
      <c r="A5" s="87" t="s">
        <v>22</v>
      </c>
      <c r="B5" s="87"/>
      <c r="C5" s="65" t="s">
        <v>234</v>
      </c>
      <c r="D5" s="65" t="s">
        <v>235</v>
      </c>
      <c r="E5" s="65" t="s">
        <v>236</v>
      </c>
      <c r="F5" s="65" t="s">
        <v>247</v>
      </c>
    </row>
    <row r="6" spans="1:6" ht="16.5" thickBot="1" x14ac:dyDescent="0.3">
      <c r="A6" s="87"/>
      <c r="B6" s="87"/>
      <c r="C6" s="65"/>
      <c r="D6" s="65"/>
      <c r="E6" s="65"/>
      <c r="F6" s="65"/>
    </row>
    <row r="7" spans="1:6" ht="16.5" thickBot="1" x14ac:dyDescent="0.3">
      <c r="A7" s="35" t="s">
        <v>23</v>
      </c>
      <c r="B7" s="36"/>
      <c r="C7" s="37">
        <f>SUBTOTAL(9,C8:C10)</f>
        <v>1109.552841559999</v>
      </c>
      <c r="D7" s="37">
        <f>SUBTOTAL(9,D8:D10)</f>
        <v>965.81536736000135</v>
      </c>
      <c r="E7" s="37">
        <f>SUBTOTAL(9,E8:E10)</f>
        <v>1192.8493332499984</v>
      </c>
      <c r="F7" s="37">
        <f t="shared" ref="F7" si="0">SUBTOTAL(9,F8:F10)</f>
        <v>3268.2175421699985</v>
      </c>
    </row>
    <row r="8" spans="1:6" ht="16.5" thickBot="1" x14ac:dyDescent="0.3">
      <c r="A8" s="38">
        <v>1000</v>
      </c>
      <c r="B8" s="39" t="s">
        <v>24</v>
      </c>
      <c r="C8" s="40">
        <v>1072.9527684399991</v>
      </c>
      <c r="D8" s="40">
        <v>856.27504294000141</v>
      </c>
      <c r="E8" s="40">
        <v>1051.0224979699985</v>
      </c>
      <c r="F8" s="40">
        <f>SUM(C8:E8)</f>
        <v>2980.250309349999</v>
      </c>
    </row>
    <row r="9" spans="1:6" ht="16.5" thickBot="1" x14ac:dyDescent="0.3">
      <c r="A9" s="38">
        <v>2000</v>
      </c>
      <c r="B9" s="39" t="s">
        <v>25</v>
      </c>
      <c r="C9" s="40">
        <v>1.9432270000000001E-2</v>
      </c>
      <c r="D9" s="40">
        <v>12.18908965</v>
      </c>
      <c r="E9" s="40">
        <v>11.924748270000011</v>
      </c>
      <c r="F9" s="40">
        <f>SUM(C9:E9)</f>
        <v>24.133270190000012</v>
      </c>
    </row>
    <row r="10" spans="1:6" ht="16.5" thickBot="1" x14ac:dyDescent="0.3">
      <c r="A10" s="38">
        <v>3000</v>
      </c>
      <c r="B10" s="39" t="s">
        <v>136</v>
      </c>
      <c r="C10" s="40">
        <v>36.58064085000003</v>
      </c>
      <c r="D10" s="40">
        <v>97.351234769999849</v>
      </c>
      <c r="E10" s="40">
        <v>129.90208700999978</v>
      </c>
      <c r="F10" s="40">
        <f>SUM(C10:E10)</f>
        <v>263.83396262999963</v>
      </c>
    </row>
    <row r="11" spans="1:6" ht="16.5" thickBot="1" x14ac:dyDescent="0.3">
      <c r="A11" s="41" t="s">
        <v>26</v>
      </c>
      <c r="B11" s="36"/>
      <c r="C11" s="37">
        <f t="shared" ref="C11:F11" si="1">SUBTOTAL(9,C12:C13)</f>
        <v>1.9704623999999999</v>
      </c>
      <c r="D11" s="37">
        <f t="shared" ref="D11:E11" si="2">SUBTOTAL(9,D12:D13)</f>
        <v>54.128393180000003</v>
      </c>
      <c r="E11" s="37">
        <f t="shared" si="2"/>
        <v>104.59940181000002</v>
      </c>
      <c r="F11" s="37">
        <f t="shared" si="1"/>
        <v>160.69825739000004</v>
      </c>
    </row>
    <row r="12" spans="1:6" ht="16.5" thickBot="1" x14ac:dyDescent="0.3">
      <c r="A12" s="38">
        <v>4000</v>
      </c>
      <c r="B12" s="39" t="s">
        <v>27</v>
      </c>
      <c r="C12" s="40">
        <v>1.9704623999999999</v>
      </c>
      <c r="D12" s="40">
        <v>12.011390410000001</v>
      </c>
      <c r="E12" s="40">
        <v>50.892525920000011</v>
      </c>
      <c r="F12" s="40">
        <f t="shared" ref="F12:F13" si="3">SUM(C12:E12)</f>
        <v>64.874378730000018</v>
      </c>
    </row>
    <row r="13" spans="1:6" ht="16.5" thickBot="1" x14ac:dyDescent="0.3">
      <c r="A13" s="38">
        <v>6000</v>
      </c>
      <c r="B13" s="39" t="s">
        <v>28</v>
      </c>
      <c r="C13" s="40">
        <v>0</v>
      </c>
      <c r="D13" s="40">
        <v>42.117002770000006</v>
      </c>
      <c r="E13" s="40">
        <v>53.706875889999999</v>
      </c>
      <c r="F13" s="40">
        <f t="shared" si="3"/>
        <v>95.823878660000005</v>
      </c>
    </row>
    <row r="14" spans="1:6" ht="16.5" thickBot="1" x14ac:dyDescent="0.3">
      <c r="A14" s="41" t="s">
        <v>29</v>
      </c>
      <c r="B14" s="36"/>
      <c r="C14" s="37">
        <f t="shared" ref="C14:F14" si="4">SUBTOTAL(9,C15:C19)</f>
        <v>1271.3307087400001</v>
      </c>
      <c r="D14" s="37">
        <f t="shared" ref="D14:E14" si="5">SUBTOTAL(9,D15:D19)</f>
        <v>2165.5526804900001</v>
      </c>
      <c r="E14" s="37">
        <f t="shared" si="5"/>
        <v>1991.39208644</v>
      </c>
      <c r="F14" s="37">
        <f t="shared" si="4"/>
        <v>5428.2754756699997</v>
      </c>
    </row>
    <row r="15" spans="1:6" ht="16.5" thickBot="1" x14ac:dyDescent="0.3">
      <c r="A15" s="38">
        <v>4000</v>
      </c>
      <c r="B15" s="39" t="s">
        <v>258</v>
      </c>
      <c r="C15" s="40">
        <v>682.71137277000003</v>
      </c>
      <c r="D15" s="40">
        <v>976.01453624999999</v>
      </c>
      <c r="E15" s="40">
        <v>1282.20267253</v>
      </c>
      <c r="F15" s="40">
        <f>SUM(C15:E15)</f>
        <v>2940.9285815499998</v>
      </c>
    </row>
    <row r="16" spans="1:6" ht="16.5" thickBot="1" x14ac:dyDescent="0.3">
      <c r="A16" s="38">
        <v>5000</v>
      </c>
      <c r="B16" s="39" t="s">
        <v>30</v>
      </c>
      <c r="C16" s="40">
        <v>0</v>
      </c>
      <c r="D16" s="40">
        <v>1.38765E-2</v>
      </c>
      <c r="E16" s="40">
        <v>0</v>
      </c>
      <c r="F16" s="40">
        <f>SUM(C16:E16)</f>
        <v>1.38765E-2</v>
      </c>
    </row>
    <row r="17" spans="1:6" ht="32.25" thickBot="1" x14ac:dyDescent="0.3">
      <c r="A17" s="38">
        <v>7000</v>
      </c>
      <c r="B17" s="39" t="s">
        <v>31</v>
      </c>
      <c r="C17" s="40">
        <v>0</v>
      </c>
      <c r="D17" s="40">
        <v>0</v>
      </c>
      <c r="E17" s="40">
        <v>2.9653849999999999</v>
      </c>
      <c r="F17" s="40">
        <f>SUM(C17:E17)</f>
        <v>2.9653849999999999</v>
      </c>
    </row>
    <row r="18" spans="1:6" ht="16.5" thickBot="1" x14ac:dyDescent="0.3">
      <c r="A18" s="38">
        <v>8000</v>
      </c>
      <c r="B18" s="39" t="s">
        <v>32</v>
      </c>
      <c r="C18" s="40">
        <v>556.92416875000004</v>
      </c>
      <c r="D18" s="40">
        <v>602.97043889999998</v>
      </c>
      <c r="E18" s="40">
        <v>673.16103062000002</v>
      </c>
      <c r="F18" s="40">
        <f>SUM(C18:E18)</f>
        <v>1833.0556382700001</v>
      </c>
    </row>
    <row r="19" spans="1:6" ht="16.5" thickBot="1" x14ac:dyDescent="0.3">
      <c r="A19" s="38">
        <v>9000</v>
      </c>
      <c r="B19" s="39" t="s">
        <v>7</v>
      </c>
      <c r="C19" s="40">
        <v>31.695167219999998</v>
      </c>
      <c r="D19" s="40">
        <v>586.55382884000005</v>
      </c>
      <c r="E19" s="40">
        <v>33.062998289999996</v>
      </c>
      <c r="F19" s="40">
        <f>SUM(C19:E19)</f>
        <v>651.31199435000008</v>
      </c>
    </row>
    <row r="20" spans="1:6" ht="16.5" thickBot="1" x14ac:dyDescent="0.3">
      <c r="A20" s="86" t="s">
        <v>33</v>
      </c>
      <c r="B20" s="86"/>
      <c r="C20" s="42">
        <f t="shared" ref="C20" si="6">SUBTOTAL(9,C7:C19)</f>
        <v>2382.8540126999992</v>
      </c>
      <c r="D20" s="42">
        <f t="shared" ref="D20:E20" si="7">SUBTOTAL(9,D7:D19)</f>
        <v>3185.4964410300017</v>
      </c>
      <c r="E20" s="42">
        <f t="shared" si="7"/>
        <v>3288.8408214999986</v>
      </c>
      <c r="F20" s="42">
        <f>SUBTOTAL(9,F7:F19)</f>
        <v>8857.1912752299995</v>
      </c>
    </row>
    <row r="22" spans="1:6" x14ac:dyDescent="0.25">
      <c r="C22" s="2"/>
      <c r="D22" s="2"/>
      <c r="E22" s="2"/>
      <c r="F22" s="2"/>
    </row>
    <row r="23" spans="1:6" x14ac:dyDescent="0.25">
      <c r="C23" s="5"/>
      <c r="D23" s="5"/>
      <c r="E23" s="5"/>
      <c r="F23" s="5"/>
    </row>
    <row r="24" spans="1:6" x14ac:dyDescent="0.25">
      <c r="C24" s="12"/>
      <c r="D24" s="12"/>
      <c r="E24" s="12"/>
      <c r="F24" s="12"/>
    </row>
    <row r="85" spans="1:5" x14ac:dyDescent="0.25">
      <c r="A85" s="15"/>
      <c r="B85" s="15"/>
      <c r="C85" s="15"/>
      <c r="D85" s="15"/>
      <c r="E85" s="15"/>
    </row>
    <row r="88" spans="1:5" x14ac:dyDescent="0.25">
      <c r="A88" s="15"/>
      <c r="B88" s="15"/>
      <c r="C88" s="15"/>
      <c r="D88" s="15"/>
      <c r="E88" s="15"/>
    </row>
  </sheetData>
  <mergeCells count="10">
    <mergeCell ref="A1:F1"/>
    <mergeCell ref="A4:F4"/>
    <mergeCell ref="A2:F2"/>
    <mergeCell ref="A3:F3"/>
    <mergeCell ref="A20:B20"/>
    <mergeCell ref="A5:B6"/>
    <mergeCell ref="C5:C6"/>
    <mergeCell ref="D5:D6"/>
    <mergeCell ref="E5:E6"/>
    <mergeCell ref="F5:F6"/>
  </mergeCells>
  <printOptions horizontalCentered="1"/>
  <pageMargins left="1.1023622047244095" right="0.31496062992125984" top="0.74803149606299213" bottom="0.74803149606299213" header="0.31496062992125984" footer="0.31496062992125984"/>
  <pageSetup paperSize="5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84"/>
  <sheetViews>
    <sheetView zoomScaleNormal="100" workbookViewId="0">
      <selection activeCell="G34" sqref="G34"/>
    </sheetView>
  </sheetViews>
  <sheetFormatPr baseColWidth="10" defaultRowHeight="15.75" x14ac:dyDescent="0.25"/>
  <cols>
    <col min="1" max="1" width="38.42578125" style="1" bestFit="1" customWidth="1"/>
    <col min="2" max="2" width="29.42578125" style="1" bestFit="1" customWidth="1"/>
    <col min="3" max="3" width="13.7109375" style="1" bestFit="1" customWidth="1"/>
    <col min="4" max="4" width="14.85546875" style="1" bestFit="1" customWidth="1"/>
    <col min="5" max="6" width="13.7109375" style="1" bestFit="1" customWidth="1"/>
    <col min="7" max="16384" width="11.42578125" style="1"/>
  </cols>
  <sheetData>
    <row r="1" spans="1:6" ht="19.5" customHeight="1" x14ac:dyDescent="0.25">
      <c r="A1" s="59" t="s">
        <v>368</v>
      </c>
      <c r="B1" s="60"/>
      <c r="C1" s="60"/>
      <c r="D1" s="60"/>
      <c r="E1" s="60"/>
      <c r="F1" s="61"/>
    </row>
    <row r="2" spans="1:6" ht="19.5" x14ac:dyDescent="0.3">
      <c r="A2" s="62" t="s">
        <v>364</v>
      </c>
      <c r="B2" s="63"/>
      <c r="C2" s="63"/>
      <c r="D2" s="63"/>
      <c r="E2" s="63"/>
      <c r="F2" s="76"/>
    </row>
    <row r="3" spans="1:6" ht="19.5" x14ac:dyDescent="0.3">
      <c r="A3" s="62" t="s">
        <v>369</v>
      </c>
      <c r="B3" s="63"/>
      <c r="C3" s="63"/>
      <c r="D3" s="63"/>
      <c r="E3" s="63"/>
      <c r="F3" s="64"/>
    </row>
    <row r="4" spans="1:6" ht="20.25" thickBot="1" x14ac:dyDescent="0.35">
      <c r="A4" s="66" t="s">
        <v>0</v>
      </c>
      <c r="B4" s="67"/>
      <c r="C4" s="67"/>
      <c r="D4" s="67"/>
      <c r="E4" s="67"/>
      <c r="F4" s="68"/>
    </row>
    <row r="5" spans="1:6" ht="16.5" thickBot="1" x14ac:dyDescent="0.3">
      <c r="A5" s="88" t="s">
        <v>74</v>
      </c>
      <c r="B5" s="88" t="s">
        <v>70</v>
      </c>
      <c r="C5" s="65" t="s">
        <v>234</v>
      </c>
      <c r="D5" s="65" t="s">
        <v>235</v>
      </c>
      <c r="E5" s="65" t="s">
        <v>236</v>
      </c>
      <c r="F5" s="65" t="s">
        <v>247</v>
      </c>
    </row>
    <row r="6" spans="1:6" ht="16.5" thickBot="1" x14ac:dyDescent="0.3">
      <c r="A6" s="88"/>
      <c r="B6" s="88"/>
      <c r="C6" s="65"/>
      <c r="D6" s="65"/>
      <c r="E6" s="65"/>
      <c r="F6" s="65"/>
    </row>
    <row r="7" spans="1:6" ht="16.5" thickBot="1" x14ac:dyDescent="0.3">
      <c r="A7" s="43">
        <v>1</v>
      </c>
      <c r="B7" s="44" t="s">
        <v>297</v>
      </c>
      <c r="C7" s="45">
        <v>50.49330132</v>
      </c>
      <c r="D7" s="45">
        <v>286.58423192000004</v>
      </c>
      <c r="E7" s="45">
        <v>221.54218338000007</v>
      </c>
      <c r="F7" s="45">
        <f>SUM(C7:E7)</f>
        <v>558.61971662000008</v>
      </c>
    </row>
    <row r="8" spans="1:6" ht="16.5" thickBot="1" x14ac:dyDescent="0.3">
      <c r="A8" s="43">
        <v>2</v>
      </c>
      <c r="B8" s="44" t="s">
        <v>71</v>
      </c>
      <c r="C8" s="45">
        <v>0.56898269999999995</v>
      </c>
      <c r="D8" s="45">
        <v>42.117002770000006</v>
      </c>
      <c r="E8" s="45">
        <v>55.190550619999996</v>
      </c>
      <c r="F8" s="45">
        <f>SUM(C8:E8)</f>
        <v>97.876536090000002</v>
      </c>
    </row>
    <row r="9" spans="1:6" ht="16.5" thickBot="1" x14ac:dyDescent="0.3">
      <c r="A9" s="43">
        <v>4</v>
      </c>
      <c r="B9" s="44" t="s">
        <v>72</v>
      </c>
      <c r="C9" s="45">
        <v>0</v>
      </c>
      <c r="D9" s="45">
        <v>0</v>
      </c>
      <c r="E9" s="45">
        <v>0</v>
      </c>
      <c r="F9" s="45">
        <f>SUM(C9:E9)</f>
        <v>0</v>
      </c>
    </row>
    <row r="10" spans="1:6" ht="16.5" thickBot="1" x14ac:dyDescent="0.3">
      <c r="A10" s="43">
        <v>5</v>
      </c>
      <c r="B10" s="44" t="s">
        <v>73</v>
      </c>
      <c r="C10" s="45">
        <v>2331.7917286799984</v>
      </c>
      <c r="D10" s="45">
        <v>2856.7952063400026</v>
      </c>
      <c r="E10" s="45">
        <v>3012.1080874999957</v>
      </c>
      <c r="F10" s="45">
        <f>SUM(C10:E10)</f>
        <v>8200.6950225199962</v>
      </c>
    </row>
    <row r="11" spans="1:6" ht="16.5" thickBot="1" x14ac:dyDescent="0.3">
      <c r="A11" s="43">
        <v>7</v>
      </c>
      <c r="B11" s="44" t="s">
        <v>365</v>
      </c>
      <c r="C11" s="45">
        <v>0</v>
      </c>
      <c r="D11" s="45">
        <v>0</v>
      </c>
      <c r="E11" s="45">
        <v>0</v>
      </c>
      <c r="F11" s="45">
        <f>SUM(C11:E11)</f>
        <v>0</v>
      </c>
    </row>
    <row r="12" spans="1:6" ht="16.5" thickBot="1" x14ac:dyDescent="0.3">
      <c r="A12" s="46"/>
      <c r="B12" s="46" t="s">
        <v>33</v>
      </c>
      <c r="C12" s="47">
        <f>SUM(C7:C11)</f>
        <v>2382.8540126999983</v>
      </c>
      <c r="D12" s="47">
        <f t="shared" ref="D12:F12" si="0">SUM(D7:D11)</f>
        <v>3185.4964410300026</v>
      </c>
      <c r="E12" s="47">
        <f t="shared" si="0"/>
        <v>3288.8408214999959</v>
      </c>
      <c r="F12" s="47">
        <f t="shared" si="0"/>
        <v>8857.1912752299959</v>
      </c>
    </row>
    <row r="14" spans="1:6" x14ac:dyDescent="0.25">
      <c r="C14" s="2"/>
      <c r="D14" s="2"/>
      <c r="E14" s="2"/>
      <c r="F14" s="3"/>
    </row>
    <row r="15" spans="1:6" x14ac:dyDescent="0.25">
      <c r="C15" s="5"/>
      <c r="D15" s="5"/>
      <c r="E15" s="5"/>
      <c r="F15" s="5"/>
    </row>
    <row r="16" spans="1:6" x14ac:dyDescent="0.25">
      <c r="C16" s="12"/>
      <c r="D16" s="12"/>
      <c r="E16" s="12"/>
      <c r="F16" s="12"/>
    </row>
    <row r="81" spans="1:5" x14ac:dyDescent="0.25">
      <c r="A81" s="15"/>
      <c r="B81" s="15"/>
      <c r="C81" s="15"/>
      <c r="D81" s="15"/>
      <c r="E81" s="15"/>
    </row>
    <row r="84" spans="1:5" x14ac:dyDescent="0.25">
      <c r="A84" s="15"/>
      <c r="B84" s="15"/>
      <c r="C84" s="15"/>
      <c r="D84" s="15"/>
      <c r="E84" s="15"/>
    </row>
  </sheetData>
  <mergeCells count="10">
    <mergeCell ref="A1:F1"/>
    <mergeCell ref="A4:F4"/>
    <mergeCell ref="F5:F6"/>
    <mergeCell ref="A2:F2"/>
    <mergeCell ref="A3:F3"/>
    <mergeCell ref="A5:A6"/>
    <mergeCell ref="B5:B6"/>
    <mergeCell ref="C5:C6"/>
    <mergeCell ref="D5:D6"/>
    <mergeCell ref="E5:E6"/>
  </mergeCells>
  <pageMargins left="1.1023622047244095" right="0.31496062992125984" top="0.74803149606299213" bottom="0.74803149606299213" header="0.31496062992125984" footer="0.31496062992125984"/>
  <pageSetup paperSize="5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9"/>
  <sheetViews>
    <sheetView zoomScaleNormal="100" workbookViewId="0">
      <selection activeCell="B27" sqref="B27"/>
    </sheetView>
  </sheetViews>
  <sheetFormatPr baseColWidth="10" defaultRowHeight="15.75" x14ac:dyDescent="0.25"/>
  <cols>
    <col min="1" max="1" width="48.140625" style="1" bestFit="1" customWidth="1"/>
    <col min="2" max="2" width="159.5703125" style="1" bestFit="1" customWidth="1"/>
    <col min="3" max="3" width="13.5703125" style="11" bestFit="1" customWidth="1"/>
    <col min="4" max="4" width="15.5703125" style="11" bestFit="1" customWidth="1"/>
    <col min="5" max="6" width="13.5703125" style="11" bestFit="1" customWidth="1"/>
    <col min="7" max="16384" width="11.42578125" style="1"/>
  </cols>
  <sheetData>
    <row r="1" spans="1:6" ht="19.5" customHeight="1" x14ac:dyDescent="0.25">
      <c r="A1" s="59" t="s">
        <v>368</v>
      </c>
      <c r="B1" s="60"/>
      <c r="C1" s="60"/>
      <c r="D1" s="60"/>
      <c r="E1" s="60"/>
      <c r="F1" s="61"/>
    </row>
    <row r="2" spans="1:6" ht="19.5" x14ac:dyDescent="0.3">
      <c r="A2" s="62" t="s">
        <v>371</v>
      </c>
      <c r="B2" s="63"/>
      <c r="C2" s="63"/>
      <c r="D2" s="63"/>
      <c r="E2" s="63"/>
      <c r="F2" s="76"/>
    </row>
    <row r="3" spans="1:6" ht="19.5" x14ac:dyDescent="0.3">
      <c r="A3" s="62" t="s">
        <v>369</v>
      </c>
      <c r="B3" s="63"/>
      <c r="C3" s="63"/>
      <c r="D3" s="63"/>
      <c r="E3" s="63"/>
      <c r="F3" s="64"/>
    </row>
    <row r="4" spans="1:6" ht="20.25" thickBot="1" x14ac:dyDescent="0.35">
      <c r="A4" s="66" t="s">
        <v>0</v>
      </c>
      <c r="B4" s="67"/>
      <c r="C4" s="67"/>
      <c r="D4" s="67"/>
      <c r="E4" s="67"/>
      <c r="F4" s="68"/>
    </row>
    <row r="5" spans="1:6" ht="16.5" thickBot="1" x14ac:dyDescent="0.3">
      <c r="A5" s="88" t="s">
        <v>370</v>
      </c>
      <c r="B5" s="87" t="s">
        <v>70</v>
      </c>
      <c r="C5" s="89" t="s">
        <v>234</v>
      </c>
      <c r="D5" s="89" t="s">
        <v>235</v>
      </c>
      <c r="E5" s="89" t="s">
        <v>236</v>
      </c>
      <c r="F5" s="89" t="s">
        <v>247</v>
      </c>
    </row>
    <row r="6" spans="1:6" ht="42" customHeight="1" thickBot="1" x14ac:dyDescent="0.3">
      <c r="A6" s="88"/>
      <c r="B6" s="87"/>
      <c r="C6" s="89"/>
      <c r="D6" s="89"/>
      <c r="E6" s="89"/>
      <c r="F6" s="89"/>
    </row>
    <row r="7" spans="1:6" ht="16.5" thickBot="1" x14ac:dyDescent="0.3">
      <c r="A7" s="51">
        <v>1000</v>
      </c>
      <c r="B7" s="52" t="s">
        <v>24</v>
      </c>
      <c r="C7" s="53">
        <v>1072.95276844</v>
      </c>
      <c r="D7" s="53">
        <v>856.27504293999982</v>
      </c>
      <c r="E7" s="53">
        <v>1051.0224979700001</v>
      </c>
      <c r="F7" s="53">
        <v>2980.2503093499995</v>
      </c>
    </row>
    <row r="8" spans="1:6" ht="16.5" thickBot="1" x14ac:dyDescent="0.3">
      <c r="A8" s="54">
        <v>1100</v>
      </c>
      <c r="B8" s="55" t="s">
        <v>75</v>
      </c>
      <c r="C8" s="53">
        <v>535.81577757999992</v>
      </c>
      <c r="D8" s="53">
        <v>535.39747035000005</v>
      </c>
      <c r="E8" s="53">
        <v>671.41991213999995</v>
      </c>
      <c r="F8" s="53">
        <v>1742.6331600700003</v>
      </c>
    </row>
    <row r="9" spans="1:6" ht="16.5" thickBot="1" x14ac:dyDescent="0.3">
      <c r="A9" s="56">
        <v>1130</v>
      </c>
      <c r="B9" s="57" t="s">
        <v>76</v>
      </c>
      <c r="C9" s="58">
        <v>535.81577757999992</v>
      </c>
      <c r="D9" s="58">
        <v>535.39747035000005</v>
      </c>
      <c r="E9" s="58">
        <v>671.41991213999995</v>
      </c>
      <c r="F9" s="58">
        <v>1742.6331600700003</v>
      </c>
    </row>
    <row r="10" spans="1:6" ht="16.5" thickBot="1" x14ac:dyDescent="0.3">
      <c r="A10" s="54" t="s">
        <v>35</v>
      </c>
      <c r="B10" s="55" t="s">
        <v>77</v>
      </c>
      <c r="C10" s="53">
        <v>48.097984579999981</v>
      </c>
      <c r="D10" s="53">
        <v>69.794147219999999</v>
      </c>
      <c r="E10" s="53">
        <v>74.104562850000008</v>
      </c>
      <c r="F10" s="53">
        <v>191.99669464999999</v>
      </c>
    </row>
    <row r="11" spans="1:6" ht="16.5" thickBot="1" x14ac:dyDescent="0.3">
      <c r="A11" s="56">
        <v>1210</v>
      </c>
      <c r="B11" s="57" t="s">
        <v>78</v>
      </c>
      <c r="C11" s="58">
        <v>18.443690719999999</v>
      </c>
      <c r="D11" s="58">
        <v>20.981965030000001</v>
      </c>
      <c r="E11" s="58">
        <v>21.354636120000002</v>
      </c>
      <c r="F11" s="58">
        <v>60.780291870000006</v>
      </c>
    </row>
    <row r="12" spans="1:6" ht="16.5" thickBot="1" x14ac:dyDescent="0.3">
      <c r="A12" s="56">
        <v>1220</v>
      </c>
      <c r="B12" s="57" t="s">
        <v>79</v>
      </c>
      <c r="C12" s="58">
        <v>29.654293859999989</v>
      </c>
      <c r="D12" s="58">
        <v>48.812182189999994</v>
      </c>
      <c r="E12" s="58">
        <v>52.749926730000013</v>
      </c>
      <c r="F12" s="58">
        <v>131.21640278000001</v>
      </c>
    </row>
    <row r="13" spans="1:6" ht="16.5" thickBot="1" x14ac:dyDescent="0.3">
      <c r="A13" s="54">
        <v>1300</v>
      </c>
      <c r="B13" s="55" t="s">
        <v>80</v>
      </c>
      <c r="C13" s="53">
        <v>238.94608158000005</v>
      </c>
      <c r="D13" s="53">
        <v>54.170101710000012</v>
      </c>
      <c r="E13" s="53">
        <v>106.06452174</v>
      </c>
      <c r="F13" s="53">
        <v>399.18070503000007</v>
      </c>
    </row>
    <row r="14" spans="1:6" ht="16.5" thickBot="1" x14ac:dyDescent="0.3">
      <c r="A14" s="56">
        <v>1310</v>
      </c>
      <c r="B14" s="57" t="s">
        <v>81</v>
      </c>
      <c r="C14" s="58">
        <v>1.856508</v>
      </c>
      <c r="D14" s="58">
        <v>1.8570744100000001</v>
      </c>
      <c r="E14" s="58">
        <v>1.9607025600000001</v>
      </c>
      <c r="F14" s="58">
        <v>5.6742849699999995</v>
      </c>
    </row>
    <row r="15" spans="1:6" ht="16.5" thickBot="1" x14ac:dyDescent="0.3">
      <c r="A15" s="56">
        <v>1320</v>
      </c>
      <c r="B15" s="57" t="s">
        <v>82</v>
      </c>
      <c r="C15" s="58">
        <v>188.44760070000001</v>
      </c>
      <c r="D15" s="58">
        <v>2.0507354200000001</v>
      </c>
      <c r="E15" s="58">
        <v>47.333831379999985</v>
      </c>
      <c r="F15" s="58">
        <v>237.8321675</v>
      </c>
    </row>
    <row r="16" spans="1:6" ht="16.5" thickBot="1" x14ac:dyDescent="0.3">
      <c r="A16" s="56">
        <v>1330</v>
      </c>
      <c r="B16" s="57" t="s">
        <v>83</v>
      </c>
      <c r="C16" s="58">
        <v>0.12733145999999998</v>
      </c>
      <c r="D16" s="58">
        <v>0.19415619000000001</v>
      </c>
      <c r="E16" s="58">
        <v>0.12591749999999999</v>
      </c>
      <c r="F16" s="58">
        <v>0.44740515000000003</v>
      </c>
    </row>
    <row r="17" spans="1:8" ht="16.5" thickBot="1" x14ac:dyDescent="0.3">
      <c r="A17" s="56">
        <v>1340</v>
      </c>
      <c r="B17" s="57" t="s">
        <v>84</v>
      </c>
      <c r="C17" s="58">
        <v>20.091793830000015</v>
      </c>
      <c r="D17" s="58">
        <v>21.688607590000011</v>
      </c>
      <c r="E17" s="58">
        <v>28.311089660000004</v>
      </c>
      <c r="F17" s="58">
        <v>70.091491080000026</v>
      </c>
    </row>
    <row r="18" spans="1:8" ht="16.5" thickBot="1" x14ac:dyDescent="0.3">
      <c r="A18" s="56">
        <v>1370</v>
      </c>
      <c r="B18" s="57" t="s">
        <v>85</v>
      </c>
      <c r="C18" s="58">
        <v>1.37314841</v>
      </c>
      <c r="D18" s="58">
        <v>1.37160799</v>
      </c>
      <c r="E18" s="58">
        <v>1.3678080100000001</v>
      </c>
      <c r="F18" s="58">
        <v>4.1125644100000001</v>
      </c>
    </row>
    <row r="19" spans="1:8" ht="16.5" thickBot="1" x14ac:dyDescent="0.3">
      <c r="A19" s="56">
        <v>1380</v>
      </c>
      <c r="B19" s="57" t="s">
        <v>86</v>
      </c>
      <c r="C19" s="58">
        <v>27.049699180000001</v>
      </c>
      <c r="D19" s="58">
        <v>27.007920110000001</v>
      </c>
      <c r="E19" s="58">
        <v>26.965172630000001</v>
      </c>
      <c r="F19" s="58">
        <v>81.022791920000003</v>
      </c>
    </row>
    <row r="20" spans="1:8" ht="16.5" thickBot="1" x14ac:dyDescent="0.3">
      <c r="A20" s="54">
        <v>1400</v>
      </c>
      <c r="B20" s="55" t="s">
        <v>87</v>
      </c>
      <c r="C20" s="53">
        <v>89.738138929999991</v>
      </c>
      <c r="D20" s="53">
        <v>56.189346259999972</v>
      </c>
      <c r="E20" s="53">
        <v>96.93001387999999</v>
      </c>
      <c r="F20" s="53">
        <v>242.85749906999993</v>
      </c>
    </row>
    <row r="21" spans="1:8" ht="16.5" thickBot="1" x14ac:dyDescent="0.3">
      <c r="A21" s="56">
        <v>1410</v>
      </c>
      <c r="B21" s="57" t="s">
        <v>88</v>
      </c>
      <c r="C21" s="58">
        <v>68.702765169999992</v>
      </c>
      <c r="D21" s="58">
        <v>50.728194669999979</v>
      </c>
      <c r="E21" s="58">
        <v>79.027469069999995</v>
      </c>
      <c r="F21" s="58">
        <v>198.45842890999992</v>
      </c>
    </row>
    <row r="22" spans="1:8" ht="16.5" thickBot="1" x14ac:dyDescent="0.3">
      <c r="A22" s="56">
        <v>1420</v>
      </c>
      <c r="B22" s="57" t="s">
        <v>303</v>
      </c>
      <c r="C22" s="58">
        <v>16.471465429999999</v>
      </c>
      <c r="D22" s="58">
        <v>0.14461075000000001</v>
      </c>
      <c r="E22" s="58">
        <v>10.302900359999999</v>
      </c>
      <c r="F22" s="58">
        <v>26.918976539999999</v>
      </c>
    </row>
    <row r="23" spans="1:8" ht="16.5" thickBot="1" x14ac:dyDescent="0.3">
      <c r="A23" s="56">
        <v>1440</v>
      </c>
      <c r="B23" s="57" t="s">
        <v>89</v>
      </c>
      <c r="C23" s="58">
        <v>4.5639083300000003</v>
      </c>
      <c r="D23" s="58">
        <v>5.31654084</v>
      </c>
      <c r="E23" s="58">
        <v>7.5996444500000004</v>
      </c>
      <c r="F23" s="58">
        <v>17.480093620000002</v>
      </c>
    </row>
    <row r="24" spans="1:8" ht="16.5" thickBot="1" x14ac:dyDescent="0.3">
      <c r="A24" s="54">
        <v>1500</v>
      </c>
      <c r="B24" s="55" t="s">
        <v>90</v>
      </c>
      <c r="C24" s="53">
        <v>59.081760639999985</v>
      </c>
      <c r="D24" s="53">
        <v>110.94432009000001</v>
      </c>
      <c r="E24" s="53">
        <v>70.831229910000005</v>
      </c>
      <c r="F24" s="53">
        <v>240.85731064000001</v>
      </c>
    </row>
    <row r="25" spans="1:8" ht="16.5" thickBot="1" x14ac:dyDescent="0.3">
      <c r="A25" s="56">
        <v>1510</v>
      </c>
      <c r="B25" s="57" t="s">
        <v>277</v>
      </c>
      <c r="C25" s="58">
        <v>4.8811853799999998</v>
      </c>
      <c r="D25" s="58">
        <v>5.7844300000000001E-2</v>
      </c>
      <c r="E25" s="58">
        <v>-4.93902968</v>
      </c>
      <c r="F25" s="58">
        <v>0</v>
      </c>
    </row>
    <row r="26" spans="1:8" ht="16.5" thickBot="1" x14ac:dyDescent="0.3">
      <c r="A26" s="56">
        <v>1520</v>
      </c>
      <c r="B26" s="57" t="s">
        <v>91</v>
      </c>
      <c r="C26" s="58">
        <v>0</v>
      </c>
      <c r="D26" s="58">
        <v>0.84834737000000005</v>
      </c>
      <c r="E26" s="58">
        <v>0.55674037999999992</v>
      </c>
      <c r="F26" s="58">
        <v>1.4050877500000003</v>
      </c>
    </row>
    <row r="27" spans="1:8" ht="16.5" thickBot="1" x14ac:dyDescent="0.3">
      <c r="A27" s="56">
        <v>1530</v>
      </c>
      <c r="B27" s="57" t="s">
        <v>92</v>
      </c>
      <c r="C27" s="58">
        <v>3.7913199999999994E-2</v>
      </c>
      <c r="D27" s="58">
        <v>0.40755191000000002</v>
      </c>
      <c r="E27" s="58">
        <v>0.17937781999999999</v>
      </c>
      <c r="F27" s="58">
        <v>0.62484293000000002</v>
      </c>
    </row>
    <row r="28" spans="1:8" ht="16.5" thickBot="1" x14ac:dyDescent="0.3">
      <c r="A28" s="56">
        <v>1540</v>
      </c>
      <c r="B28" s="57" t="s">
        <v>93</v>
      </c>
      <c r="C28" s="58">
        <v>18.895326119999989</v>
      </c>
      <c r="D28" s="58">
        <v>12.658843249999999</v>
      </c>
      <c r="E28" s="58">
        <v>15.877112020000004</v>
      </c>
      <c r="F28" s="58">
        <v>47.431281389999988</v>
      </c>
    </row>
    <row r="29" spans="1:8" ht="16.5" thickBot="1" x14ac:dyDescent="0.3">
      <c r="A29" s="56">
        <v>1590</v>
      </c>
      <c r="B29" s="57" t="s">
        <v>90</v>
      </c>
      <c r="C29" s="58">
        <v>35.267335939999995</v>
      </c>
      <c r="D29" s="58">
        <v>96.971733260000008</v>
      </c>
      <c r="E29" s="58">
        <v>59.157029370000004</v>
      </c>
      <c r="F29" s="58">
        <v>191.39609857000002</v>
      </c>
      <c r="G29" s="13"/>
      <c r="H29" s="13"/>
    </row>
    <row r="30" spans="1:8" ht="16.5" thickBot="1" x14ac:dyDescent="0.3">
      <c r="A30" s="54">
        <v>1600</v>
      </c>
      <c r="B30" s="55" t="s">
        <v>328</v>
      </c>
      <c r="C30" s="53">
        <v>0</v>
      </c>
      <c r="D30" s="53">
        <v>0</v>
      </c>
      <c r="E30" s="53">
        <v>0</v>
      </c>
      <c r="F30" s="53">
        <v>0</v>
      </c>
      <c r="G30" s="13"/>
      <c r="H30" s="13"/>
    </row>
    <row r="31" spans="1:8" ht="16.5" thickBot="1" x14ac:dyDescent="0.3">
      <c r="A31" s="56">
        <v>1610</v>
      </c>
      <c r="B31" s="57" t="s">
        <v>329</v>
      </c>
      <c r="C31" s="58">
        <v>0</v>
      </c>
      <c r="D31" s="58">
        <v>0</v>
      </c>
      <c r="E31" s="58">
        <v>0</v>
      </c>
      <c r="F31" s="58">
        <v>0</v>
      </c>
      <c r="G31" s="13"/>
      <c r="H31" s="13"/>
    </row>
    <row r="32" spans="1:8" ht="16.5" thickBot="1" x14ac:dyDescent="0.3">
      <c r="A32" s="54">
        <v>1700</v>
      </c>
      <c r="B32" s="55" t="s">
        <v>94</v>
      </c>
      <c r="C32" s="53">
        <v>101.27302513000001</v>
      </c>
      <c r="D32" s="53">
        <v>29.779657310000001</v>
      </c>
      <c r="E32" s="53">
        <v>31.672257450000004</v>
      </c>
      <c r="F32" s="53">
        <v>162.72493988999994</v>
      </c>
      <c r="G32" s="13"/>
      <c r="H32" s="13"/>
    </row>
    <row r="33" spans="1:8" ht="16.5" thickBot="1" x14ac:dyDescent="0.3">
      <c r="A33" s="56">
        <v>1710</v>
      </c>
      <c r="B33" s="57" t="s">
        <v>95</v>
      </c>
      <c r="C33" s="58">
        <v>101.27302513000001</v>
      </c>
      <c r="D33" s="58">
        <v>29.779657310000001</v>
      </c>
      <c r="E33" s="58">
        <v>31.672257450000004</v>
      </c>
      <c r="F33" s="58">
        <v>162.72493988999994</v>
      </c>
      <c r="G33" s="13"/>
      <c r="H33" s="13"/>
    </row>
    <row r="34" spans="1:8" ht="16.5" thickBot="1" x14ac:dyDescent="0.3">
      <c r="A34" s="51">
        <v>2000</v>
      </c>
      <c r="B34" s="52" t="s">
        <v>25</v>
      </c>
      <c r="C34" s="53">
        <v>1.9432270000000001E-2</v>
      </c>
      <c r="D34" s="53">
        <v>12.18908965</v>
      </c>
      <c r="E34" s="53">
        <v>11.924748270000002</v>
      </c>
      <c r="F34" s="53">
        <v>24.133270190000008</v>
      </c>
      <c r="G34" s="13"/>
      <c r="H34" s="13"/>
    </row>
    <row r="35" spans="1:8" ht="16.5" thickBot="1" x14ac:dyDescent="0.3">
      <c r="A35" s="54">
        <v>2100</v>
      </c>
      <c r="B35" s="55" t="s">
        <v>96</v>
      </c>
      <c r="C35" s="53">
        <v>0</v>
      </c>
      <c r="D35" s="53">
        <v>3.2807729999999993E-2</v>
      </c>
      <c r="E35" s="53">
        <v>0.55229265999999999</v>
      </c>
      <c r="F35" s="53">
        <v>0.58510039000000003</v>
      </c>
      <c r="G35" s="13"/>
      <c r="H35" s="13"/>
    </row>
    <row r="36" spans="1:8" ht="16.5" thickBot="1" x14ac:dyDescent="0.3">
      <c r="A36" s="56">
        <v>2110</v>
      </c>
      <c r="B36" s="57" t="s">
        <v>97</v>
      </c>
      <c r="C36" s="58">
        <v>0</v>
      </c>
      <c r="D36" s="58">
        <v>9.3199000000000005E-4</v>
      </c>
      <c r="E36" s="58">
        <v>8.7800210000000004E-2</v>
      </c>
      <c r="F36" s="58">
        <v>8.8732199999999997E-2</v>
      </c>
      <c r="G36" s="13"/>
      <c r="H36" s="13"/>
    </row>
    <row r="37" spans="1:8" ht="16.5" thickBot="1" x14ac:dyDescent="0.3">
      <c r="A37" s="56">
        <v>2120</v>
      </c>
      <c r="B37" s="57" t="s">
        <v>98</v>
      </c>
      <c r="C37" s="58">
        <v>0</v>
      </c>
      <c r="D37" s="58">
        <v>4.4001000000000001E-4</v>
      </c>
      <c r="E37" s="58">
        <v>2.8205130000000002E-2</v>
      </c>
      <c r="F37" s="58">
        <v>2.8645140000000003E-2</v>
      </c>
      <c r="G37" s="13"/>
      <c r="H37" s="13"/>
    </row>
    <row r="38" spans="1:8" ht="16.5" thickBot="1" x14ac:dyDescent="0.3">
      <c r="A38" s="56">
        <v>2130</v>
      </c>
      <c r="B38" s="57" t="s">
        <v>330</v>
      </c>
      <c r="C38" s="58">
        <v>0</v>
      </c>
      <c r="D38" s="58">
        <v>0</v>
      </c>
      <c r="E38" s="58">
        <v>0</v>
      </c>
      <c r="F38" s="58">
        <v>0</v>
      </c>
      <c r="G38" s="13"/>
      <c r="H38" s="13"/>
    </row>
    <row r="39" spans="1:8" ht="16.5" thickBot="1" x14ac:dyDescent="0.3">
      <c r="A39" s="56">
        <v>2140</v>
      </c>
      <c r="B39" s="57" t="s">
        <v>99</v>
      </c>
      <c r="C39" s="58">
        <v>0</v>
      </c>
      <c r="D39" s="58">
        <v>6.0499999999999996E-4</v>
      </c>
      <c r="E39" s="58">
        <v>7.715988E-2</v>
      </c>
      <c r="F39" s="58">
        <v>7.7764880000000008E-2</v>
      </c>
      <c r="G39" s="13"/>
      <c r="H39" s="13"/>
    </row>
    <row r="40" spans="1:8" ht="16.5" thickBot="1" x14ac:dyDescent="0.3">
      <c r="A40" s="56">
        <v>2150</v>
      </c>
      <c r="B40" s="57" t="s">
        <v>100</v>
      </c>
      <c r="C40" s="58">
        <v>0</v>
      </c>
      <c r="D40" s="58">
        <v>0</v>
      </c>
      <c r="E40" s="58">
        <v>3.9494000000000001E-2</v>
      </c>
      <c r="F40" s="58">
        <v>3.9494000000000001E-2</v>
      </c>
      <c r="G40" s="13"/>
      <c r="H40" s="13"/>
    </row>
    <row r="41" spans="1:8" ht="16.5" thickBot="1" x14ac:dyDescent="0.3">
      <c r="A41" s="56">
        <v>2160</v>
      </c>
      <c r="B41" s="57" t="s">
        <v>101</v>
      </c>
      <c r="C41" s="58">
        <v>0</v>
      </c>
      <c r="D41" s="58">
        <v>3.0631239999999997E-2</v>
      </c>
      <c r="E41" s="58">
        <v>0.31373403000000005</v>
      </c>
      <c r="F41" s="58">
        <v>0.34436527</v>
      </c>
      <c r="G41" s="13"/>
      <c r="H41" s="13"/>
    </row>
    <row r="42" spans="1:8" ht="16.5" thickBot="1" x14ac:dyDescent="0.3">
      <c r="A42" s="56">
        <v>2170</v>
      </c>
      <c r="B42" s="57" t="s">
        <v>102</v>
      </c>
      <c r="C42" s="58">
        <v>0</v>
      </c>
      <c r="D42" s="58">
        <v>1.9949E-4</v>
      </c>
      <c r="E42" s="58">
        <v>5.8994099999999999E-3</v>
      </c>
      <c r="F42" s="58">
        <v>6.0989E-3</v>
      </c>
      <c r="G42" s="13"/>
      <c r="H42" s="13"/>
    </row>
    <row r="43" spans="1:8" ht="16.5" thickBot="1" x14ac:dyDescent="0.3">
      <c r="A43" s="56">
        <v>2180</v>
      </c>
      <c r="B43" s="57" t="s">
        <v>103</v>
      </c>
      <c r="C43" s="58">
        <v>0</v>
      </c>
      <c r="D43" s="58">
        <v>0</v>
      </c>
      <c r="E43" s="58">
        <v>0</v>
      </c>
      <c r="F43" s="58">
        <v>0</v>
      </c>
      <c r="G43" s="13"/>
      <c r="H43" s="13"/>
    </row>
    <row r="44" spans="1:8" ht="16.5" thickBot="1" x14ac:dyDescent="0.3">
      <c r="A44" s="54">
        <v>2200</v>
      </c>
      <c r="B44" s="55" t="s">
        <v>104</v>
      </c>
      <c r="C44" s="53">
        <v>1.8854269999999999E-2</v>
      </c>
      <c r="D44" s="53">
        <v>11.932658679999999</v>
      </c>
      <c r="E44" s="53">
        <v>7.0741034500000035</v>
      </c>
      <c r="F44" s="53">
        <v>19.025616400000001</v>
      </c>
      <c r="G44" s="13"/>
      <c r="H44" s="13"/>
    </row>
    <row r="45" spans="1:8" ht="16.5" thickBot="1" x14ac:dyDescent="0.3">
      <c r="A45" s="56">
        <v>2210</v>
      </c>
      <c r="B45" s="57" t="s">
        <v>105</v>
      </c>
      <c r="C45" s="58">
        <v>1.8854269999999999E-2</v>
      </c>
      <c r="D45" s="58">
        <v>11.932658679999999</v>
      </c>
      <c r="E45" s="58">
        <v>7.0605252600000039</v>
      </c>
      <c r="F45" s="58">
        <v>19.01203821</v>
      </c>
      <c r="G45" s="13"/>
      <c r="H45" s="13"/>
    </row>
    <row r="46" spans="1:8" ht="16.5" thickBot="1" x14ac:dyDescent="0.3">
      <c r="A46" s="56">
        <v>2220</v>
      </c>
      <c r="B46" s="57" t="s">
        <v>305</v>
      </c>
      <c r="C46" s="58">
        <v>0</v>
      </c>
      <c r="D46" s="58">
        <v>0</v>
      </c>
      <c r="E46" s="58">
        <v>0</v>
      </c>
      <c r="F46" s="58">
        <v>0</v>
      </c>
      <c r="G46" s="13"/>
      <c r="H46" s="13"/>
    </row>
    <row r="47" spans="1:8" ht="16.5" thickBot="1" x14ac:dyDescent="0.3">
      <c r="A47" s="56">
        <v>2230</v>
      </c>
      <c r="B47" s="57" t="s">
        <v>106</v>
      </c>
      <c r="C47" s="58">
        <v>0</v>
      </c>
      <c r="D47" s="58">
        <v>0</v>
      </c>
      <c r="E47" s="58">
        <v>1.3578189999999999E-2</v>
      </c>
      <c r="F47" s="58">
        <v>1.3578189999999999E-2</v>
      </c>
    </row>
    <row r="48" spans="1:8" ht="16.5" thickBot="1" x14ac:dyDescent="0.3">
      <c r="A48" s="54">
        <v>2300</v>
      </c>
      <c r="B48" s="55" t="s">
        <v>331</v>
      </c>
      <c r="C48" s="53">
        <v>0</v>
      </c>
      <c r="D48" s="53">
        <v>0</v>
      </c>
      <c r="E48" s="53">
        <v>0</v>
      </c>
      <c r="F48" s="53">
        <v>0</v>
      </c>
    </row>
    <row r="49" spans="1:6" ht="16.5" thickBot="1" x14ac:dyDescent="0.3">
      <c r="A49" s="56">
        <v>2310</v>
      </c>
      <c r="B49" s="57" t="s">
        <v>351</v>
      </c>
      <c r="C49" s="58">
        <v>0</v>
      </c>
      <c r="D49" s="58">
        <v>0</v>
      </c>
      <c r="E49" s="58">
        <v>0</v>
      </c>
      <c r="F49" s="58">
        <v>0</v>
      </c>
    </row>
    <row r="50" spans="1:6" ht="16.5" thickBot="1" x14ac:dyDescent="0.3">
      <c r="A50" s="56">
        <v>2320</v>
      </c>
      <c r="B50" s="57" t="s">
        <v>332</v>
      </c>
      <c r="C50" s="58">
        <v>0</v>
      </c>
      <c r="D50" s="58">
        <v>0</v>
      </c>
      <c r="E50" s="58">
        <v>0</v>
      </c>
      <c r="F50" s="58">
        <v>0</v>
      </c>
    </row>
    <row r="51" spans="1:6" ht="16.5" thickBot="1" x14ac:dyDescent="0.3">
      <c r="A51" s="56">
        <v>2360</v>
      </c>
      <c r="B51" s="57" t="s">
        <v>333</v>
      </c>
      <c r="C51" s="58">
        <v>0</v>
      </c>
      <c r="D51" s="58">
        <v>0</v>
      </c>
      <c r="E51" s="58">
        <v>0</v>
      </c>
      <c r="F51" s="58">
        <v>0</v>
      </c>
    </row>
    <row r="52" spans="1:6" ht="16.5" thickBot="1" x14ac:dyDescent="0.3">
      <c r="A52" s="56">
        <v>2370</v>
      </c>
      <c r="B52" s="57" t="s">
        <v>334</v>
      </c>
      <c r="C52" s="58">
        <v>0</v>
      </c>
      <c r="D52" s="58">
        <v>0</v>
      </c>
      <c r="E52" s="58">
        <v>0</v>
      </c>
      <c r="F52" s="58">
        <v>0</v>
      </c>
    </row>
    <row r="53" spans="1:6" ht="16.5" thickBot="1" x14ac:dyDescent="0.3">
      <c r="A53" s="56">
        <v>2380</v>
      </c>
      <c r="B53" s="57" t="s">
        <v>335</v>
      </c>
      <c r="C53" s="58">
        <v>0</v>
      </c>
      <c r="D53" s="58">
        <v>0</v>
      </c>
      <c r="E53" s="58">
        <v>0</v>
      </c>
      <c r="F53" s="58">
        <v>0</v>
      </c>
    </row>
    <row r="54" spans="1:6" ht="16.5" thickBot="1" x14ac:dyDescent="0.3">
      <c r="A54" s="54">
        <v>2400</v>
      </c>
      <c r="B54" s="55" t="s">
        <v>107</v>
      </c>
      <c r="C54" s="53">
        <v>5.7799999999999995E-4</v>
      </c>
      <c r="D54" s="53">
        <v>6.02E-4</v>
      </c>
      <c r="E54" s="53">
        <v>0.30810188999999999</v>
      </c>
      <c r="F54" s="53">
        <v>0.30928189</v>
      </c>
    </row>
    <row r="55" spans="1:6" ht="16.5" thickBot="1" x14ac:dyDescent="0.3">
      <c r="A55" s="56">
        <v>2410</v>
      </c>
      <c r="B55" s="57" t="s">
        <v>108</v>
      </c>
      <c r="C55" s="58">
        <v>0</v>
      </c>
      <c r="D55" s="58">
        <v>0</v>
      </c>
      <c r="E55" s="58">
        <v>1.2398000000000002E-4</v>
      </c>
      <c r="F55" s="58">
        <v>1.2398000000000002E-4</v>
      </c>
    </row>
    <row r="56" spans="1:6" ht="16.5" thickBot="1" x14ac:dyDescent="0.3">
      <c r="A56" s="56">
        <v>2420</v>
      </c>
      <c r="B56" s="57" t="s">
        <v>109</v>
      </c>
      <c r="C56" s="58">
        <v>0</v>
      </c>
      <c r="D56" s="58">
        <v>0</v>
      </c>
      <c r="E56" s="58">
        <v>1.092601E-2</v>
      </c>
      <c r="F56" s="58">
        <v>1.092601E-2</v>
      </c>
    </row>
    <row r="57" spans="1:6" ht="16.5" thickBot="1" x14ac:dyDescent="0.3">
      <c r="A57" s="56">
        <v>2430</v>
      </c>
      <c r="B57" s="57" t="s">
        <v>306</v>
      </c>
      <c r="C57" s="58">
        <v>0</v>
      </c>
      <c r="D57" s="58">
        <v>0</v>
      </c>
      <c r="E57" s="58">
        <v>4.4149999999999996E-5</v>
      </c>
      <c r="F57" s="58">
        <v>4.4149999999999996E-5</v>
      </c>
    </row>
    <row r="58" spans="1:6" ht="16.5" thickBot="1" x14ac:dyDescent="0.3">
      <c r="A58" s="56">
        <v>2440</v>
      </c>
      <c r="B58" s="57" t="s">
        <v>110</v>
      </c>
      <c r="C58" s="58">
        <v>0</v>
      </c>
      <c r="D58" s="58">
        <v>0</v>
      </c>
      <c r="E58" s="58">
        <v>9.9220000000000003E-3</v>
      </c>
      <c r="F58" s="58">
        <v>9.9220000000000003E-3</v>
      </c>
    </row>
    <row r="59" spans="1:6" ht="16.5" thickBot="1" x14ac:dyDescent="0.3">
      <c r="A59" s="56">
        <v>2450</v>
      </c>
      <c r="B59" s="57" t="s">
        <v>278</v>
      </c>
      <c r="C59" s="58">
        <v>0</v>
      </c>
      <c r="D59" s="58">
        <v>0</v>
      </c>
      <c r="E59" s="58">
        <v>0</v>
      </c>
      <c r="F59" s="58">
        <v>0</v>
      </c>
    </row>
    <row r="60" spans="1:6" ht="16.5" thickBot="1" x14ac:dyDescent="0.3">
      <c r="A60" s="56">
        <v>2460</v>
      </c>
      <c r="B60" s="57" t="s">
        <v>111</v>
      </c>
      <c r="C60" s="58">
        <v>0</v>
      </c>
      <c r="D60" s="58">
        <v>0</v>
      </c>
      <c r="E60" s="58">
        <v>0.14428682000000001</v>
      </c>
      <c r="F60" s="58">
        <v>0.14428682000000001</v>
      </c>
    </row>
    <row r="61" spans="1:6" ht="16.5" thickBot="1" x14ac:dyDescent="0.3">
      <c r="A61" s="56">
        <v>2470</v>
      </c>
      <c r="B61" s="57" t="s">
        <v>112</v>
      </c>
      <c r="C61" s="58">
        <v>0</v>
      </c>
      <c r="D61" s="58">
        <v>0</v>
      </c>
      <c r="E61" s="58">
        <v>3.567327E-2</v>
      </c>
      <c r="F61" s="58">
        <v>3.567327E-2</v>
      </c>
    </row>
    <row r="62" spans="1:6" ht="16.5" thickBot="1" x14ac:dyDescent="0.3">
      <c r="A62" s="56">
        <v>2480</v>
      </c>
      <c r="B62" s="57" t="s">
        <v>113</v>
      </c>
      <c r="C62" s="58">
        <v>5.7799999999999995E-4</v>
      </c>
      <c r="D62" s="58">
        <v>0</v>
      </c>
      <c r="E62" s="58">
        <v>2.4625640000000004E-2</v>
      </c>
      <c r="F62" s="58">
        <v>2.5203640000000003E-2</v>
      </c>
    </row>
    <row r="63" spans="1:6" ht="16.5" thickBot="1" x14ac:dyDescent="0.3">
      <c r="A63" s="56">
        <v>2490</v>
      </c>
      <c r="B63" s="57" t="s">
        <v>114</v>
      </c>
      <c r="C63" s="58">
        <v>0</v>
      </c>
      <c r="D63" s="58">
        <v>6.02E-4</v>
      </c>
      <c r="E63" s="58">
        <v>8.2500019999999993E-2</v>
      </c>
      <c r="F63" s="58">
        <v>8.3102019999999985E-2</v>
      </c>
    </row>
    <row r="64" spans="1:6" ht="16.5" thickBot="1" x14ac:dyDescent="0.3">
      <c r="A64" s="54">
        <v>2500</v>
      </c>
      <c r="B64" s="55" t="s">
        <v>115</v>
      </c>
      <c r="C64" s="53">
        <v>0</v>
      </c>
      <c r="D64" s="53">
        <v>0</v>
      </c>
      <c r="E64" s="53">
        <v>0.54067292999999994</v>
      </c>
      <c r="F64" s="53">
        <v>0.54067292999999994</v>
      </c>
    </row>
    <row r="65" spans="1:6" ht="16.5" thickBot="1" x14ac:dyDescent="0.3">
      <c r="A65" s="56">
        <v>2510</v>
      </c>
      <c r="B65" s="57" t="s">
        <v>116</v>
      </c>
      <c r="C65" s="58">
        <v>0</v>
      </c>
      <c r="D65" s="58">
        <v>0</v>
      </c>
      <c r="E65" s="58">
        <v>4.4601610000000007E-2</v>
      </c>
      <c r="F65" s="58">
        <v>4.4601610000000007E-2</v>
      </c>
    </row>
    <row r="66" spans="1:6" ht="16.5" thickBot="1" x14ac:dyDescent="0.3">
      <c r="A66" s="56">
        <v>2520</v>
      </c>
      <c r="B66" s="57" t="s">
        <v>117</v>
      </c>
      <c r="C66" s="58">
        <v>0</v>
      </c>
      <c r="D66" s="58">
        <v>0</v>
      </c>
      <c r="E66" s="58">
        <v>1.4800099999999999E-3</v>
      </c>
      <c r="F66" s="58">
        <v>1.4800099999999999E-3</v>
      </c>
    </row>
    <row r="67" spans="1:6" ht="16.5" thickBot="1" x14ac:dyDescent="0.3">
      <c r="A67" s="56">
        <v>2530</v>
      </c>
      <c r="B67" s="57" t="s">
        <v>118</v>
      </c>
      <c r="C67" s="58">
        <v>0</v>
      </c>
      <c r="D67" s="58">
        <v>0</v>
      </c>
      <c r="E67" s="58">
        <v>6.3990679999999994E-2</v>
      </c>
      <c r="F67" s="58">
        <v>6.3990679999999994E-2</v>
      </c>
    </row>
    <row r="68" spans="1:6" ht="16.5" thickBot="1" x14ac:dyDescent="0.3">
      <c r="A68" s="56">
        <v>2540</v>
      </c>
      <c r="B68" s="57" t="s">
        <v>119</v>
      </c>
      <c r="C68" s="58">
        <v>0</v>
      </c>
      <c r="D68" s="58">
        <v>0</v>
      </c>
      <c r="E68" s="58">
        <v>0.43055625999999997</v>
      </c>
      <c r="F68" s="58">
        <v>0.43055625999999997</v>
      </c>
    </row>
    <row r="69" spans="1:6" ht="16.5" thickBot="1" x14ac:dyDescent="0.3">
      <c r="A69" s="56">
        <v>2550</v>
      </c>
      <c r="B69" s="57" t="s">
        <v>120</v>
      </c>
      <c r="C69" s="58">
        <v>0</v>
      </c>
      <c r="D69" s="58">
        <v>0</v>
      </c>
      <c r="E69" s="58">
        <v>0</v>
      </c>
      <c r="F69" s="58">
        <v>0</v>
      </c>
    </row>
    <row r="70" spans="1:6" ht="16.5" thickBot="1" x14ac:dyDescent="0.3">
      <c r="A70" s="56">
        <v>2560</v>
      </c>
      <c r="B70" s="57" t="s">
        <v>336</v>
      </c>
      <c r="C70" s="58">
        <v>0</v>
      </c>
      <c r="D70" s="58">
        <v>0</v>
      </c>
      <c r="E70" s="58">
        <v>0</v>
      </c>
      <c r="F70" s="58">
        <v>0</v>
      </c>
    </row>
    <row r="71" spans="1:6" ht="16.5" thickBot="1" x14ac:dyDescent="0.3">
      <c r="A71" s="56">
        <v>2590</v>
      </c>
      <c r="B71" s="57" t="s">
        <v>307</v>
      </c>
      <c r="C71" s="58">
        <v>0</v>
      </c>
      <c r="D71" s="58">
        <v>0</v>
      </c>
      <c r="E71" s="58">
        <v>4.4369999999999997E-5</v>
      </c>
      <c r="F71" s="58">
        <v>4.4369999999999997E-5</v>
      </c>
    </row>
    <row r="72" spans="1:6" ht="16.5" thickBot="1" x14ac:dyDescent="0.3">
      <c r="A72" s="54">
        <v>2600</v>
      </c>
      <c r="B72" s="55" t="s">
        <v>121</v>
      </c>
      <c r="C72" s="53">
        <v>0</v>
      </c>
      <c r="D72" s="53">
        <v>0.22118323000000001</v>
      </c>
      <c r="E72" s="53">
        <v>2.57316842</v>
      </c>
      <c r="F72" s="53">
        <v>2.7943516500000003</v>
      </c>
    </row>
    <row r="73" spans="1:6" ht="16.5" thickBot="1" x14ac:dyDescent="0.3">
      <c r="A73" s="56">
        <v>2610</v>
      </c>
      <c r="B73" s="57" t="s">
        <v>121</v>
      </c>
      <c r="C73" s="58">
        <v>0</v>
      </c>
      <c r="D73" s="58">
        <v>0.22118323000000001</v>
      </c>
      <c r="E73" s="58">
        <v>2.57316842</v>
      </c>
      <c r="F73" s="58">
        <v>2.7943516500000003</v>
      </c>
    </row>
    <row r="74" spans="1:6" ht="16.5" thickBot="1" x14ac:dyDescent="0.3">
      <c r="A74" s="54">
        <v>2700</v>
      </c>
      <c r="B74" s="55" t="s">
        <v>122</v>
      </c>
      <c r="C74" s="53">
        <v>0</v>
      </c>
      <c r="D74" s="53">
        <v>0</v>
      </c>
      <c r="E74" s="53">
        <v>0.55288301000000006</v>
      </c>
      <c r="F74" s="53">
        <v>0.55288301000000006</v>
      </c>
    </row>
    <row r="75" spans="1:6" ht="16.5" thickBot="1" x14ac:dyDescent="0.3">
      <c r="A75" s="56">
        <v>2710</v>
      </c>
      <c r="B75" s="57" t="s">
        <v>123</v>
      </c>
      <c r="C75" s="58">
        <v>0</v>
      </c>
      <c r="D75" s="58">
        <v>0</v>
      </c>
      <c r="E75" s="58">
        <v>5.0706820000000007E-2</v>
      </c>
      <c r="F75" s="58">
        <v>5.0706820000000007E-2</v>
      </c>
    </row>
    <row r="76" spans="1:6" ht="16.5" thickBot="1" x14ac:dyDescent="0.3">
      <c r="A76" s="56">
        <v>2720</v>
      </c>
      <c r="B76" s="57" t="s">
        <v>124</v>
      </c>
      <c r="C76" s="58">
        <v>0</v>
      </c>
      <c r="D76" s="58">
        <v>0</v>
      </c>
      <c r="E76" s="58">
        <v>0.39359293000000001</v>
      </c>
      <c r="F76" s="58">
        <v>0.39359293000000001</v>
      </c>
    </row>
    <row r="77" spans="1:6" ht="16.5" thickBot="1" x14ac:dyDescent="0.3">
      <c r="A77" s="56">
        <v>2730</v>
      </c>
      <c r="B77" s="57" t="s">
        <v>125</v>
      </c>
      <c r="C77" s="58">
        <v>0</v>
      </c>
      <c r="D77" s="58">
        <v>0</v>
      </c>
      <c r="E77" s="58">
        <v>0</v>
      </c>
      <c r="F77" s="58">
        <v>0</v>
      </c>
    </row>
    <row r="78" spans="1:6" ht="16.5" thickBot="1" x14ac:dyDescent="0.3">
      <c r="A78" s="56">
        <v>2740</v>
      </c>
      <c r="B78" s="57" t="s">
        <v>126</v>
      </c>
      <c r="C78" s="58">
        <v>0</v>
      </c>
      <c r="D78" s="58">
        <v>0</v>
      </c>
      <c r="E78" s="58">
        <v>0.10858326</v>
      </c>
      <c r="F78" s="58">
        <v>0.10858326</v>
      </c>
    </row>
    <row r="79" spans="1:6" ht="16.5" thickBot="1" x14ac:dyDescent="0.3">
      <c r="A79" s="56">
        <v>2750</v>
      </c>
      <c r="B79" s="57" t="s">
        <v>127</v>
      </c>
      <c r="C79" s="58">
        <v>0</v>
      </c>
      <c r="D79" s="58">
        <v>0</v>
      </c>
      <c r="E79" s="58">
        <v>0</v>
      </c>
      <c r="F79" s="58">
        <v>0</v>
      </c>
    </row>
    <row r="80" spans="1:6" ht="16.5" thickBot="1" x14ac:dyDescent="0.3">
      <c r="A80" s="54">
        <v>2800</v>
      </c>
      <c r="B80" s="55" t="s">
        <v>308</v>
      </c>
      <c r="C80" s="53">
        <v>0</v>
      </c>
      <c r="D80" s="53">
        <v>0</v>
      </c>
      <c r="E80" s="53">
        <v>0</v>
      </c>
      <c r="F80" s="53">
        <v>0</v>
      </c>
    </row>
    <row r="81" spans="1:6" ht="16.5" thickBot="1" x14ac:dyDescent="0.3">
      <c r="A81" s="56">
        <v>2820</v>
      </c>
      <c r="B81" s="57" t="s">
        <v>315</v>
      </c>
      <c r="C81" s="58">
        <v>0</v>
      </c>
      <c r="D81" s="58">
        <v>0</v>
      </c>
      <c r="E81" s="58">
        <v>0</v>
      </c>
      <c r="F81" s="58">
        <v>0</v>
      </c>
    </row>
    <row r="82" spans="1:6" ht="16.5" thickBot="1" x14ac:dyDescent="0.3">
      <c r="A82" s="56">
        <v>2830</v>
      </c>
      <c r="B82" s="57" t="s">
        <v>309</v>
      </c>
      <c r="C82" s="58">
        <v>0</v>
      </c>
      <c r="D82" s="58">
        <v>0</v>
      </c>
      <c r="E82" s="58">
        <v>0</v>
      </c>
      <c r="F82" s="58">
        <v>0</v>
      </c>
    </row>
    <row r="83" spans="1:6" ht="16.5" thickBot="1" x14ac:dyDescent="0.3">
      <c r="A83" s="54">
        <v>2900</v>
      </c>
      <c r="B83" s="55" t="s">
        <v>128</v>
      </c>
      <c r="C83" s="53">
        <v>0</v>
      </c>
      <c r="D83" s="53">
        <v>1.8380099999999999E-3</v>
      </c>
      <c r="E83" s="53">
        <v>0.32352591000000003</v>
      </c>
      <c r="F83" s="53">
        <v>0.32536392000000003</v>
      </c>
    </row>
    <row r="84" spans="1:6" ht="16.5" thickBot="1" x14ac:dyDescent="0.3">
      <c r="A84" s="56">
        <v>2910</v>
      </c>
      <c r="B84" s="57" t="s">
        <v>129</v>
      </c>
      <c r="C84" s="58">
        <v>0</v>
      </c>
      <c r="D84" s="58">
        <v>1.7201E-4</v>
      </c>
      <c r="E84" s="58">
        <v>3.0906349999999999E-2</v>
      </c>
      <c r="F84" s="58">
        <v>3.1078359999999999E-2</v>
      </c>
    </row>
    <row r="85" spans="1:6" ht="16.5" thickBot="1" x14ac:dyDescent="0.3">
      <c r="A85" s="56">
        <v>2920</v>
      </c>
      <c r="B85" s="57" t="s">
        <v>130</v>
      </c>
      <c r="C85" s="58">
        <v>0</v>
      </c>
      <c r="D85" s="58">
        <v>0</v>
      </c>
      <c r="E85" s="58">
        <v>3.934470000000001E-2</v>
      </c>
      <c r="F85" s="58">
        <v>3.934470000000001E-2</v>
      </c>
    </row>
    <row r="86" spans="1:6" ht="16.5" thickBot="1" x14ac:dyDescent="0.3">
      <c r="A86" s="56">
        <v>2930</v>
      </c>
      <c r="B86" s="57" t="s">
        <v>131</v>
      </c>
      <c r="C86" s="58">
        <v>0</v>
      </c>
      <c r="D86" s="58">
        <v>0</v>
      </c>
      <c r="E86" s="58">
        <v>1.1690000000000001E-2</v>
      </c>
      <c r="F86" s="58">
        <v>1.1690000000000001E-2</v>
      </c>
    </row>
    <row r="87" spans="1:6" ht="16.5" thickBot="1" x14ac:dyDescent="0.3">
      <c r="A87" s="56">
        <v>2940</v>
      </c>
      <c r="B87" s="57" t="s">
        <v>132</v>
      </c>
      <c r="C87" s="58">
        <v>0</v>
      </c>
      <c r="D87" s="58">
        <v>1.5989999999999999E-3</v>
      </c>
      <c r="E87" s="58">
        <v>2.8060160000000004E-2</v>
      </c>
      <c r="F87" s="58">
        <v>2.9659160000000004E-2</v>
      </c>
    </row>
    <row r="88" spans="1:6" ht="16.5" thickBot="1" x14ac:dyDescent="0.3">
      <c r="A88" s="56">
        <v>2950</v>
      </c>
      <c r="B88" s="57" t="s">
        <v>337</v>
      </c>
      <c r="C88" s="58">
        <v>0</v>
      </c>
      <c r="D88" s="58">
        <v>0</v>
      </c>
      <c r="E88" s="58">
        <v>2.1909200000000003E-3</v>
      </c>
      <c r="F88" s="58">
        <v>2.1909200000000003E-3</v>
      </c>
    </row>
    <row r="89" spans="1:6" ht="16.5" thickBot="1" x14ac:dyDescent="0.3">
      <c r="A89" s="56">
        <v>2960</v>
      </c>
      <c r="B89" s="57" t="s">
        <v>133</v>
      </c>
      <c r="C89" s="58">
        <v>0</v>
      </c>
      <c r="D89" s="58">
        <v>0</v>
      </c>
      <c r="E89" s="58">
        <v>0.19178446000000002</v>
      </c>
      <c r="F89" s="58">
        <v>0.19178446000000002</v>
      </c>
    </row>
    <row r="90" spans="1:6" ht="16.5" thickBot="1" x14ac:dyDescent="0.3">
      <c r="A90" s="56">
        <v>2970</v>
      </c>
      <c r="B90" s="57" t="s">
        <v>352</v>
      </c>
      <c r="C90" s="58">
        <v>0</v>
      </c>
      <c r="D90" s="58">
        <v>0</v>
      </c>
      <c r="E90" s="58">
        <v>0</v>
      </c>
      <c r="F90" s="58">
        <v>0</v>
      </c>
    </row>
    <row r="91" spans="1:6" ht="16.5" thickBot="1" x14ac:dyDescent="0.3">
      <c r="A91" s="56">
        <v>2980</v>
      </c>
      <c r="B91" s="57" t="s">
        <v>134</v>
      </c>
      <c r="C91" s="58">
        <v>0</v>
      </c>
      <c r="D91" s="58">
        <v>0</v>
      </c>
      <c r="E91" s="58">
        <v>6.3406200000000008E-3</v>
      </c>
      <c r="F91" s="58">
        <v>6.3406200000000008E-3</v>
      </c>
    </row>
    <row r="92" spans="1:6" ht="16.5" thickBot="1" x14ac:dyDescent="0.3">
      <c r="A92" s="56">
        <v>2990</v>
      </c>
      <c r="B92" s="57" t="s">
        <v>135</v>
      </c>
      <c r="C92" s="58">
        <v>0</v>
      </c>
      <c r="D92" s="58">
        <v>6.7000000000000002E-5</v>
      </c>
      <c r="E92" s="58">
        <v>1.32087E-2</v>
      </c>
      <c r="F92" s="58">
        <v>1.3275700000000001E-2</v>
      </c>
    </row>
    <row r="93" spans="1:6" ht="16.5" thickBot="1" x14ac:dyDescent="0.3">
      <c r="A93" s="51">
        <v>3000</v>
      </c>
      <c r="B93" s="52" t="s">
        <v>136</v>
      </c>
      <c r="C93" s="53">
        <v>36.580640850000002</v>
      </c>
      <c r="D93" s="53">
        <v>97.351234770000019</v>
      </c>
      <c r="E93" s="53">
        <v>129.90208700999997</v>
      </c>
      <c r="F93" s="53">
        <v>263.83396262999997</v>
      </c>
    </row>
    <row r="94" spans="1:6" ht="16.5" thickBot="1" x14ac:dyDescent="0.3">
      <c r="A94" s="54">
        <v>3100</v>
      </c>
      <c r="B94" s="55" t="s">
        <v>137</v>
      </c>
      <c r="C94" s="53">
        <v>6.65576686</v>
      </c>
      <c r="D94" s="53">
        <v>15.488952500000002</v>
      </c>
      <c r="E94" s="53">
        <v>10.794684670000002</v>
      </c>
      <c r="F94" s="53">
        <v>32.939404029999999</v>
      </c>
    </row>
    <row r="95" spans="1:6" ht="16.5" thickBot="1" x14ac:dyDescent="0.3">
      <c r="A95" s="56">
        <v>3110</v>
      </c>
      <c r="B95" s="57" t="s">
        <v>138</v>
      </c>
      <c r="C95" s="58">
        <v>4.1895090000000001</v>
      </c>
      <c r="D95" s="58">
        <v>12.862611490000001</v>
      </c>
      <c r="E95" s="58">
        <v>7.7215299999999996</v>
      </c>
      <c r="F95" s="58">
        <v>24.773650490000001</v>
      </c>
    </row>
    <row r="96" spans="1:6" ht="16.5" thickBot="1" x14ac:dyDescent="0.3">
      <c r="A96" s="56">
        <v>3120</v>
      </c>
      <c r="B96" s="57" t="s">
        <v>139</v>
      </c>
      <c r="C96" s="58">
        <v>0</v>
      </c>
      <c r="D96" s="58">
        <v>9.9375000000000006E-4</v>
      </c>
      <c r="E96" s="58">
        <v>7.3620100000000004E-3</v>
      </c>
      <c r="F96" s="58">
        <v>8.3557600000000003E-3</v>
      </c>
    </row>
    <row r="97" spans="1:9" ht="16.5" thickBot="1" x14ac:dyDescent="0.3">
      <c r="A97" s="56">
        <v>3130</v>
      </c>
      <c r="B97" s="57" t="s">
        <v>140</v>
      </c>
      <c r="C97" s="58">
        <v>0.75078626000000004</v>
      </c>
      <c r="D97" s="58">
        <v>0.34009526000000001</v>
      </c>
      <c r="E97" s="58">
        <v>0.74002704999999991</v>
      </c>
      <c r="F97" s="58">
        <v>1.8309085700000001</v>
      </c>
      <c r="G97" s="13"/>
      <c r="H97" s="13"/>
      <c r="I97" s="13"/>
    </row>
    <row r="98" spans="1:9" ht="16.5" thickBot="1" x14ac:dyDescent="0.3">
      <c r="A98" s="56">
        <v>3140</v>
      </c>
      <c r="B98" s="57" t="s">
        <v>141</v>
      </c>
      <c r="C98" s="58">
        <v>0.97919704000000007</v>
      </c>
      <c r="D98" s="58">
        <v>1.42024124</v>
      </c>
      <c r="E98" s="58">
        <v>1.3339086700000002</v>
      </c>
      <c r="F98" s="58">
        <v>3.7333469499999996</v>
      </c>
      <c r="G98" s="13"/>
      <c r="H98" s="13"/>
      <c r="I98" s="13"/>
    </row>
    <row r="99" spans="1:9" ht="16.5" thickBot="1" x14ac:dyDescent="0.3">
      <c r="A99" s="56">
        <v>3150</v>
      </c>
      <c r="B99" s="57" t="s">
        <v>142</v>
      </c>
      <c r="C99" s="58">
        <v>0.174092</v>
      </c>
      <c r="D99" s="58">
        <v>0.176062</v>
      </c>
      <c r="E99" s="58">
        <v>0.182334</v>
      </c>
      <c r="F99" s="58">
        <v>0.53248799999999996</v>
      </c>
      <c r="G99" s="13"/>
      <c r="H99" s="13"/>
      <c r="I99" s="13"/>
    </row>
    <row r="100" spans="1:9" ht="16.5" thickBot="1" x14ac:dyDescent="0.3">
      <c r="A100" s="56">
        <v>3160</v>
      </c>
      <c r="B100" s="57" t="s">
        <v>143</v>
      </c>
      <c r="C100" s="58">
        <v>0.51626202999999993</v>
      </c>
      <c r="D100" s="58">
        <v>0.49915064999999997</v>
      </c>
      <c r="E100" s="58">
        <v>0.53912583999999997</v>
      </c>
      <c r="F100" s="58">
        <v>1.5545385200000001</v>
      </c>
      <c r="G100" s="13"/>
      <c r="H100" s="13"/>
      <c r="I100" s="13"/>
    </row>
    <row r="101" spans="1:9" ht="16.5" thickBot="1" x14ac:dyDescent="0.3">
      <c r="A101" s="56">
        <v>3170</v>
      </c>
      <c r="B101" s="57" t="s">
        <v>144</v>
      </c>
      <c r="C101" s="58">
        <v>4.5920529999999994E-2</v>
      </c>
      <c r="D101" s="58">
        <v>0.18681855</v>
      </c>
      <c r="E101" s="58">
        <v>0.12753796000000001</v>
      </c>
      <c r="F101" s="58">
        <v>0.36027703999999994</v>
      </c>
      <c r="G101" s="13"/>
      <c r="H101" s="13"/>
      <c r="I101" s="13"/>
    </row>
    <row r="102" spans="1:9" ht="16.5" thickBot="1" x14ac:dyDescent="0.3">
      <c r="A102" s="56">
        <v>3180</v>
      </c>
      <c r="B102" s="57" t="s">
        <v>145</v>
      </c>
      <c r="C102" s="58">
        <v>0</v>
      </c>
      <c r="D102" s="58">
        <v>2.97956E-3</v>
      </c>
      <c r="E102" s="58">
        <v>0.14285914000000005</v>
      </c>
      <c r="F102" s="58">
        <v>0.14583870000000004</v>
      </c>
      <c r="G102" s="13"/>
      <c r="H102" s="13"/>
      <c r="I102" s="13"/>
    </row>
    <row r="103" spans="1:9" ht="16.5" thickBot="1" x14ac:dyDescent="0.3">
      <c r="A103" s="54">
        <v>3200</v>
      </c>
      <c r="B103" s="55" t="s">
        <v>146</v>
      </c>
      <c r="C103" s="53">
        <v>0.50510399000000006</v>
      </c>
      <c r="D103" s="53">
        <v>18.015329680000001</v>
      </c>
      <c r="E103" s="53">
        <v>27.708885940000005</v>
      </c>
      <c r="F103" s="53">
        <v>46.229319609999997</v>
      </c>
      <c r="G103" s="13"/>
      <c r="H103" s="13"/>
      <c r="I103" s="13"/>
    </row>
    <row r="104" spans="1:9" ht="16.5" thickBot="1" x14ac:dyDescent="0.3">
      <c r="A104" s="56">
        <v>3220</v>
      </c>
      <c r="B104" s="57" t="s">
        <v>147</v>
      </c>
      <c r="C104" s="58">
        <v>0.28747296</v>
      </c>
      <c r="D104" s="58">
        <v>1.1868850299999998</v>
      </c>
      <c r="E104" s="58">
        <v>1.8852137900000001</v>
      </c>
      <c r="F104" s="58">
        <v>3.35957178</v>
      </c>
      <c r="G104" s="13"/>
      <c r="H104" s="13"/>
      <c r="I104" s="13"/>
    </row>
    <row r="105" spans="1:9" ht="16.5" thickBot="1" x14ac:dyDescent="0.3">
      <c r="A105" s="56">
        <v>3230</v>
      </c>
      <c r="B105" s="57" t="s">
        <v>148</v>
      </c>
      <c r="C105" s="58">
        <v>9.7203899999999989E-3</v>
      </c>
      <c r="D105" s="58">
        <v>9.2390000000000001E-5</v>
      </c>
      <c r="E105" s="58">
        <v>0.52091078999999996</v>
      </c>
      <c r="F105" s="58">
        <v>0.53072356999999992</v>
      </c>
      <c r="G105" s="13"/>
      <c r="H105" s="13"/>
      <c r="I105" s="13"/>
    </row>
    <row r="106" spans="1:9" ht="16.5" thickBot="1" x14ac:dyDescent="0.3">
      <c r="A106" s="56">
        <v>3240</v>
      </c>
      <c r="B106" s="57" t="s">
        <v>353</v>
      </c>
      <c r="C106" s="58">
        <v>0</v>
      </c>
      <c r="D106" s="58">
        <v>0</v>
      </c>
      <c r="E106" s="58">
        <v>1.1109316999999999</v>
      </c>
      <c r="F106" s="58">
        <v>1.1109316999999999</v>
      </c>
      <c r="G106" s="13"/>
      <c r="H106" s="13"/>
      <c r="I106" s="13"/>
    </row>
    <row r="107" spans="1:9" ht="16.5" thickBot="1" x14ac:dyDescent="0.3">
      <c r="A107" s="56">
        <v>3250</v>
      </c>
      <c r="B107" s="57" t="s">
        <v>149</v>
      </c>
      <c r="C107" s="58">
        <v>0</v>
      </c>
      <c r="D107" s="58">
        <v>0</v>
      </c>
      <c r="E107" s="58">
        <v>6.9700326100000005</v>
      </c>
      <c r="F107" s="58">
        <v>6.9700326100000005</v>
      </c>
      <c r="G107" s="13"/>
      <c r="H107" s="13"/>
      <c r="I107" s="13"/>
    </row>
    <row r="108" spans="1:9" ht="16.5" thickBot="1" x14ac:dyDescent="0.3">
      <c r="A108" s="56">
        <v>3260</v>
      </c>
      <c r="B108" s="57" t="s">
        <v>150</v>
      </c>
      <c r="C108" s="58">
        <v>0</v>
      </c>
      <c r="D108" s="58">
        <v>0</v>
      </c>
      <c r="E108" s="58">
        <v>0.34144791999999996</v>
      </c>
      <c r="F108" s="58">
        <v>0.34144791999999996</v>
      </c>
      <c r="G108" s="13"/>
      <c r="H108" s="13"/>
      <c r="I108" s="13"/>
    </row>
    <row r="109" spans="1:9" ht="16.5" thickBot="1" x14ac:dyDescent="0.3">
      <c r="A109" s="56">
        <v>3270</v>
      </c>
      <c r="B109" s="57" t="s">
        <v>151</v>
      </c>
      <c r="C109" s="58">
        <v>0</v>
      </c>
      <c r="D109" s="58">
        <v>0</v>
      </c>
      <c r="E109" s="58">
        <v>5.0500000000000003E-2</v>
      </c>
      <c r="F109" s="58">
        <v>5.0500000000000003E-2</v>
      </c>
      <c r="G109" s="13"/>
      <c r="H109" s="13"/>
      <c r="I109" s="13"/>
    </row>
    <row r="110" spans="1:9" ht="16.5" thickBot="1" x14ac:dyDescent="0.3">
      <c r="A110" s="56">
        <v>3290</v>
      </c>
      <c r="B110" s="57" t="s">
        <v>152</v>
      </c>
      <c r="C110" s="58">
        <v>0.20791064000000001</v>
      </c>
      <c r="D110" s="58">
        <v>16.828352260000003</v>
      </c>
      <c r="E110" s="58">
        <v>16.829849130000003</v>
      </c>
      <c r="F110" s="58">
        <v>33.866112030000004</v>
      </c>
      <c r="G110" s="13"/>
      <c r="H110" s="13"/>
      <c r="I110" s="13"/>
    </row>
    <row r="111" spans="1:9" ht="16.5" thickBot="1" x14ac:dyDescent="0.3">
      <c r="A111" s="54">
        <v>3300</v>
      </c>
      <c r="B111" s="55" t="s">
        <v>153</v>
      </c>
      <c r="C111" s="53">
        <v>0</v>
      </c>
      <c r="D111" s="53">
        <v>2.81471998</v>
      </c>
      <c r="E111" s="53">
        <v>12.439532190000001</v>
      </c>
      <c r="F111" s="53">
        <v>15.254252170000003</v>
      </c>
      <c r="G111" s="13"/>
      <c r="H111" s="13"/>
      <c r="I111" s="13"/>
    </row>
    <row r="112" spans="1:9" ht="16.5" thickBot="1" x14ac:dyDescent="0.3">
      <c r="A112" s="56">
        <v>3310</v>
      </c>
      <c r="B112" s="57" t="s">
        <v>154</v>
      </c>
      <c r="C112" s="58">
        <v>0</v>
      </c>
      <c r="D112" s="58">
        <v>0.20138</v>
      </c>
      <c r="E112" s="58">
        <v>1.0967410399999999</v>
      </c>
      <c r="F112" s="58">
        <v>1.2981210400000001</v>
      </c>
      <c r="G112" s="13"/>
      <c r="H112" s="13"/>
      <c r="I112" s="13"/>
    </row>
    <row r="113" spans="1:9" ht="16.5" thickBot="1" x14ac:dyDescent="0.3">
      <c r="A113" s="56">
        <v>3320</v>
      </c>
      <c r="B113" s="57" t="s">
        <v>279</v>
      </c>
      <c r="C113" s="58">
        <v>0</v>
      </c>
      <c r="D113" s="58">
        <v>0</v>
      </c>
      <c r="E113" s="58">
        <v>0</v>
      </c>
      <c r="F113" s="58">
        <v>0</v>
      </c>
      <c r="G113" s="13"/>
      <c r="H113" s="13"/>
      <c r="I113" s="13"/>
    </row>
    <row r="114" spans="1:9" ht="16.5" thickBot="1" x14ac:dyDescent="0.3">
      <c r="A114" s="56">
        <v>3330</v>
      </c>
      <c r="B114" s="57" t="s">
        <v>155</v>
      </c>
      <c r="C114" s="58">
        <v>0</v>
      </c>
      <c r="D114" s="58">
        <v>5.8000000000000003E-2</v>
      </c>
      <c r="E114" s="58">
        <v>0.72228000000000003</v>
      </c>
      <c r="F114" s="58">
        <v>0.78027999999999997</v>
      </c>
      <c r="G114" s="13"/>
      <c r="H114" s="13"/>
      <c r="I114" s="13"/>
    </row>
    <row r="115" spans="1:9" ht="16.5" thickBot="1" x14ac:dyDescent="0.3">
      <c r="A115" s="56">
        <v>3340</v>
      </c>
      <c r="B115" s="57" t="s">
        <v>156</v>
      </c>
      <c r="C115" s="58">
        <v>0</v>
      </c>
      <c r="D115" s="58">
        <v>3.9741169999999999E-2</v>
      </c>
      <c r="E115" s="58">
        <v>2.329372E-2</v>
      </c>
      <c r="F115" s="58">
        <v>6.3034889999999996E-2</v>
      </c>
      <c r="G115" s="13"/>
      <c r="H115" s="13"/>
      <c r="I115" s="13"/>
    </row>
    <row r="116" spans="1:9" ht="16.5" thickBot="1" x14ac:dyDescent="0.3">
      <c r="A116" s="56">
        <v>3350</v>
      </c>
      <c r="B116" s="57" t="s">
        <v>237</v>
      </c>
      <c r="C116" s="58">
        <v>0</v>
      </c>
      <c r="D116" s="58">
        <v>0</v>
      </c>
      <c r="E116" s="58">
        <v>0.26679999999999998</v>
      </c>
      <c r="F116" s="58">
        <v>0.26679999999999998</v>
      </c>
      <c r="G116" s="13"/>
      <c r="H116" s="13"/>
      <c r="I116" s="13"/>
    </row>
    <row r="117" spans="1:9" ht="16.5" thickBot="1" x14ac:dyDescent="0.3">
      <c r="A117" s="56">
        <v>3360</v>
      </c>
      <c r="B117" s="57" t="s">
        <v>157</v>
      </c>
      <c r="C117" s="58">
        <v>0</v>
      </c>
      <c r="D117" s="58">
        <v>7.0579999999999992E-4</v>
      </c>
      <c r="E117" s="58">
        <v>0.87766647000000009</v>
      </c>
      <c r="F117" s="58">
        <v>0.87837227000000018</v>
      </c>
    </row>
    <row r="118" spans="1:9" ht="16.5" thickBot="1" x14ac:dyDescent="0.3">
      <c r="A118" s="56">
        <v>3380</v>
      </c>
      <c r="B118" s="57" t="s">
        <v>158</v>
      </c>
      <c r="C118" s="58">
        <v>0</v>
      </c>
      <c r="D118" s="58">
        <v>1.4022249899999999</v>
      </c>
      <c r="E118" s="58">
        <v>4.7044521799999997</v>
      </c>
      <c r="F118" s="58">
        <v>6.1066771700000002</v>
      </c>
    </row>
    <row r="119" spans="1:9" ht="16.5" thickBot="1" x14ac:dyDescent="0.3">
      <c r="A119" s="56">
        <v>3390</v>
      </c>
      <c r="B119" s="57" t="s">
        <v>159</v>
      </c>
      <c r="C119" s="58">
        <v>0</v>
      </c>
      <c r="D119" s="58">
        <v>1.1126680200000001</v>
      </c>
      <c r="E119" s="58">
        <v>4.7482987799999998</v>
      </c>
      <c r="F119" s="58">
        <v>5.8609668000000008</v>
      </c>
    </row>
    <row r="120" spans="1:9" ht="16.5" thickBot="1" x14ac:dyDescent="0.3">
      <c r="A120" s="54">
        <v>3400</v>
      </c>
      <c r="B120" s="55" t="s">
        <v>160</v>
      </c>
      <c r="C120" s="53">
        <v>5.0478093600000005</v>
      </c>
      <c r="D120" s="53">
        <v>8.581757399999999</v>
      </c>
      <c r="E120" s="53">
        <v>15.714646270000001</v>
      </c>
      <c r="F120" s="53">
        <v>29.344213030000006</v>
      </c>
    </row>
    <row r="121" spans="1:9" ht="16.5" thickBot="1" x14ac:dyDescent="0.3">
      <c r="A121" s="56">
        <v>3410</v>
      </c>
      <c r="B121" s="57" t="s">
        <v>161</v>
      </c>
      <c r="C121" s="58">
        <v>5.0478093600000005</v>
      </c>
      <c r="D121" s="58">
        <v>7.9758066099999994</v>
      </c>
      <c r="E121" s="58">
        <v>15.714646270000001</v>
      </c>
      <c r="F121" s="58">
        <v>28.738262240000005</v>
      </c>
    </row>
    <row r="122" spans="1:9" ht="16.5" thickBot="1" x14ac:dyDescent="0.3">
      <c r="A122" s="56">
        <v>3430</v>
      </c>
      <c r="B122" s="57" t="s">
        <v>162</v>
      </c>
      <c r="C122" s="58">
        <v>0</v>
      </c>
      <c r="D122" s="58">
        <v>0</v>
      </c>
      <c r="E122" s="58">
        <v>0</v>
      </c>
      <c r="F122" s="58">
        <v>0</v>
      </c>
    </row>
    <row r="123" spans="1:9" ht="16.5" thickBot="1" x14ac:dyDescent="0.3">
      <c r="A123" s="56">
        <v>3440</v>
      </c>
      <c r="B123" s="57" t="s">
        <v>338</v>
      </c>
      <c r="C123" s="58">
        <v>0</v>
      </c>
      <c r="D123" s="58">
        <v>0</v>
      </c>
      <c r="E123" s="58">
        <v>0</v>
      </c>
      <c r="F123" s="58">
        <v>0</v>
      </c>
    </row>
    <row r="124" spans="1:9" ht="16.5" thickBot="1" x14ac:dyDescent="0.3">
      <c r="A124" s="56">
        <v>3450</v>
      </c>
      <c r="B124" s="57" t="s">
        <v>163</v>
      </c>
      <c r="C124" s="58">
        <v>0</v>
      </c>
      <c r="D124" s="58">
        <v>0.60595079000000007</v>
      </c>
      <c r="E124" s="58">
        <v>0</v>
      </c>
      <c r="F124" s="58">
        <v>0.60595079000000007</v>
      </c>
    </row>
    <row r="125" spans="1:9" ht="16.5" thickBot="1" x14ac:dyDescent="0.3">
      <c r="A125" s="56">
        <v>3460</v>
      </c>
      <c r="B125" s="57" t="s">
        <v>339</v>
      </c>
      <c r="C125" s="58">
        <v>0</v>
      </c>
      <c r="D125" s="58">
        <v>0</v>
      </c>
      <c r="E125" s="58">
        <v>0</v>
      </c>
      <c r="F125" s="58">
        <v>0</v>
      </c>
    </row>
    <row r="126" spans="1:9" ht="16.5" thickBot="1" x14ac:dyDescent="0.3">
      <c r="A126" s="56">
        <v>3470</v>
      </c>
      <c r="B126" s="57" t="s">
        <v>164</v>
      </c>
      <c r="C126" s="58">
        <v>0</v>
      </c>
      <c r="D126" s="58">
        <v>0</v>
      </c>
      <c r="E126" s="58">
        <v>0</v>
      </c>
      <c r="F126" s="58">
        <v>0</v>
      </c>
    </row>
    <row r="127" spans="1:9" ht="16.5" thickBot="1" x14ac:dyDescent="0.3">
      <c r="A127" s="54">
        <v>3500</v>
      </c>
      <c r="B127" s="55" t="s">
        <v>165</v>
      </c>
      <c r="C127" s="53">
        <v>12.546426499999997</v>
      </c>
      <c r="D127" s="53">
        <v>12.635857569999999</v>
      </c>
      <c r="E127" s="53">
        <v>16.387082929999998</v>
      </c>
      <c r="F127" s="53">
        <v>41.569367000000007</v>
      </c>
    </row>
    <row r="128" spans="1:9" ht="16.5" thickBot="1" x14ac:dyDescent="0.3">
      <c r="A128" s="56">
        <v>3510</v>
      </c>
      <c r="B128" s="57" t="s">
        <v>166</v>
      </c>
      <c r="C128" s="58">
        <v>12.546003379999998</v>
      </c>
      <c r="D128" s="58">
        <v>12.552042629999999</v>
      </c>
      <c r="E128" s="58">
        <v>13.060832309999999</v>
      </c>
      <c r="F128" s="58">
        <v>38.158878319999999</v>
      </c>
    </row>
    <row r="129" spans="1:6" ht="16.5" thickBot="1" x14ac:dyDescent="0.3">
      <c r="A129" s="56">
        <v>3520</v>
      </c>
      <c r="B129" s="57" t="s">
        <v>167</v>
      </c>
      <c r="C129" s="58">
        <v>0</v>
      </c>
      <c r="D129" s="58">
        <v>0</v>
      </c>
      <c r="E129" s="58">
        <v>4.0038020000000007E-2</v>
      </c>
      <c r="F129" s="58">
        <v>4.0038020000000007E-2</v>
      </c>
    </row>
    <row r="130" spans="1:6" ht="16.5" thickBot="1" x14ac:dyDescent="0.3">
      <c r="A130" s="56">
        <v>3530</v>
      </c>
      <c r="B130" s="57" t="s">
        <v>168</v>
      </c>
      <c r="C130" s="58">
        <v>0</v>
      </c>
      <c r="D130" s="58">
        <v>0</v>
      </c>
      <c r="E130" s="58">
        <v>0.13829427999999999</v>
      </c>
      <c r="F130" s="58">
        <v>0.13829427999999999</v>
      </c>
    </row>
    <row r="131" spans="1:6" ht="16.5" thickBot="1" x14ac:dyDescent="0.3">
      <c r="A131" s="56">
        <v>3540</v>
      </c>
      <c r="B131" s="57" t="s">
        <v>280</v>
      </c>
      <c r="C131" s="58">
        <v>0</v>
      </c>
      <c r="D131" s="58">
        <v>0</v>
      </c>
      <c r="E131" s="58">
        <v>0</v>
      </c>
      <c r="F131" s="58">
        <v>0</v>
      </c>
    </row>
    <row r="132" spans="1:6" ht="16.5" thickBot="1" x14ac:dyDescent="0.3">
      <c r="A132" s="56">
        <v>3550</v>
      </c>
      <c r="B132" s="57" t="s">
        <v>169</v>
      </c>
      <c r="C132" s="58">
        <v>4.2312000000000003E-4</v>
      </c>
      <c r="D132" s="58">
        <v>9.8999999999999994E-5</v>
      </c>
      <c r="E132" s="58">
        <v>0.92839126999999999</v>
      </c>
      <c r="F132" s="58">
        <v>0.92891338999999995</v>
      </c>
    </row>
    <row r="133" spans="1:6" ht="16.5" thickBot="1" x14ac:dyDescent="0.3">
      <c r="A133" s="56">
        <v>3560</v>
      </c>
      <c r="B133" s="57" t="s">
        <v>281</v>
      </c>
      <c r="C133" s="58">
        <v>0</v>
      </c>
      <c r="D133" s="58">
        <v>0</v>
      </c>
      <c r="E133" s="58">
        <v>0</v>
      </c>
      <c r="F133" s="58">
        <v>0</v>
      </c>
    </row>
    <row r="134" spans="1:6" ht="16.5" thickBot="1" x14ac:dyDescent="0.3">
      <c r="A134" s="56">
        <v>3570</v>
      </c>
      <c r="B134" s="57" t="s">
        <v>170</v>
      </c>
      <c r="C134" s="58">
        <v>0</v>
      </c>
      <c r="D134" s="58">
        <v>0</v>
      </c>
      <c r="E134" s="58">
        <v>0.48845121999999996</v>
      </c>
      <c r="F134" s="58">
        <v>0.48845121999999996</v>
      </c>
    </row>
    <row r="135" spans="1:6" ht="16.5" thickBot="1" x14ac:dyDescent="0.3">
      <c r="A135" s="56">
        <v>3580</v>
      </c>
      <c r="B135" s="57" t="s">
        <v>171</v>
      </c>
      <c r="C135" s="58">
        <v>0</v>
      </c>
      <c r="D135" s="58">
        <v>8.2715940000000002E-2</v>
      </c>
      <c r="E135" s="58">
        <v>1.5530954399999999</v>
      </c>
      <c r="F135" s="58">
        <v>1.63581138</v>
      </c>
    </row>
    <row r="136" spans="1:6" ht="16.5" thickBot="1" x14ac:dyDescent="0.3">
      <c r="A136" s="56">
        <v>3590</v>
      </c>
      <c r="B136" s="57" t="s">
        <v>172</v>
      </c>
      <c r="C136" s="58">
        <v>0</v>
      </c>
      <c r="D136" s="58">
        <v>1E-3</v>
      </c>
      <c r="E136" s="58">
        <v>0.17798039000000002</v>
      </c>
      <c r="F136" s="58">
        <v>0.17898039000000002</v>
      </c>
    </row>
    <row r="137" spans="1:6" ht="16.5" thickBot="1" x14ac:dyDescent="0.3">
      <c r="A137" s="54">
        <v>3600</v>
      </c>
      <c r="B137" s="55" t="s">
        <v>173</v>
      </c>
      <c r="C137" s="53">
        <v>0</v>
      </c>
      <c r="D137" s="53">
        <v>0</v>
      </c>
      <c r="E137" s="53">
        <v>9.2328233599999994</v>
      </c>
      <c r="F137" s="53">
        <v>9.2328233599999994</v>
      </c>
    </row>
    <row r="138" spans="1:6" ht="16.5" thickBot="1" x14ac:dyDescent="0.3">
      <c r="A138" s="56">
        <v>3610</v>
      </c>
      <c r="B138" s="57" t="s">
        <v>174</v>
      </c>
      <c r="C138" s="58">
        <v>0</v>
      </c>
      <c r="D138" s="58">
        <v>0</v>
      </c>
      <c r="E138" s="58">
        <v>9.0611433599999991</v>
      </c>
      <c r="F138" s="58">
        <v>9.0611433599999991</v>
      </c>
    </row>
    <row r="139" spans="1:6" ht="32.25" thickBot="1" x14ac:dyDescent="0.3">
      <c r="A139" s="56">
        <v>3620</v>
      </c>
      <c r="B139" s="57" t="s">
        <v>175</v>
      </c>
      <c r="C139" s="58">
        <v>0</v>
      </c>
      <c r="D139" s="58">
        <v>0</v>
      </c>
      <c r="E139" s="58">
        <v>0</v>
      </c>
      <c r="F139" s="58">
        <v>0</v>
      </c>
    </row>
    <row r="140" spans="1:6" ht="16.5" thickBot="1" x14ac:dyDescent="0.3">
      <c r="A140" s="56">
        <v>3690</v>
      </c>
      <c r="B140" s="57" t="s">
        <v>316</v>
      </c>
      <c r="C140" s="58">
        <v>0</v>
      </c>
      <c r="D140" s="58">
        <v>0</v>
      </c>
      <c r="E140" s="58">
        <v>0.17168</v>
      </c>
      <c r="F140" s="58">
        <v>0.17168</v>
      </c>
    </row>
    <row r="141" spans="1:6" ht="16.5" thickBot="1" x14ac:dyDescent="0.3">
      <c r="A141" s="54">
        <v>3700</v>
      </c>
      <c r="B141" s="55" t="s">
        <v>176</v>
      </c>
      <c r="C141" s="53">
        <v>2.6280000000000001E-3</v>
      </c>
      <c r="D141" s="53">
        <v>0.14933489999999999</v>
      </c>
      <c r="E141" s="53">
        <v>1.0461577399999999</v>
      </c>
      <c r="F141" s="53">
        <v>1.19812064</v>
      </c>
    </row>
    <row r="142" spans="1:6" ht="16.5" thickBot="1" x14ac:dyDescent="0.3">
      <c r="A142" s="56">
        <v>3710</v>
      </c>
      <c r="B142" s="57" t="s">
        <v>177</v>
      </c>
      <c r="C142" s="58">
        <v>0</v>
      </c>
      <c r="D142" s="58">
        <v>0</v>
      </c>
      <c r="E142" s="58">
        <v>0.3</v>
      </c>
      <c r="F142" s="58">
        <v>0.3</v>
      </c>
    </row>
    <row r="143" spans="1:6" ht="16.5" thickBot="1" x14ac:dyDescent="0.3">
      <c r="A143" s="56">
        <v>3720</v>
      </c>
      <c r="B143" s="57" t="s">
        <v>178</v>
      </c>
      <c r="C143" s="58">
        <v>0</v>
      </c>
      <c r="D143" s="58">
        <v>0</v>
      </c>
      <c r="E143" s="58">
        <v>1.8683999999999999E-2</v>
      </c>
      <c r="F143" s="58">
        <v>1.8683999999999999E-2</v>
      </c>
    </row>
    <row r="144" spans="1:6" ht="16.5" thickBot="1" x14ac:dyDescent="0.3">
      <c r="A144" s="56">
        <v>3730</v>
      </c>
      <c r="B144" s="57" t="s">
        <v>340</v>
      </c>
      <c r="C144" s="58">
        <v>0</v>
      </c>
      <c r="D144" s="58">
        <v>0</v>
      </c>
      <c r="E144" s="58">
        <v>0</v>
      </c>
      <c r="F144" s="58">
        <v>0</v>
      </c>
    </row>
    <row r="145" spans="1:6" ht="16.5" thickBot="1" x14ac:dyDescent="0.3">
      <c r="A145" s="56">
        <v>3750</v>
      </c>
      <c r="B145" s="57" t="s">
        <v>179</v>
      </c>
      <c r="C145" s="58">
        <v>2.6280000000000001E-3</v>
      </c>
      <c r="D145" s="58">
        <v>1.665E-3</v>
      </c>
      <c r="E145" s="58">
        <v>0.50550194000000004</v>
      </c>
      <c r="F145" s="58">
        <v>0.50979494000000003</v>
      </c>
    </row>
    <row r="146" spans="1:6" ht="16.5" thickBot="1" x14ac:dyDescent="0.3">
      <c r="A146" s="56">
        <v>3760</v>
      </c>
      <c r="B146" s="57" t="s">
        <v>180</v>
      </c>
      <c r="C146" s="58">
        <v>0</v>
      </c>
      <c r="D146" s="58">
        <v>0</v>
      </c>
      <c r="E146" s="58">
        <v>0</v>
      </c>
      <c r="F146" s="58">
        <v>0</v>
      </c>
    </row>
    <row r="147" spans="1:6" ht="16.5" thickBot="1" x14ac:dyDescent="0.3">
      <c r="A147" s="56">
        <v>3780</v>
      </c>
      <c r="B147" s="57" t="s">
        <v>282</v>
      </c>
      <c r="C147" s="58">
        <v>0</v>
      </c>
      <c r="D147" s="58">
        <v>0</v>
      </c>
      <c r="E147" s="58">
        <v>0</v>
      </c>
      <c r="F147" s="58">
        <v>0</v>
      </c>
    </row>
    <row r="148" spans="1:6" ht="16.5" thickBot="1" x14ac:dyDescent="0.3">
      <c r="A148" s="56">
        <v>3790</v>
      </c>
      <c r="B148" s="57" t="s">
        <v>181</v>
      </c>
      <c r="C148" s="58">
        <v>0</v>
      </c>
      <c r="D148" s="58">
        <v>0.14766989999999999</v>
      </c>
      <c r="E148" s="58">
        <v>0.2219718</v>
      </c>
      <c r="F148" s="58">
        <v>0.36964170000000002</v>
      </c>
    </row>
    <row r="149" spans="1:6" ht="16.5" thickBot="1" x14ac:dyDescent="0.3">
      <c r="A149" s="54">
        <v>3800</v>
      </c>
      <c r="B149" s="55" t="s">
        <v>182</v>
      </c>
      <c r="C149" s="53">
        <v>0</v>
      </c>
      <c r="D149" s="53">
        <v>4.4010000000000004E-3</v>
      </c>
      <c r="E149" s="53">
        <v>7.5647313399999998</v>
      </c>
      <c r="F149" s="53">
        <v>7.5691323399999995</v>
      </c>
    </row>
    <row r="150" spans="1:6" ht="16.5" thickBot="1" x14ac:dyDescent="0.3">
      <c r="A150" s="56">
        <v>3810</v>
      </c>
      <c r="B150" s="57" t="s">
        <v>183</v>
      </c>
      <c r="C150" s="58">
        <v>0</v>
      </c>
      <c r="D150" s="58">
        <v>0</v>
      </c>
      <c r="E150" s="58">
        <v>7.2793400000000005E-3</v>
      </c>
      <c r="F150" s="58">
        <v>7.2793400000000005E-3</v>
      </c>
    </row>
    <row r="151" spans="1:6" ht="16.5" thickBot="1" x14ac:dyDescent="0.3">
      <c r="A151" s="56">
        <v>3820</v>
      </c>
      <c r="B151" s="57" t="s">
        <v>184</v>
      </c>
      <c r="C151" s="58">
        <v>0</v>
      </c>
      <c r="D151" s="58">
        <v>0</v>
      </c>
      <c r="E151" s="58">
        <v>7.5199999999999996E-4</v>
      </c>
      <c r="F151" s="58">
        <v>7.5199999999999996E-4</v>
      </c>
    </row>
    <row r="152" spans="1:6" ht="16.5" thickBot="1" x14ac:dyDescent="0.3">
      <c r="A152" s="56">
        <v>3830</v>
      </c>
      <c r="B152" s="57" t="s">
        <v>185</v>
      </c>
      <c r="C152" s="58">
        <v>0</v>
      </c>
      <c r="D152" s="58">
        <v>4.4010000000000004E-3</v>
      </c>
      <c r="E152" s="58">
        <v>7.5567000000000002</v>
      </c>
      <c r="F152" s="58">
        <v>7.5611009999999998</v>
      </c>
    </row>
    <row r="153" spans="1:6" ht="16.5" thickBot="1" x14ac:dyDescent="0.3">
      <c r="A153" s="56">
        <v>3840</v>
      </c>
      <c r="B153" s="57" t="s">
        <v>186</v>
      </c>
      <c r="C153" s="58">
        <v>0</v>
      </c>
      <c r="D153" s="58">
        <v>0</v>
      </c>
      <c r="E153" s="58">
        <v>0</v>
      </c>
      <c r="F153" s="58">
        <v>0</v>
      </c>
    </row>
    <row r="154" spans="1:6" ht="16.5" thickBot="1" x14ac:dyDescent="0.3">
      <c r="A154" s="56">
        <v>3850</v>
      </c>
      <c r="B154" s="57" t="s">
        <v>310</v>
      </c>
      <c r="C154" s="58">
        <v>0</v>
      </c>
      <c r="D154" s="58">
        <v>0</v>
      </c>
      <c r="E154" s="58">
        <v>0</v>
      </c>
      <c r="F154" s="58">
        <v>0</v>
      </c>
    </row>
    <row r="155" spans="1:6" ht="16.5" thickBot="1" x14ac:dyDescent="0.3">
      <c r="A155" s="54">
        <v>3900</v>
      </c>
      <c r="B155" s="55" t="s">
        <v>187</v>
      </c>
      <c r="C155" s="53">
        <v>11.822906140000001</v>
      </c>
      <c r="D155" s="53">
        <v>39.660881740000015</v>
      </c>
      <c r="E155" s="53">
        <v>29.013542570000002</v>
      </c>
      <c r="F155" s="53">
        <v>80.497330449999993</v>
      </c>
    </row>
    <row r="156" spans="1:6" ht="16.5" thickBot="1" x14ac:dyDescent="0.3">
      <c r="A156" s="56">
        <v>3910</v>
      </c>
      <c r="B156" s="57" t="s">
        <v>188</v>
      </c>
      <c r="C156" s="58">
        <v>0</v>
      </c>
      <c r="D156" s="58">
        <v>0.28058223999999998</v>
      </c>
      <c r="E156" s="58">
        <v>0.52025419000000006</v>
      </c>
      <c r="F156" s="58">
        <v>0.80083643000000004</v>
      </c>
    </row>
    <row r="157" spans="1:6" ht="16.5" thickBot="1" x14ac:dyDescent="0.3">
      <c r="A157" s="56">
        <v>3920</v>
      </c>
      <c r="B157" s="57" t="s">
        <v>189</v>
      </c>
      <c r="C157" s="58">
        <v>0</v>
      </c>
      <c r="D157" s="58">
        <v>1.1649E-2</v>
      </c>
      <c r="E157" s="58">
        <v>7.0997000000000005E-2</v>
      </c>
      <c r="F157" s="58">
        <v>8.2645999999999997E-2</v>
      </c>
    </row>
    <row r="158" spans="1:6" ht="16.5" thickBot="1" x14ac:dyDescent="0.3">
      <c r="A158" s="56">
        <v>3950</v>
      </c>
      <c r="B158" s="57" t="s">
        <v>190</v>
      </c>
      <c r="C158" s="58">
        <v>3.1575530099999991</v>
      </c>
      <c r="D158" s="58">
        <v>1.5690000000000001E-3</v>
      </c>
      <c r="E158" s="58">
        <v>0.11233920999999999</v>
      </c>
      <c r="F158" s="58">
        <v>3.2714612199999991</v>
      </c>
    </row>
    <row r="159" spans="1:6" ht="16.5" thickBot="1" x14ac:dyDescent="0.3">
      <c r="A159" s="56">
        <v>3960</v>
      </c>
      <c r="B159" s="57" t="s">
        <v>341</v>
      </c>
      <c r="C159" s="58">
        <v>0</v>
      </c>
      <c r="D159" s="58">
        <v>0</v>
      </c>
      <c r="E159" s="58">
        <v>0</v>
      </c>
      <c r="F159" s="58">
        <v>0</v>
      </c>
    </row>
    <row r="160" spans="1:6" ht="16.5" thickBot="1" x14ac:dyDescent="0.3">
      <c r="A160" s="56">
        <v>3980</v>
      </c>
      <c r="B160" s="57" t="s">
        <v>191</v>
      </c>
      <c r="C160" s="58">
        <v>7.6693531300000011</v>
      </c>
      <c r="D160" s="58">
        <v>39.367081500000012</v>
      </c>
      <c r="E160" s="58">
        <v>27.791193150000002</v>
      </c>
      <c r="F160" s="58">
        <v>74.827627779999986</v>
      </c>
    </row>
    <row r="161" spans="1:6" ht="16.5" thickBot="1" x14ac:dyDescent="0.3">
      <c r="A161" s="56">
        <v>3990</v>
      </c>
      <c r="B161" s="57" t="s">
        <v>187</v>
      </c>
      <c r="C161" s="58">
        <v>0.996</v>
      </c>
      <c r="D161" s="58">
        <v>0</v>
      </c>
      <c r="E161" s="58">
        <v>0.51875902000000007</v>
      </c>
      <c r="F161" s="58">
        <v>1.5147590200000001</v>
      </c>
    </row>
    <row r="162" spans="1:6" ht="16.5" thickBot="1" x14ac:dyDescent="0.3">
      <c r="A162" s="51">
        <v>4000</v>
      </c>
      <c r="B162" s="52" t="s">
        <v>192</v>
      </c>
      <c r="C162" s="53">
        <v>684.68183517</v>
      </c>
      <c r="D162" s="53">
        <v>988.02592665999998</v>
      </c>
      <c r="E162" s="53">
        <v>1333.0951984499998</v>
      </c>
      <c r="F162" s="53">
        <v>3005.8029602800002</v>
      </c>
    </row>
    <row r="163" spans="1:6" ht="16.5" thickBot="1" x14ac:dyDescent="0.3">
      <c r="A163" s="54">
        <v>4100</v>
      </c>
      <c r="B163" s="55" t="s">
        <v>193</v>
      </c>
      <c r="C163" s="53">
        <v>597.67171513999995</v>
      </c>
      <c r="D163" s="53">
        <v>896.75559454999996</v>
      </c>
      <c r="E163" s="53">
        <v>1190.9853940400001</v>
      </c>
      <c r="F163" s="53">
        <v>2685.4127037300004</v>
      </c>
    </row>
    <row r="164" spans="1:6" ht="16.5" thickBot="1" x14ac:dyDescent="0.3">
      <c r="A164" s="56">
        <v>4110</v>
      </c>
      <c r="B164" s="57" t="s">
        <v>194</v>
      </c>
      <c r="C164" s="58">
        <v>0</v>
      </c>
      <c r="D164" s="58">
        <v>5.2</v>
      </c>
      <c r="E164" s="58">
        <v>44.601737999999997</v>
      </c>
      <c r="F164" s="58">
        <v>49.801738</v>
      </c>
    </row>
    <row r="165" spans="1:6" ht="16.5" thickBot="1" x14ac:dyDescent="0.3">
      <c r="A165" s="56">
        <v>4120</v>
      </c>
      <c r="B165" s="57" t="s">
        <v>195</v>
      </c>
      <c r="C165" s="58">
        <v>20.629332000000002</v>
      </c>
      <c r="D165" s="58">
        <v>19.813745999999998</v>
      </c>
      <c r="E165" s="58">
        <v>20.303730000000002</v>
      </c>
      <c r="F165" s="58">
        <v>60.746808000000001</v>
      </c>
    </row>
    <row r="166" spans="1:6" ht="16.5" thickBot="1" x14ac:dyDescent="0.3">
      <c r="A166" s="56">
        <v>4130</v>
      </c>
      <c r="B166" s="57" t="s">
        <v>196</v>
      </c>
      <c r="C166" s="58">
        <v>50.906964000000002</v>
      </c>
      <c r="D166" s="58">
        <v>50.911729999999999</v>
      </c>
      <c r="E166" s="58">
        <v>50.957031000000001</v>
      </c>
      <c r="F166" s="58">
        <v>152.77572499999999</v>
      </c>
    </row>
    <row r="167" spans="1:6" ht="16.5" thickBot="1" x14ac:dyDescent="0.3">
      <c r="A167" s="56">
        <v>4140</v>
      </c>
      <c r="B167" s="57" t="s">
        <v>197</v>
      </c>
      <c r="C167" s="58">
        <v>63.858260999999999</v>
      </c>
      <c r="D167" s="58">
        <v>249.82116722000001</v>
      </c>
      <c r="E167" s="58">
        <v>327.29629840000001</v>
      </c>
      <c r="F167" s="58">
        <v>640.97572662000016</v>
      </c>
    </row>
    <row r="168" spans="1:6" ht="16.5" thickBot="1" x14ac:dyDescent="0.3">
      <c r="A168" s="56">
        <v>4150</v>
      </c>
      <c r="B168" s="57" t="s">
        <v>198</v>
      </c>
      <c r="C168" s="58">
        <v>460.96620614</v>
      </c>
      <c r="D168" s="58">
        <v>569.6979993299999</v>
      </c>
      <c r="E168" s="58">
        <v>746.51564464</v>
      </c>
      <c r="F168" s="58">
        <v>1777.1798501100002</v>
      </c>
    </row>
    <row r="169" spans="1:6" ht="16.5" thickBot="1" x14ac:dyDescent="0.3">
      <c r="A169" s="56">
        <v>4160</v>
      </c>
      <c r="B169" s="57" t="s">
        <v>199</v>
      </c>
      <c r="C169" s="58">
        <v>1.3109519999999999</v>
      </c>
      <c r="D169" s="58">
        <v>1.3109519999999999</v>
      </c>
      <c r="E169" s="58">
        <v>1.3109519999999999</v>
      </c>
      <c r="F169" s="58">
        <v>3.9328560000000001</v>
      </c>
    </row>
    <row r="170" spans="1:6" ht="16.5" thickBot="1" x14ac:dyDescent="0.3">
      <c r="A170" s="54">
        <v>4200</v>
      </c>
      <c r="B170" s="55" t="s">
        <v>238</v>
      </c>
      <c r="C170" s="53">
        <v>0</v>
      </c>
      <c r="D170" s="53">
        <v>0.50249999999999995</v>
      </c>
      <c r="E170" s="53">
        <v>10.251250000000001</v>
      </c>
      <c r="F170" s="53">
        <v>10.75375</v>
      </c>
    </row>
    <row r="171" spans="1:6" ht="16.5" thickBot="1" x14ac:dyDescent="0.3">
      <c r="A171" s="56">
        <v>4210</v>
      </c>
      <c r="B171" s="57" t="s">
        <v>239</v>
      </c>
      <c r="C171" s="58">
        <v>0</v>
      </c>
      <c r="D171" s="58">
        <v>0.50249999999999995</v>
      </c>
      <c r="E171" s="58">
        <v>0.25124999999999997</v>
      </c>
      <c r="F171" s="58">
        <v>0.75375000000000003</v>
      </c>
    </row>
    <row r="172" spans="1:6" ht="16.5" thickBot="1" x14ac:dyDescent="0.3">
      <c r="A172" s="56">
        <v>4240</v>
      </c>
      <c r="B172" s="57" t="s">
        <v>342</v>
      </c>
      <c r="C172" s="58">
        <v>0</v>
      </c>
      <c r="D172" s="58">
        <v>0</v>
      </c>
      <c r="E172" s="58">
        <v>10</v>
      </c>
      <c r="F172" s="58">
        <v>10</v>
      </c>
    </row>
    <row r="173" spans="1:6" ht="16.5" thickBot="1" x14ac:dyDescent="0.3">
      <c r="A173" s="54">
        <v>4300</v>
      </c>
      <c r="B173" s="55" t="s">
        <v>200</v>
      </c>
      <c r="C173" s="53">
        <v>21.25</v>
      </c>
      <c r="D173" s="53">
        <v>21.6794452</v>
      </c>
      <c r="E173" s="53">
        <v>28.592130999999998</v>
      </c>
      <c r="F173" s="53">
        <v>71.521576199999998</v>
      </c>
    </row>
    <row r="174" spans="1:6" ht="16.5" thickBot="1" x14ac:dyDescent="0.3">
      <c r="A174" s="56">
        <v>4310</v>
      </c>
      <c r="B174" s="57" t="s">
        <v>201</v>
      </c>
      <c r="C174" s="58">
        <v>0</v>
      </c>
      <c r="D174" s="58">
        <v>0</v>
      </c>
      <c r="E174" s="58">
        <v>0</v>
      </c>
      <c r="F174" s="58">
        <v>0</v>
      </c>
    </row>
    <row r="175" spans="1:6" ht="16.5" thickBot="1" x14ac:dyDescent="0.3">
      <c r="A175" s="56">
        <v>4320</v>
      </c>
      <c r="B175" s="57" t="s">
        <v>354</v>
      </c>
      <c r="C175" s="58">
        <v>0</v>
      </c>
      <c r="D175" s="58">
        <v>0</v>
      </c>
      <c r="E175" s="58">
        <v>0</v>
      </c>
      <c r="F175" s="58">
        <v>0</v>
      </c>
    </row>
    <row r="176" spans="1:6" ht="16.5" thickBot="1" x14ac:dyDescent="0.3">
      <c r="A176" s="56">
        <v>4330</v>
      </c>
      <c r="B176" s="57" t="s">
        <v>240</v>
      </c>
      <c r="C176" s="58">
        <v>0</v>
      </c>
      <c r="D176" s="58">
        <v>0</v>
      </c>
      <c r="E176" s="58">
        <v>0</v>
      </c>
      <c r="F176" s="58">
        <v>0</v>
      </c>
    </row>
    <row r="177" spans="1:6" ht="16.5" thickBot="1" x14ac:dyDescent="0.3">
      <c r="A177" s="56">
        <v>4340</v>
      </c>
      <c r="B177" s="57" t="s">
        <v>241</v>
      </c>
      <c r="C177" s="58">
        <v>21.25</v>
      </c>
      <c r="D177" s="58">
        <v>21.294260000000001</v>
      </c>
      <c r="E177" s="58">
        <v>28.192131</v>
      </c>
      <c r="F177" s="58">
        <v>70.736390999999998</v>
      </c>
    </row>
    <row r="178" spans="1:6" ht="16.5" thickBot="1" x14ac:dyDescent="0.3">
      <c r="A178" s="56">
        <v>4360</v>
      </c>
      <c r="B178" s="57" t="s">
        <v>343</v>
      </c>
      <c r="C178" s="58">
        <v>0</v>
      </c>
      <c r="D178" s="58">
        <v>0</v>
      </c>
      <c r="E178" s="58">
        <v>0</v>
      </c>
      <c r="F178" s="58">
        <v>0</v>
      </c>
    </row>
    <row r="179" spans="1:6" ht="16.5" thickBot="1" x14ac:dyDescent="0.3">
      <c r="A179" s="56">
        <v>4380</v>
      </c>
      <c r="B179" s="57" t="s">
        <v>202</v>
      </c>
      <c r="C179" s="58">
        <v>0</v>
      </c>
      <c r="D179" s="58">
        <v>0.38518520000000001</v>
      </c>
      <c r="E179" s="58">
        <v>0</v>
      </c>
      <c r="F179" s="58">
        <v>0.38518520000000001</v>
      </c>
    </row>
    <row r="180" spans="1:6" ht="16.5" thickBot="1" x14ac:dyDescent="0.3">
      <c r="A180" s="56">
        <v>4390</v>
      </c>
      <c r="B180" s="57" t="s">
        <v>203</v>
      </c>
      <c r="C180" s="58">
        <v>0</v>
      </c>
      <c r="D180" s="58">
        <v>0</v>
      </c>
      <c r="E180" s="58">
        <v>0.4</v>
      </c>
      <c r="F180" s="58">
        <v>0.4</v>
      </c>
    </row>
    <row r="181" spans="1:6" ht="16.5" thickBot="1" x14ac:dyDescent="0.3">
      <c r="A181" s="54">
        <v>4400</v>
      </c>
      <c r="B181" s="55" t="s">
        <v>204</v>
      </c>
      <c r="C181" s="53">
        <v>16.539390999999998</v>
      </c>
      <c r="D181" s="53">
        <v>16.079025999999999</v>
      </c>
      <c r="E181" s="53">
        <v>37.671044000000002</v>
      </c>
      <c r="F181" s="53">
        <v>70.289461000000003</v>
      </c>
    </row>
    <row r="182" spans="1:6" ht="16.5" thickBot="1" x14ac:dyDescent="0.3">
      <c r="A182" s="56">
        <v>4410</v>
      </c>
      <c r="B182" s="57" t="s">
        <v>205</v>
      </c>
      <c r="C182" s="58">
        <v>7.9391299999999996</v>
      </c>
      <c r="D182" s="58">
        <v>7.0619160000000001</v>
      </c>
      <c r="E182" s="58">
        <v>8.6182879999999997</v>
      </c>
      <c r="F182" s="58">
        <v>23.619333999999998</v>
      </c>
    </row>
    <row r="183" spans="1:6" ht="16.5" thickBot="1" x14ac:dyDescent="0.3">
      <c r="A183" s="56">
        <v>4420</v>
      </c>
      <c r="B183" s="57" t="s">
        <v>206</v>
      </c>
      <c r="C183" s="58">
        <v>0</v>
      </c>
      <c r="D183" s="58">
        <v>0.416856</v>
      </c>
      <c r="E183" s="58">
        <v>0.2056</v>
      </c>
      <c r="F183" s="58">
        <v>0.62245600000000001</v>
      </c>
    </row>
    <row r="184" spans="1:6" ht="16.5" thickBot="1" x14ac:dyDescent="0.3">
      <c r="A184" s="56">
        <v>4440</v>
      </c>
      <c r="B184" s="57" t="s">
        <v>283</v>
      </c>
      <c r="C184" s="58">
        <v>0</v>
      </c>
      <c r="D184" s="58">
        <v>0</v>
      </c>
      <c r="E184" s="58">
        <v>0</v>
      </c>
      <c r="F184" s="58">
        <v>0</v>
      </c>
    </row>
    <row r="185" spans="1:6" ht="16.5" thickBot="1" x14ac:dyDescent="0.3">
      <c r="A185" s="56">
        <v>4450</v>
      </c>
      <c r="B185" s="57" t="s">
        <v>207</v>
      </c>
      <c r="C185" s="58">
        <v>0</v>
      </c>
      <c r="D185" s="58">
        <v>0</v>
      </c>
      <c r="E185" s="58">
        <v>7.4009999999999998</v>
      </c>
      <c r="F185" s="58">
        <v>7.4009999999999998</v>
      </c>
    </row>
    <row r="186" spans="1:6" ht="16.5" thickBot="1" x14ac:dyDescent="0.3">
      <c r="A186" s="56">
        <v>4470</v>
      </c>
      <c r="B186" s="57" t="s">
        <v>208</v>
      </c>
      <c r="C186" s="58">
        <v>8.6002609999999997</v>
      </c>
      <c r="D186" s="58">
        <v>8.6002539999999996</v>
      </c>
      <c r="E186" s="58">
        <v>21.446155999999998</v>
      </c>
      <c r="F186" s="58">
        <v>38.646670999999998</v>
      </c>
    </row>
    <row r="187" spans="1:6" ht="16.5" thickBot="1" x14ac:dyDescent="0.3">
      <c r="A187" s="54">
        <v>4500</v>
      </c>
      <c r="B187" s="55" t="s">
        <v>209</v>
      </c>
      <c r="C187" s="53">
        <v>48.81722903</v>
      </c>
      <c r="D187" s="53">
        <v>52.405860909999994</v>
      </c>
      <c r="E187" s="53">
        <v>64.441879409999999</v>
      </c>
      <c r="F187" s="53">
        <v>165.66496935000001</v>
      </c>
    </row>
    <row r="188" spans="1:6" ht="16.5" thickBot="1" x14ac:dyDescent="0.3">
      <c r="A188" s="56">
        <v>4510</v>
      </c>
      <c r="B188" s="57" t="s">
        <v>210</v>
      </c>
      <c r="C188" s="58">
        <v>12.567513879999998</v>
      </c>
      <c r="D188" s="58">
        <v>11.460412230000001</v>
      </c>
      <c r="E188" s="58">
        <v>12.219002550000001</v>
      </c>
      <c r="F188" s="58">
        <v>36.246928659999995</v>
      </c>
    </row>
    <row r="189" spans="1:6" ht="16.5" thickBot="1" x14ac:dyDescent="0.3">
      <c r="A189" s="56">
        <v>4520</v>
      </c>
      <c r="B189" s="57" t="s">
        <v>211</v>
      </c>
      <c r="C189" s="58">
        <v>36.24971515</v>
      </c>
      <c r="D189" s="58">
        <v>40.945448679999998</v>
      </c>
      <c r="E189" s="58">
        <v>52.22287686</v>
      </c>
      <c r="F189" s="58">
        <v>129.41804069</v>
      </c>
    </row>
    <row r="190" spans="1:6" ht="16.5" thickBot="1" x14ac:dyDescent="0.3">
      <c r="A190" s="56">
        <v>4590</v>
      </c>
      <c r="B190" s="57" t="s">
        <v>259</v>
      </c>
      <c r="C190" s="58">
        <v>0</v>
      </c>
      <c r="D190" s="58">
        <v>0</v>
      </c>
      <c r="E190" s="58">
        <v>0</v>
      </c>
      <c r="F190" s="58">
        <v>0</v>
      </c>
    </row>
    <row r="191" spans="1:6" ht="16.5" thickBot="1" x14ac:dyDescent="0.3">
      <c r="A191" s="54">
        <v>4800</v>
      </c>
      <c r="B191" s="55" t="s">
        <v>212</v>
      </c>
      <c r="C191" s="53">
        <v>0.40350000000000003</v>
      </c>
      <c r="D191" s="53">
        <v>0.60350000000000004</v>
      </c>
      <c r="E191" s="53">
        <v>1.1535</v>
      </c>
      <c r="F191" s="53">
        <v>2.1604999999999999</v>
      </c>
    </row>
    <row r="192" spans="1:6" ht="16.5" thickBot="1" x14ac:dyDescent="0.3">
      <c r="A192" s="56">
        <v>4810</v>
      </c>
      <c r="B192" s="57" t="s">
        <v>213</v>
      </c>
      <c r="C192" s="58">
        <v>0.40350000000000003</v>
      </c>
      <c r="D192" s="58">
        <v>0.60350000000000004</v>
      </c>
      <c r="E192" s="58">
        <v>1.1535</v>
      </c>
      <c r="F192" s="58">
        <v>2.1604999999999999</v>
      </c>
    </row>
    <row r="193" spans="1:6" ht="16.5" thickBot="1" x14ac:dyDescent="0.3">
      <c r="A193" s="51">
        <v>5000</v>
      </c>
      <c r="B193" s="52" t="s">
        <v>214</v>
      </c>
      <c r="C193" s="53">
        <v>0</v>
      </c>
      <c r="D193" s="53">
        <v>1.38765E-2</v>
      </c>
      <c r="E193" s="53">
        <v>0</v>
      </c>
      <c r="F193" s="53">
        <v>1.38765E-2</v>
      </c>
    </row>
    <row r="194" spans="1:6" ht="16.5" thickBot="1" x14ac:dyDescent="0.3">
      <c r="A194" s="54">
        <v>5100</v>
      </c>
      <c r="B194" s="55" t="s">
        <v>260</v>
      </c>
      <c r="C194" s="53">
        <v>0</v>
      </c>
      <c r="D194" s="53">
        <v>0</v>
      </c>
      <c r="E194" s="53">
        <v>0</v>
      </c>
      <c r="F194" s="53">
        <v>0</v>
      </c>
    </row>
    <row r="195" spans="1:6" ht="16.5" thickBot="1" x14ac:dyDescent="0.3">
      <c r="A195" s="56">
        <v>5110</v>
      </c>
      <c r="B195" s="57" t="s">
        <v>261</v>
      </c>
      <c r="C195" s="58">
        <v>0</v>
      </c>
      <c r="D195" s="58">
        <v>0</v>
      </c>
      <c r="E195" s="58">
        <v>0</v>
      </c>
      <c r="F195" s="58">
        <v>0</v>
      </c>
    </row>
    <row r="196" spans="1:6" ht="16.5" thickBot="1" x14ac:dyDescent="0.3">
      <c r="A196" s="56">
        <v>5120</v>
      </c>
      <c r="B196" s="57" t="s">
        <v>284</v>
      </c>
      <c r="C196" s="58">
        <v>0</v>
      </c>
      <c r="D196" s="58">
        <v>0</v>
      </c>
      <c r="E196" s="58">
        <v>0</v>
      </c>
      <c r="F196" s="58">
        <v>0</v>
      </c>
    </row>
    <row r="197" spans="1:6" ht="16.5" thickBot="1" x14ac:dyDescent="0.3">
      <c r="A197" s="56">
        <v>5130</v>
      </c>
      <c r="B197" s="57" t="s">
        <v>344</v>
      </c>
      <c r="C197" s="58">
        <v>0</v>
      </c>
      <c r="D197" s="58">
        <v>0</v>
      </c>
      <c r="E197" s="58">
        <v>0</v>
      </c>
      <c r="F197" s="58">
        <v>0</v>
      </c>
    </row>
    <row r="198" spans="1:6" ht="16.5" thickBot="1" x14ac:dyDescent="0.3">
      <c r="A198" s="56">
        <v>5150</v>
      </c>
      <c r="B198" s="57" t="s">
        <v>262</v>
      </c>
      <c r="C198" s="58">
        <v>0</v>
      </c>
      <c r="D198" s="58">
        <v>0</v>
      </c>
      <c r="E198" s="58">
        <v>0</v>
      </c>
      <c r="F198" s="58">
        <v>0</v>
      </c>
    </row>
    <row r="199" spans="1:6" ht="16.5" thickBot="1" x14ac:dyDescent="0.3">
      <c r="A199" s="56">
        <v>5190</v>
      </c>
      <c r="B199" s="57" t="s">
        <v>263</v>
      </c>
      <c r="C199" s="58">
        <v>0</v>
      </c>
      <c r="D199" s="58">
        <v>0</v>
      </c>
      <c r="E199" s="58">
        <v>0</v>
      </c>
      <c r="F199" s="58">
        <v>0</v>
      </c>
    </row>
    <row r="200" spans="1:6" ht="16.5" thickBot="1" x14ac:dyDescent="0.3">
      <c r="A200" s="54">
        <v>5200</v>
      </c>
      <c r="B200" s="55" t="s">
        <v>264</v>
      </c>
      <c r="C200" s="53">
        <v>0</v>
      </c>
      <c r="D200" s="53">
        <v>0</v>
      </c>
      <c r="E200" s="53">
        <v>0</v>
      </c>
      <c r="F200" s="53">
        <v>0</v>
      </c>
    </row>
    <row r="201" spans="1:6" ht="16.5" thickBot="1" x14ac:dyDescent="0.3">
      <c r="A201" s="56">
        <v>5210</v>
      </c>
      <c r="B201" s="57" t="s">
        <v>265</v>
      </c>
      <c r="C201" s="58">
        <v>0</v>
      </c>
      <c r="D201" s="58">
        <v>0</v>
      </c>
      <c r="E201" s="58">
        <v>0</v>
      </c>
      <c r="F201" s="58">
        <v>0</v>
      </c>
    </row>
    <row r="202" spans="1:6" ht="16.5" thickBot="1" x14ac:dyDescent="0.3">
      <c r="A202" s="56">
        <v>5230</v>
      </c>
      <c r="B202" s="57" t="s">
        <v>266</v>
      </c>
      <c r="C202" s="58">
        <v>0</v>
      </c>
      <c r="D202" s="58">
        <v>0</v>
      </c>
      <c r="E202" s="58">
        <v>0</v>
      </c>
      <c r="F202" s="58">
        <v>0</v>
      </c>
    </row>
    <row r="203" spans="1:6" ht="16.5" thickBot="1" x14ac:dyDescent="0.3">
      <c r="A203" s="56">
        <v>5290</v>
      </c>
      <c r="B203" s="57" t="s">
        <v>267</v>
      </c>
      <c r="C203" s="58">
        <v>0</v>
      </c>
      <c r="D203" s="58">
        <v>0</v>
      </c>
      <c r="E203" s="58">
        <v>0</v>
      </c>
      <c r="F203" s="58">
        <v>0</v>
      </c>
    </row>
    <row r="204" spans="1:6" ht="16.5" thickBot="1" x14ac:dyDescent="0.3">
      <c r="A204" s="54">
        <v>5300</v>
      </c>
      <c r="B204" s="55" t="s">
        <v>285</v>
      </c>
      <c r="C204" s="53">
        <v>0</v>
      </c>
      <c r="D204" s="53">
        <v>0</v>
      </c>
      <c r="E204" s="53">
        <v>0</v>
      </c>
      <c r="F204" s="53">
        <v>0</v>
      </c>
    </row>
    <row r="205" spans="1:6" ht="16.5" thickBot="1" x14ac:dyDescent="0.3">
      <c r="A205" s="56">
        <v>5310</v>
      </c>
      <c r="B205" s="57" t="s">
        <v>286</v>
      </c>
      <c r="C205" s="58">
        <v>0</v>
      </c>
      <c r="D205" s="58">
        <v>0</v>
      </c>
      <c r="E205" s="58">
        <v>0</v>
      </c>
      <c r="F205" s="58">
        <v>0</v>
      </c>
    </row>
    <row r="206" spans="1:6" ht="16.5" thickBot="1" x14ac:dyDescent="0.3">
      <c r="A206" s="56">
        <v>5320</v>
      </c>
      <c r="B206" s="57" t="s">
        <v>311</v>
      </c>
      <c r="C206" s="58">
        <v>0</v>
      </c>
      <c r="D206" s="58">
        <v>0</v>
      </c>
      <c r="E206" s="58">
        <v>0</v>
      </c>
      <c r="F206" s="58">
        <v>0</v>
      </c>
    </row>
    <row r="207" spans="1:6" ht="16.5" thickBot="1" x14ac:dyDescent="0.3">
      <c r="A207" s="54">
        <v>5400</v>
      </c>
      <c r="B207" s="55" t="s">
        <v>287</v>
      </c>
      <c r="C207" s="53">
        <v>0</v>
      </c>
      <c r="D207" s="53">
        <v>0</v>
      </c>
      <c r="E207" s="53">
        <v>0</v>
      </c>
      <c r="F207" s="53">
        <v>0</v>
      </c>
    </row>
    <row r="208" spans="1:6" ht="16.5" thickBot="1" x14ac:dyDescent="0.3">
      <c r="A208" s="56">
        <v>5410</v>
      </c>
      <c r="B208" s="57" t="s">
        <v>317</v>
      </c>
      <c r="C208" s="58">
        <v>0</v>
      </c>
      <c r="D208" s="58">
        <v>0</v>
      </c>
      <c r="E208" s="58">
        <v>0</v>
      </c>
      <c r="F208" s="58">
        <v>0</v>
      </c>
    </row>
    <row r="209" spans="1:6" ht="16.5" thickBot="1" x14ac:dyDescent="0.3">
      <c r="A209" s="54">
        <v>5500</v>
      </c>
      <c r="B209" s="55" t="s">
        <v>288</v>
      </c>
      <c r="C209" s="53">
        <v>0</v>
      </c>
      <c r="D209" s="53">
        <v>0</v>
      </c>
      <c r="E209" s="53">
        <v>0</v>
      </c>
      <c r="F209" s="53">
        <v>0</v>
      </c>
    </row>
    <row r="210" spans="1:6" ht="16.5" thickBot="1" x14ac:dyDescent="0.3">
      <c r="A210" s="56">
        <v>5510</v>
      </c>
      <c r="B210" s="57" t="s">
        <v>288</v>
      </c>
      <c r="C210" s="58">
        <v>0</v>
      </c>
      <c r="D210" s="58">
        <v>0</v>
      </c>
      <c r="E210" s="58">
        <v>0</v>
      </c>
      <c r="F210" s="58">
        <v>0</v>
      </c>
    </row>
    <row r="211" spans="1:6" ht="16.5" thickBot="1" x14ac:dyDescent="0.3">
      <c r="A211" s="54">
        <v>5600</v>
      </c>
      <c r="B211" s="55" t="s">
        <v>268</v>
      </c>
      <c r="C211" s="53">
        <v>0</v>
      </c>
      <c r="D211" s="53">
        <v>1.38765E-2</v>
      </c>
      <c r="E211" s="53">
        <v>0</v>
      </c>
      <c r="F211" s="53">
        <v>1.38765E-2</v>
      </c>
    </row>
    <row r="212" spans="1:6" ht="16.5" thickBot="1" x14ac:dyDescent="0.3">
      <c r="A212" s="56">
        <v>5610</v>
      </c>
      <c r="B212" s="57" t="s">
        <v>355</v>
      </c>
      <c r="C212" s="58">
        <v>0</v>
      </c>
      <c r="D212" s="58">
        <v>0</v>
      </c>
      <c r="E212" s="58">
        <v>0</v>
      </c>
      <c r="F212" s="58">
        <v>0</v>
      </c>
    </row>
    <row r="213" spans="1:6" ht="16.5" thickBot="1" x14ac:dyDescent="0.3">
      <c r="A213" s="56">
        <v>5620</v>
      </c>
      <c r="B213" s="57" t="s">
        <v>289</v>
      </c>
      <c r="C213" s="58">
        <v>0</v>
      </c>
      <c r="D213" s="58">
        <v>0</v>
      </c>
      <c r="E213" s="58">
        <v>0</v>
      </c>
      <c r="F213" s="58">
        <v>0</v>
      </c>
    </row>
    <row r="214" spans="1:6" ht="16.5" thickBot="1" x14ac:dyDescent="0.3">
      <c r="A214" s="56">
        <v>5640</v>
      </c>
      <c r="B214" s="57" t="s">
        <v>274</v>
      </c>
      <c r="C214" s="58">
        <v>0</v>
      </c>
      <c r="D214" s="58">
        <v>0</v>
      </c>
      <c r="E214" s="58">
        <v>0</v>
      </c>
      <c r="F214" s="58">
        <v>0</v>
      </c>
    </row>
    <row r="215" spans="1:6" ht="16.5" thickBot="1" x14ac:dyDescent="0.3">
      <c r="A215" s="56">
        <v>5650</v>
      </c>
      <c r="B215" s="57" t="s">
        <v>269</v>
      </c>
      <c r="C215" s="58">
        <v>0</v>
      </c>
      <c r="D215" s="58">
        <v>0</v>
      </c>
      <c r="E215" s="58">
        <v>0</v>
      </c>
      <c r="F215" s="58">
        <v>0</v>
      </c>
    </row>
    <row r="216" spans="1:6" ht="16.5" thickBot="1" x14ac:dyDescent="0.3">
      <c r="A216" s="56">
        <v>5660</v>
      </c>
      <c r="B216" s="57" t="s">
        <v>270</v>
      </c>
      <c r="C216" s="58">
        <v>0</v>
      </c>
      <c r="D216" s="58">
        <v>0</v>
      </c>
      <c r="E216" s="58">
        <v>0</v>
      </c>
      <c r="F216" s="58">
        <v>0</v>
      </c>
    </row>
    <row r="217" spans="1:6" ht="16.5" thickBot="1" x14ac:dyDescent="0.3">
      <c r="A217" s="56">
        <v>5670</v>
      </c>
      <c r="B217" s="57" t="s">
        <v>290</v>
      </c>
      <c r="C217" s="58">
        <v>0</v>
      </c>
      <c r="D217" s="58">
        <v>0</v>
      </c>
      <c r="E217" s="58">
        <v>0</v>
      </c>
      <c r="F217" s="58">
        <v>0</v>
      </c>
    </row>
    <row r="218" spans="1:6" ht="16.5" thickBot="1" x14ac:dyDescent="0.3">
      <c r="A218" s="56">
        <v>5690</v>
      </c>
      <c r="B218" s="57" t="s">
        <v>271</v>
      </c>
      <c r="C218" s="58">
        <v>0</v>
      </c>
      <c r="D218" s="58">
        <v>1.38765E-2</v>
      </c>
      <c r="E218" s="58">
        <v>0</v>
      </c>
      <c r="F218" s="58">
        <v>1.38765E-2</v>
      </c>
    </row>
    <row r="219" spans="1:6" ht="16.5" thickBot="1" x14ac:dyDescent="0.3">
      <c r="A219" s="54">
        <v>5900</v>
      </c>
      <c r="B219" s="55" t="s">
        <v>272</v>
      </c>
      <c r="C219" s="53">
        <v>0</v>
      </c>
      <c r="D219" s="53">
        <v>0</v>
      </c>
      <c r="E219" s="53">
        <v>0</v>
      </c>
      <c r="F219" s="53">
        <v>0</v>
      </c>
    </row>
    <row r="220" spans="1:6" ht="16.5" thickBot="1" x14ac:dyDescent="0.3">
      <c r="A220" s="56">
        <v>5910</v>
      </c>
      <c r="B220" s="57" t="s">
        <v>291</v>
      </c>
      <c r="C220" s="58">
        <v>0</v>
      </c>
      <c r="D220" s="58">
        <v>0</v>
      </c>
      <c r="E220" s="58">
        <v>0</v>
      </c>
      <c r="F220" s="58">
        <v>0</v>
      </c>
    </row>
    <row r="221" spans="1:6" ht="16.5" thickBot="1" x14ac:dyDescent="0.3">
      <c r="A221" s="56">
        <v>5920</v>
      </c>
      <c r="B221" s="57" t="s">
        <v>345</v>
      </c>
      <c r="C221" s="58">
        <v>0</v>
      </c>
      <c r="D221" s="58">
        <v>0</v>
      </c>
      <c r="E221" s="58">
        <v>0</v>
      </c>
      <c r="F221" s="58">
        <v>0</v>
      </c>
    </row>
    <row r="222" spans="1:6" ht="16.5" thickBot="1" x14ac:dyDescent="0.3">
      <c r="A222" s="56">
        <v>5970</v>
      </c>
      <c r="B222" s="57" t="s">
        <v>312</v>
      </c>
      <c r="C222" s="58">
        <v>0</v>
      </c>
      <c r="D222" s="58">
        <v>0</v>
      </c>
      <c r="E222" s="58">
        <v>0</v>
      </c>
      <c r="F222" s="58">
        <v>0</v>
      </c>
    </row>
    <row r="223" spans="1:6" ht="16.5" thickBot="1" x14ac:dyDescent="0.3">
      <c r="A223" s="56">
        <v>5990</v>
      </c>
      <c r="B223" s="57" t="s">
        <v>346</v>
      </c>
      <c r="C223" s="58">
        <v>0</v>
      </c>
      <c r="D223" s="58">
        <v>0</v>
      </c>
      <c r="E223" s="58">
        <v>0</v>
      </c>
      <c r="F223" s="58">
        <v>0</v>
      </c>
    </row>
    <row r="224" spans="1:6" ht="16.5" thickBot="1" x14ac:dyDescent="0.3">
      <c r="A224" s="51">
        <v>6000</v>
      </c>
      <c r="B224" s="52" t="s">
        <v>215</v>
      </c>
      <c r="C224" s="53">
        <v>0</v>
      </c>
      <c r="D224" s="53">
        <v>42.117002770000006</v>
      </c>
      <c r="E224" s="53">
        <v>53.706875889999999</v>
      </c>
      <c r="F224" s="53">
        <v>95.823878659999991</v>
      </c>
    </row>
    <row r="225" spans="1:6" ht="16.5" thickBot="1" x14ac:dyDescent="0.3">
      <c r="A225" s="54">
        <v>6100</v>
      </c>
      <c r="B225" s="55" t="s">
        <v>242</v>
      </c>
      <c r="C225" s="53">
        <v>0</v>
      </c>
      <c r="D225" s="53">
        <v>42.117002770000006</v>
      </c>
      <c r="E225" s="53">
        <v>53.706875889999999</v>
      </c>
      <c r="F225" s="53">
        <v>95.823878659999991</v>
      </c>
    </row>
    <row r="226" spans="1:6" ht="16.5" thickBot="1" x14ac:dyDescent="0.3">
      <c r="A226" s="56">
        <v>6120</v>
      </c>
      <c r="B226" s="57" t="s">
        <v>217</v>
      </c>
      <c r="C226" s="58">
        <v>0</v>
      </c>
      <c r="D226" s="58">
        <v>42.117002770000006</v>
      </c>
      <c r="E226" s="58">
        <v>53.706875889999999</v>
      </c>
      <c r="F226" s="58">
        <v>95.823878659999991</v>
      </c>
    </row>
    <row r="227" spans="1:6" ht="16.5" thickBot="1" x14ac:dyDescent="0.3">
      <c r="A227" s="54">
        <v>6200</v>
      </c>
      <c r="B227" s="55" t="s">
        <v>216</v>
      </c>
      <c r="C227" s="53">
        <v>0</v>
      </c>
      <c r="D227" s="53">
        <v>0</v>
      </c>
      <c r="E227" s="53">
        <v>0</v>
      </c>
      <c r="F227" s="53">
        <v>0</v>
      </c>
    </row>
    <row r="228" spans="1:6" ht="16.5" thickBot="1" x14ac:dyDescent="0.3">
      <c r="A228" s="56">
        <v>6220</v>
      </c>
      <c r="B228" s="57" t="s">
        <v>217</v>
      </c>
      <c r="C228" s="58">
        <v>0</v>
      </c>
      <c r="D228" s="58">
        <v>0</v>
      </c>
      <c r="E228" s="58">
        <v>0</v>
      </c>
      <c r="F228" s="58">
        <v>0</v>
      </c>
    </row>
    <row r="229" spans="1:6" ht="16.5" thickBot="1" x14ac:dyDescent="0.3">
      <c r="A229" s="51">
        <v>7000</v>
      </c>
      <c r="B229" s="52" t="s">
        <v>218</v>
      </c>
      <c r="C229" s="53">
        <v>0</v>
      </c>
      <c r="D229" s="53">
        <v>0</v>
      </c>
      <c r="E229" s="53">
        <v>2.9653849999999999</v>
      </c>
      <c r="F229" s="53">
        <v>2.9653849999999999</v>
      </c>
    </row>
    <row r="230" spans="1:6" ht="16.5" thickBot="1" x14ac:dyDescent="0.3">
      <c r="A230" s="54">
        <v>7100</v>
      </c>
      <c r="B230" s="55" t="s">
        <v>347</v>
      </c>
      <c r="C230" s="53">
        <v>0</v>
      </c>
      <c r="D230" s="53">
        <v>0</v>
      </c>
      <c r="E230" s="53">
        <v>2.7</v>
      </c>
      <c r="F230" s="53">
        <v>2.7</v>
      </c>
    </row>
    <row r="231" spans="1:6" ht="32.25" thickBot="1" x14ac:dyDescent="0.3">
      <c r="A231" s="56">
        <v>7110</v>
      </c>
      <c r="B231" s="57" t="s">
        <v>348</v>
      </c>
      <c r="C231" s="58">
        <v>0</v>
      </c>
      <c r="D231" s="58">
        <v>0</v>
      </c>
      <c r="E231" s="58">
        <v>2.7</v>
      </c>
      <c r="F231" s="58">
        <v>2.7</v>
      </c>
    </row>
    <row r="232" spans="1:6" ht="16.5" thickBot="1" x14ac:dyDescent="0.3">
      <c r="A232" s="54">
        <v>7200</v>
      </c>
      <c r="B232" s="55" t="s">
        <v>293</v>
      </c>
      <c r="C232" s="53">
        <v>0</v>
      </c>
      <c r="D232" s="53">
        <v>0</v>
      </c>
      <c r="E232" s="53">
        <v>0.26538499999999998</v>
      </c>
      <c r="F232" s="53">
        <v>0.26538499999999998</v>
      </c>
    </row>
    <row r="233" spans="1:6" ht="32.25" thickBot="1" x14ac:dyDescent="0.3">
      <c r="A233" s="56">
        <v>7220</v>
      </c>
      <c r="B233" s="57" t="s">
        <v>294</v>
      </c>
      <c r="C233" s="58">
        <v>0</v>
      </c>
      <c r="D233" s="58">
        <v>0</v>
      </c>
      <c r="E233" s="58">
        <v>0.26538499999999998</v>
      </c>
      <c r="F233" s="58">
        <v>0.26538499999999998</v>
      </c>
    </row>
    <row r="234" spans="1:6" ht="16.5" thickBot="1" x14ac:dyDescent="0.3">
      <c r="A234" s="54">
        <v>7500</v>
      </c>
      <c r="B234" s="55" t="s">
        <v>313</v>
      </c>
      <c r="C234" s="53">
        <v>0</v>
      </c>
      <c r="D234" s="53">
        <v>0</v>
      </c>
      <c r="E234" s="53">
        <v>0</v>
      </c>
      <c r="F234" s="53">
        <v>0</v>
      </c>
    </row>
    <row r="235" spans="1:6" ht="16.5" thickBot="1" x14ac:dyDescent="0.3">
      <c r="A235" s="56">
        <v>7510</v>
      </c>
      <c r="B235" s="57" t="s">
        <v>314</v>
      </c>
      <c r="C235" s="58">
        <v>0</v>
      </c>
      <c r="D235" s="58">
        <v>0</v>
      </c>
      <c r="E235" s="58">
        <v>0</v>
      </c>
      <c r="F235" s="58">
        <v>0</v>
      </c>
    </row>
    <row r="236" spans="1:6" ht="16.5" thickBot="1" x14ac:dyDescent="0.3">
      <c r="A236" s="54">
        <v>7900</v>
      </c>
      <c r="B236" s="55" t="s">
        <v>349</v>
      </c>
      <c r="C236" s="53">
        <v>0</v>
      </c>
      <c r="D236" s="53">
        <v>0</v>
      </c>
      <c r="E236" s="53">
        <v>0</v>
      </c>
      <c r="F236" s="53">
        <v>0</v>
      </c>
    </row>
    <row r="237" spans="1:6" ht="16.5" thickBot="1" x14ac:dyDescent="0.3">
      <c r="A237" s="56">
        <v>7910</v>
      </c>
      <c r="B237" s="57" t="s">
        <v>350</v>
      </c>
      <c r="C237" s="58">
        <v>0</v>
      </c>
      <c r="D237" s="58">
        <v>0</v>
      </c>
      <c r="E237" s="58">
        <v>0</v>
      </c>
      <c r="F237" s="58">
        <v>0</v>
      </c>
    </row>
    <row r="238" spans="1:6" ht="16.5" thickBot="1" x14ac:dyDescent="0.3">
      <c r="A238" s="51">
        <v>8000</v>
      </c>
      <c r="B238" s="52" t="s">
        <v>219</v>
      </c>
      <c r="C238" s="53">
        <v>556.92416875000004</v>
      </c>
      <c r="D238" s="53">
        <v>602.97043889999998</v>
      </c>
      <c r="E238" s="53">
        <v>673.16103062000002</v>
      </c>
      <c r="F238" s="53">
        <v>1833.0556382699999</v>
      </c>
    </row>
    <row r="239" spans="1:6" ht="16.5" thickBot="1" x14ac:dyDescent="0.3">
      <c r="A239" s="54">
        <v>8100</v>
      </c>
      <c r="B239" s="55" t="s">
        <v>220</v>
      </c>
      <c r="C239" s="53">
        <v>257.68695014999997</v>
      </c>
      <c r="D239" s="53">
        <v>292.78151050000002</v>
      </c>
      <c r="E239" s="53">
        <v>373.92381201999996</v>
      </c>
      <c r="F239" s="53">
        <v>924.39227267000012</v>
      </c>
    </row>
    <row r="240" spans="1:6" ht="16.5" thickBot="1" x14ac:dyDescent="0.3">
      <c r="A240" s="56">
        <v>8110</v>
      </c>
      <c r="B240" s="57" t="s">
        <v>221</v>
      </c>
      <c r="C240" s="58">
        <v>157.02160519999998</v>
      </c>
      <c r="D240" s="58">
        <v>166.28402740000001</v>
      </c>
      <c r="E240" s="58">
        <v>244.21749374000001</v>
      </c>
      <c r="F240" s="58">
        <v>567.52312634000009</v>
      </c>
    </row>
    <row r="241" spans="1:6" ht="16.5" thickBot="1" x14ac:dyDescent="0.3">
      <c r="A241" s="56">
        <v>8120</v>
      </c>
      <c r="B241" s="57" t="s">
        <v>222</v>
      </c>
      <c r="C241" s="58">
        <v>71.366457999999994</v>
      </c>
      <c r="D241" s="58">
        <v>74.066032000000007</v>
      </c>
      <c r="E241" s="58">
        <v>97.348280000000003</v>
      </c>
      <c r="F241" s="58">
        <v>242.78076999999999</v>
      </c>
    </row>
    <row r="242" spans="1:6" ht="16.5" thickBot="1" x14ac:dyDescent="0.3">
      <c r="A242" s="56">
        <v>8130</v>
      </c>
      <c r="B242" s="57" t="s">
        <v>223</v>
      </c>
      <c r="C242" s="58">
        <v>21.002978579999997</v>
      </c>
      <c r="D242" s="58">
        <v>21.533352900000001</v>
      </c>
      <c r="E242" s="58">
        <v>19.449238880000003</v>
      </c>
      <c r="F242" s="58">
        <v>61.985570359999997</v>
      </c>
    </row>
    <row r="243" spans="1:6" ht="16.5" thickBot="1" x14ac:dyDescent="0.3">
      <c r="A243" s="56">
        <v>8150</v>
      </c>
      <c r="B243" s="57" t="s">
        <v>224</v>
      </c>
      <c r="C243" s="58">
        <v>8.2959083699999994</v>
      </c>
      <c r="D243" s="58">
        <v>30.8980982</v>
      </c>
      <c r="E243" s="58">
        <v>12.908799400000001</v>
      </c>
      <c r="F243" s="58">
        <v>52.102805970000006</v>
      </c>
    </row>
    <row r="244" spans="1:6" ht="16.5" thickBot="1" x14ac:dyDescent="0.3">
      <c r="A244" s="54">
        <v>8300</v>
      </c>
      <c r="B244" s="55" t="s">
        <v>225</v>
      </c>
      <c r="C244" s="53">
        <v>285.49384500000002</v>
      </c>
      <c r="D244" s="53">
        <v>285.49384500000002</v>
      </c>
      <c r="E244" s="53">
        <v>285.49384500000002</v>
      </c>
      <c r="F244" s="53">
        <v>856.48153500000001</v>
      </c>
    </row>
    <row r="245" spans="1:6" ht="16.5" thickBot="1" x14ac:dyDescent="0.3">
      <c r="A245" s="56">
        <v>8320</v>
      </c>
      <c r="B245" s="57" t="s">
        <v>226</v>
      </c>
      <c r="C245" s="58">
        <v>285.49384500000002</v>
      </c>
      <c r="D245" s="58">
        <v>285.49384500000002</v>
      </c>
      <c r="E245" s="58">
        <v>285.49384500000002</v>
      </c>
      <c r="F245" s="58">
        <v>856.48153500000001</v>
      </c>
    </row>
    <row r="246" spans="1:6" ht="16.5" thickBot="1" x14ac:dyDescent="0.3">
      <c r="A246" s="54">
        <v>8500</v>
      </c>
      <c r="B246" s="55" t="s">
        <v>227</v>
      </c>
      <c r="C246" s="53">
        <v>13.7433736</v>
      </c>
      <c r="D246" s="53">
        <v>24.695083399999998</v>
      </c>
      <c r="E246" s="53">
        <v>13.7433736</v>
      </c>
      <c r="F246" s="53">
        <v>52.181830600000005</v>
      </c>
    </row>
    <row r="247" spans="1:6" ht="16.5" thickBot="1" x14ac:dyDescent="0.3">
      <c r="A247" s="56">
        <v>8510</v>
      </c>
      <c r="B247" s="57" t="s">
        <v>228</v>
      </c>
      <c r="C247" s="58">
        <v>13.7433736</v>
      </c>
      <c r="D247" s="58">
        <v>24.695083399999998</v>
      </c>
      <c r="E247" s="58">
        <v>13.7433736</v>
      </c>
      <c r="F247" s="58">
        <v>52.181830600000005</v>
      </c>
    </row>
    <row r="248" spans="1:6" ht="16.5" thickBot="1" x14ac:dyDescent="0.3">
      <c r="A248" s="51">
        <v>9000</v>
      </c>
      <c r="B248" s="52" t="s">
        <v>7</v>
      </c>
      <c r="C248" s="53">
        <v>31.695167219999998</v>
      </c>
      <c r="D248" s="53">
        <v>586.55382884000005</v>
      </c>
      <c r="E248" s="53">
        <v>33.062998289999996</v>
      </c>
      <c r="F248" s="53">
        <v>651.31199435000008</v>
      </c>
    </row>
    <row r="249" spans="1:6" ht="16.5" thickBot="1" x14ac:dyDescent="0.3">
      <c r="A249" s="54">
        <v>9100</v>
      </c>
      <c r="B249" s="55" t="s">
        <v>243</v>
      </c>
      <c r="C249" s="53">
        <v>4.4177048599999997</v>
      </c>
      <c r="D249" s="53">
        <v>554.47292720000007</v>
      </c>
      <c r="E249" s="53">
        <v>4.5288387000000006</v>
      </c>
      <c r="F249" s="53">
        <v>563.41947075999997</v>
      </c>
    </row>
    <row r="250" spans="1:6" ht="16.5" thickBot="1" x14ac:dyDescent="0.3">
      <c r="A250" s="56">
        <v>9110</v>
      </c>
      <c r="B250" s="57" t="s">
        <v>244</v>
      </c>
      <c r="C250" s="58">
        <v>4.4177048599999997</v>
      </c>
      <c r="D250" s="58">
        <v>554.47292720000007</v>
      </c>
      <c r="E250" s="58">
        <v>4.5288387000000006</v>
      </c>
      <c r="F250" s="58">
        <v>563.41947075999997</v>
      </c>
    </row>
    <row r="251" spans="1:6" ht="16.5" thickBot="1" x14ac:dyDescent="0.3">
      <c r="A251" s="54">
        <v>9200</v>
      </c>
      <c r="B251" s="55" t="s">
        <v>229</v>
      </c>
      <c r="C251" s="53">
        <v>26.708479660000002</v>
      </c>
      <c r="D251" s="53">
        <v>29.031407400000003</v>
      </c>
      <c r="E251" s="53">
        <v>24.157925389999999</v>
      </c>
      <c r="F251" s="53">
        <v>79.897812450000004</v>
      </c>
    </row>
    <row r="252" spans="1:6" ht="16.5" thickBot="1" x14ac:dyDescent="0.3">
      <c r="A252" s="56">
        <v>9210</v>
      </c>
      <c r="B252" s="57" t="s">
        <v>230</v>
      </c>
      <c r="C252" s="58">
        <v>26.708479660000002</v>
      </c>
      <c r="D252" s="58">
        <v>29.031407400000003</v>
      </c>
      <c r="E252" s="58">
        <v>24.157925389999999</v>
      </c>
      <c r="F252" s="58">
        <v>79.897812450000004</v>
      </c>
    </row>
    <row r="253" spans="1:6" ht="16.5" thickBot="1" x14ac:dyDescent="0.3">
      <c r="A253" s="54">
        <v>9400</v>
      </c>
      <c r="B253" s="55" t="s">
        <v>356</v>
      </c>
      <c r="C253" s="53">
        <v>0</v>
      </c>
      <c r="D253" s="53">
        <v>0</v>
      </c>
      <c r="E253" s="53">
        <v>0</v>
      </c>
      <c r="F253" s="53">
        <v>0</v>
      </c>
    </row>
    <row r="254" spans="1:6" ht="16.5" thickBot="1" x14ac:dyDescent="0.3">
      <c r="A254" s="56">
        <v>9410</v>
      </c>
      <c r="B254" s="57" t="s">
        <v>357</v>
      </c>
      <c r="C254" s="58">
        <v>0</v>
      </c>
      <c r="D254" s="58">
        <v>0</v>
      </c>
      <c r="E254" s="58">
        <v>0</v>
      </c>
      <c r="F254" s="58">
        <v>0</v>
      </c>
    </row>
    <row r="255" spans="1:6" ht="16.5" thickBot="1" x14ac:dyDescent="0.3">
      <c r="A255" s="54">
        <v>9500</v>
      </c>
      <c r="B255" s="55" t="s">
        <v>256</v>
      </c>
      <c r="C255" s="53">
        <v>0.56898269999999995</v>
      </c>
      <c r="D255" s="53">
        <v>3.04949424</v>
      </c>
      <c r="E255" s="53">
        <v>4.3762341999999999</v>
      </c>
      <c r="F255" s="53">
        <v>7.9947111399999997</v>
      </c>
    </row>
    <row r="256" spans="1:6" ht="16.5" thickBot="1" x14ac:dyDescent="0.3">
      <c r="A256" s="56">
        <v>9510</v>
      </c>
      <c r="B256" s="57" t="s">
        <v>257</v>
      </c>
      <c r="C256" s="58">
        <v>0.56898269999999995</v>
      </c>
      <c r="D256" s="58">
        <v>3.04949424</v>
      </c>
      <c r="E256" s="58">
        <v>4.3762341999999999</v>
      </c>
      <c r="F256" s="58">
        <v>7.9947111399999997</v>
      </c>
    </row>
    <row r="257" spans="1:6" x14ac:dyDescent="0.25">
      <c r="A257" s="49">
        <v>9900</v>
      </c>
      <c r="B257" s="50" t="s">
        <v>366</v>
      </c>
      <c r="C257" s="48">
        <v>0</v>
      </c>
      <c r="D257" s="48">
        <v>0</v>
      </c>
      <c r="E257" s="48">
        <v>0</v>
      </c>
      <c r="F257" s="48">
        <v>0</v>
      </c>
    </row>
    <row r="258" spans="1:6" x14ac:dyDescent="0.25">
      <c r="A258" s="8">
        <v>9910</v>
      </c>
      <c r="B258" s="9" t="s">
        <v>367</v>
      </c>
      <c r="C258" s="10">
        <v>0</v>
      </c>
      <c r="D258" s="10">
        <v>0</v>
      </c>
      <c r="E258" s="10">
        <v>0</v>
      </c>
      <c r="F258" s="10">
        <v>0</v>
      </c>
    </row>
    <row r="259" spans="1:6" x14ac:dyDescent="0.25">
      <c r="A259" s="90" t="s">
        <v>358</v>
      </c>
      <c r="B259" s="91"/>
      <c r="C259" s="16">
        <v>2382.8540126999997</v>
      </c>
      <c r="D259" s="16">
        <v>3185.4964410299995</v>
      </c>
      <c r="E259" s="16">
        <v>3288.8408215000004</v>
      </c>
      <c r="F259" s="16">
        <v>8857.1912752299995</v>
      </c>
    </row>
  </sheetData>
  <mergeCells count="11">
    <mergeCell ref="F5:F6"/>
    <mergeCell ref="A259:B259"/>
    <mergeCell ref="A1:F1"/>
    <mergeCell ref="A5:A6"/>
    <mergeCell ref="B5:B6"/>
    <mergeCell ref="C5:C6"/>
    <mergeCell ref="D5:D6"/>
    <mergeCell ref="E5:E6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Clasf. Administrativa</vt:lpstr>
      <vt:lpstr>Clasif. Tipo de gasto</vt:lpstr>
      <vt:lpstr>Clasif. Obj. Gasto</vt:lpstr>
      <vt:lpstr>Clasif. FF</vt:lpstr>
      <vt:lpstr>Clasif. Obj. Gasto Desglose</vt:lpstr>
      <vt:lpstr>'Clasf. Administrativa'!Títulos_a_imprimir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ernesto.azcorra</dc:creator>
  <cp:lastModifiedBy>Gabriel Abelardo Cauich Castilla</cp:lastModifiedBy>
  <cp:lastPrinted>2021-02-02T17:26:36Z</cp:lastPrinted>
  <dcterms:created xsi:type="dcterms:W3CDTF">2013-07-15T21:12:15Z</dcterms:created>
  <dcterms:modified xsi:type="dcterms:W3CDTF">2021-04-29T21:14:54Z</dcterms:modified>
</cp:coreProperties>
</file>