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20" yWindow="-120" windowWidth="20730" windowHeight="11160" firstSheet="4" activeTab="6"/>
  </bookViews>
  <sheets>
    <sheet name="1. Situación Financiera" sheetId="26" r:id="rId1"/>
    <sheet name="2. Analítico de Deuda" sheetId="27" r:id="rId2"/>
    <sheet name="3. Análítico de Obligaciones" sheetId="28" r:id="rId3"/>
    <sheet name="4.Balance Presupuestario" sheetId="39" r:id="rId4"/>
    <sheet name="5. Analítico de Ingresos" sheetId="36" r:id="rId5"/>
    <sheet name="6a. Objeto del Gasto " sheetId="19" r:id="rId6"/>
    <sheet name="6b. Clasificación Administrativ" sheetId="20" r:id="rId7"/>
    <sheet name="6c. Clasificación Funcional" sheetId="21" r:id="rId8"/>
    <sheet name="6d. Servicios Personales" sheetId="23" r:id="rId9"/>
    <sheet name="Guía de Cumplimiento" sheetId="24" r:id="rId10"/>
  </sheets>
  <externalReferences>
    <externalReference r:id="rId11"/>
  </externalReferences>
  <definedNames>
    <definedName name="_xlnm.Print_Area" localSheetId="1">'2. Analítico de Deuda'!$A$1:$I$41</definedName>
    <definedName name="_xlnm.Print_Area" localSheetId="2">'3. Análítico de Obligaciones'!$A$1:$K$21</definedName>
    <definedName name="_xlnm.Print_Titles" localSheetId="0">'1. Situación Financiera'!$1:$6</definedName>
    <definedName name="_xlnm.Print_Titles" localSheetId="3">'4.Balance Presupuestario'!$1:$7</definedName>
    <definedName name="_xlnm.Print_Titles" localSheetId="4">'5. Analítico de Ingresos'!$1:$8</definedName>
    <definedName name="_xlnm.Print_Titles" localSheetId="5">'6a. Objeto del Gasto '!$1:$9</definedName>
    <definedName name="_xlnm.Print_Titles" localSheetId="6">'6b. Clasificación Administrativ'!$1:$9</definedName>
    <definedName name="_xlnm.Print_Titles" localSheetId="7">'6c. Clasificación Funcional'!$1:$9</definedName>
    <definedName name="_xlnm.Print_Titles" localSheetId="8">'6d. Servicios Personales'!$1:$9</definedName>
    <definedName name="_xlnm.Print_Titles" localSheetId="9">'Guía de Cumplimiento'!$1:$4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6" i="39" l="1"/>
  <c r="F65" i="39"/>
  <c r="C57" i="39"/>
  <c r="C58" i="39" s="1"/>
  <c r="C56" i="39"/>
  <c r="E55" i="39"/>
  <c r="D55" i="39"/>
  <c r="C55" i="39"/>
  <c r="E54" i="39"/>
  <c r="D54" i="39"/>
  <c r="C54" i="39"/>
  <c r="E53" i="39"/>
  <c r="D53" i="39"/>
  <c r="C53" i="39"/>
  <c r="E52" i="39"/>
  <c r="D52" i="39"/>
  <c r="C52" i="39"/>
  <c r="E51" i="39"/>
  <c r="D51" i="39"/>
  <c r="C51" i="39"/>
  <c r="C46" i="39"/>
  <c r="C47" i="39" s="1"/>
  <c r="E45" i="39"/>
  <c r="D45" i="39"/>
  <c r="C45" i="39"/>
  <c r="E44" i="39"/>
  <c r="D44" i="39"/>
  <c r="C44" i="39"/>
  <c r="E43" i="39"/>
  <c r="D43" i="39"/>
  <c r="C43" i="39"/>
  <c r="E42" i="39"/>
  <c r="D42" i="39"/>
  <c r="C42" i="39"/>
  <c r="E41" i="39"/>
  <c r="D41" i="39"/>
  <c r="C41" i="39"/>
  <c r="E40" i="39"/>
  <c r="E46" i="39" s="1"/>
  <c r="E47" i="39" s="1"/>
  <c r="D40" i="39"/>
  <c r="D46" i="39" s="1"/>
  <c r="D47" i="39" s="1"/>
  <c r="C40" i="39"/>
  <c r="D36" i="39"/>
  <c r="D11" i="39" s="1"/>
  <c r="D8" i="39" s="1"/>
  <c r="E33" i="39"/>
  <c r="D33" i="39"/>
  <c r="C33" i="39"/>
  <c r="C36" i="39" s="1"/>
  <c r="E30" i="39"/>
  <c r="E36" i="39" s="1"/>
  <c r="E11" i="39" s="1"/>
  <c r="E8" i="39" s="1"/>
  <c r="E18" i="39" s="1"/>
  <c r="E19" i="39" s="1"/>
  <c r="E20" i="39" s="1"/>
  <c r="E26" i="39" s="1"/>
  <c r="D30" i="39"/>
  <c r="E23" i="39"/>
  <c r="D23" i="39"/>
  <c r="C23" i="39"/>
  <c r="E17" i="39"/>
  <c r="E56" i="39" s="1"/>
  <c r="D17" i="39"/>
  <c r="D15" i="39" s="1"/>
  <c r="E15" i="39"/>
  <c r="C15" i="39"/>
  <c r="E12" i="39"/>
  <c r="D12" i="39"/>
  <c r="C12" i="39"/>
  <c r="C8" i="39"/>
  <c r="C18" i="39" s="1"/>
  <c r="C19" i="39" s="1"/>
  <c r="C20" i="39" s="1"/>
  <c r="C26" i="39" s="1"/>
  <c r="D18" i="39" l="1"/>
  <c r="D19" i="39" s="1"/>
  <c r="D20" i="39" s="1"/>
  <c r="D26" i="39" s="1"/>
  <c r="E57" i="39"/>
  <c r="E58" i="39" s="1"/>
  <c r="D56" i="39"/>
  <c r="D57" i="39" s="1"/>
  <c r="D58" i="39" s="1"/>
  <c r="D70" i="36" l="1"/>
  <c r="E70" i="36"/>
  <c r="F70" i="36"/>
  <c r="G70" i="36"/>
  <c r="C70" i="36"/>
  <c r="G7" i="28" l="1"/>
  <c r="E7" i="28"/>
  <c r="E36" i="27"/>
  <c r="B36" i="27"/>
  <c r="G14" i="27"/>
  <c r="G13" i="27" s="1"/>
  <c r="I13" i="27"/>
  <c r="H13" i="27"/>
  <c r="F13" i="27"/>
  <c r="E13" i="27"/>
  <c r="D13" i="27"/>
  <c r="C13" i="27"/>
  <c r="G10" i="27"/>
  <c r="G9" i="27" s="1"/>
  <c r="G8" i="27" s="1"/>
  <c r="G18" i="27" s="1"/>
  <c r="E10" i="27"/>
  <c r="I9" i="27"/>
  <c r="H9" i="27"/>
  <c r="F9" i="27"/>
  <c r="E9" i="27"/>
  <c r="D9" i="27"/>
  <c r="C9" i="27"/>
  <c r="C8" i="27" s="1"/>
  <c r="C18" i="27" s="1"/>
  <c r="I8" i="27"/>
  <c r="I18" i="27" s="1"/>
  <c r="H8" i="27"/>
  <c r="H18" i="27" s="1"/>
  <c r="F8" i="27"/>
  <c r="F18" i="27" s="1"/>
  <c r="E8" i="27"/>
  <c r="E18" i="27" s="1"/>
  <c r="D8" i="27"/>
  <c r="D18" i="27" s="1"/>
  <c r="H61" i="24" l="1"/>
  <c r="F28" i="23"/>
  <c r="E28" i="23"/>
  <c r="D28" i="23"/>
  <c r="D21" i="23" s="1"/>
  <c r="C28" i="23"/>
  <c r="B28" i="23"/>
  <c r="F24" i="23"/>
  <c r="E24" i="23"/>
  <c r="E21" i="23" s="1"/>
  <c r="D24" i="23"/>
  <c r="C24" i="23"/>
  <c r="B24" i="23"/>
  <c r="F21" i="23"/>
  <c r="C21" i="23"/>
  <c r="B21" i="23"/>
  <c r="F17" i="23"/>
  <c r="E17" i="23"/>
  <c r="D17" i="23"/>
  <c r="C17" i="23"/>
  <c r="C10" i="23" s="1"/>
  <c r="C32" i="23" s="1"/>
  <c r="B17" i="23"/>
  <c r="F13" i="23"/>
  <c r="E13" i="23"/>
  <c r="D13" i="23"/>
  <c r="D10" i="23" s="1"/>
  <c r="D32" i="23" s="1"/>
  <c r="C13" i="23"/>
  <c r="B13" i="23"/>
  <c r="F10" i="23"/>
  <c r="F32" i="23" s="1"/>
  <c r="E10" i="23"/>
  <c r="E32" i="23" s="1"/>
  <c r="B10" i="23"/>
  <c r="B32" i="23" s="1"/>
</calcChain>
</file>

<file path=xl/sharedStrings.xml><?xml version="1.0" encoding="utf-8"?>
<sst xmlns="http://schemas.openxmlformats.org/spreadsheetml/2006/main" count="1111" uniqueCount="657">
  <si>
    <t>01 DE ENERO AL 31 DE DICIEMBRE DE 2019</t>
  </si>
  <si>
    <t>ENTE PÚBLICO: PODER EJECUTIVO</t>
  </si>
  <si>
    <t>Bajo protesta de decir verdad declaramos que los Estados Financieros y sus Notas son razonablemente correctos y responsabilidad del emisor.</t>
  </si>
  <si>
    <t>(PESOS)</t>
  </si>
  <si>
    <t>Concepto</t>
  </si>
  <si>
    <t>Pagado</t>
  </si>
  <si>
    <t>Devengado</t>
  </si>
  <si>
    <t>Balance Presupuestario - LDF</t>
  </si>
  <si>
    <t>Concepto (c)</t>
  </si>
  <si>
    <t>Estimado/</t>
  </si>
  <si>
    <t>Aprobado(d)</t>
  </si>
  <si>
    <t>Recaudado/</t>
  </si>
  <si>
    <t>Aprobado</t>
  </si>
  <si>
    <t xml:space="preserve">        A. Ingresos Totales (A = A1+A2+A3)</t>
  </si>
  <si>
    <t xml:space="preserve">             A1. Ingresos de Libre Disposición</t>
  </si>
  <si>
    <t xml:space="preserve">             A2. Transferencias Federales Etiquetadas</t>
  </si>
  <si>
    <t xml:space="preserve">             A3. Financiamiento Neto</t>
  </si>
  <si>
    <t xml:space="preserve">        B. Egresos Presupuestarios1 (B = B1+B2)</t>
  </si>
  <si>
    <t xml:space="preserve">             B1. Gasto No Etiquetado (sin incluir Amortización de la Deuda Pública)</t>
  </si>
  <si>
    <t xml:space="preserve">             B2. Gasto Etiquetado (sin incluir Amortización de la Deuda Pública)</t>
  </si>
  <si>
    <t xml:space="preserve">        C. Remanentes del Ejercicio Anterior ( C = C1 + C2 )</t>
  </si>
  <si>
    <t xml:space="preserve">             C1. Remanentes de Ingresos de Libre Disposición aplicados en el periodo</t>
  </si>
  <si>
    <t xml:space="preserve">             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</si>
  <si>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</si>
  <si>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</si>
  <si>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</si>
  <si>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 xml:space="preserve">        E. Intereses, Comisiones y Gastos de la Deuda (E = E1+ E2)</t>
  </si>
  <si>
    <t xml:space="preserve">             E1. Intereses, Comisiones y Gastos de la Deuda con Gasto No Etiquetado</t>
  </si>
  <si>
    <t xml:space="preserve">             E2. Intereses, Comisiones y Gastos de la Deuda con Gasto Etiquetado</t>
  </si>
  <si>
    <t>IV. Balance Primario (IV = III + E)</t>
  </si>
  <si>
    <t xml:space="preserve">        F. Financiamiento (F = F1 + F2)</t>
  </si>
  <si>
    <t xml:space="preserve">             F1. Financiamiento con Fuente de Pago de Ingresos de Libre Disposición</t>
  </si>
  <si>
    <t xml:space="preserve">             F2. Financiamiento con Fuente de Pago de Transferencias Federales Etiquetadas</t>
  </si>
  <si>
    <t xml:space="preserve">        G. Amortización de la Deuda (G = G1 + G2)</t>
  </si>
  <si>
    <t xml:space="preserve">             G1. Amortización de la Deuda Pública con Gasto No Etiquetado</t>
  </si>
  <si>
    <t xml:space="preserve">             G2. Amortización de la Deuda Pública con Gasto Etiquetado</t>
  </si>
  <si>
    <t xml:space="preserve">        A3. Financiamiento Neto (A3 = F- G )</t>
  </si>
  <si>
    <t xml:space="preserve">        A1. Ingresos de Libre Disposición</t>
  </si>
  <si>
    <t xml:space="preserve">        A3.1 Financiamiento Neto con Fuente de Pago de Ingresos de Libre Disposición (A3.1 = F1- G1)</t>
  </si>
  <si>
    <t xml:space="preserve">        B1. Gasto No Etiquetado (sin incluir Amortización de la Deuda Pública)</t>
  </si>
  <si>
    <t xml:space="preserve">        C1. Remanentes de Ingresos de Libre Disposición aplicados en el periodo</t>
  </si>
  <si>
    <t>VI. Balance Presupuestario de Recursos Disponibles sin Financiamiento Neto (VI = V- A3.1)</t>
  </si>
  <si>
    <t xml:space="preserve">        A2. Transferencias Federales Etiquetadas</t>
  </si>
  <si>
    <t xml:space="preserve">        A3.2 Financiamiento Neto con Fuente de Pago de Transferencias Federales Etiquetadas (A3.2 = F2 - G2)</t>
  </si>
  <si>
    <t xml:space="preserve">        B2. Gasto Etiquetado (sin incluir Amortización de la Deuda Pública)</t>
  </si>
  <si>
    <t xml:space="preserve">        C2. Remanentes de Transferencias Federales Etiquetadas aplicados en el periodo</t>
  </si>
  <si>
    <t>VII. Balance Presupuestario de Recursos Etiquetados (VII = A2 + A3.2 - B2 + C2)</t>
  </si>
  <si>
    <t>VIII. Balance Presupuestario de Recursos Etiquetados sin Financiamiento Neto (VIII = VII -  A3.2)</t>
  </si>
  <si>
    <t>A. Asociaciones Público Privadas (APP’s) (A=a+b+c+d)</t>
  </si>
  <si>
    <t xml:space="preserve">        b) APP 2</t>
  </si>
  <si>
    <t xml:space="preserve">        c) APP 3</t>
  </si>
  <si>
    <t xml:space="preserve">        d) APP XX</t>
  </si>
  <si>
    <t>B. Otros Instrumentos (B=a+b+c+d)</t>
  </si>
  <si>
    <t xml:space="preserve">        a) Otro Instrumento 1</t>
  </si>
  <si>
    <t xml:space="preserve">        b) Otro Instrumento 2</t>
  </si>
  <si>
    <t xml:space="preserve">        c) Otro Instrumento 3</t>
  </si>
  <si>
    <t xml:space="preserve">        d) Otro Instrumento XX</t>
  </si>
  <si>
    <t>C. Total de Obligaciones Diferentes de Financiamiento (C=A+B)</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</si>
  <si>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</si>
  <si>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</si>
  <si>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</si>
  <si>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</si>
  <si>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</si>
  <si>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</si>
  <si>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</si>
  <si>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</si>
  <si>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DICIEMBRE DE 2018 (k)</t>
  </si>
  <si>
    <t>Monto pagado de la inversión actualizado al 31 DE DICIEMBRE DE 2018 (l)</t>
  </si>
  <si>
    <t>Saldo pendiente por pagar de la inversión al 31 DE DICIEMBRE DE 2018 (m = g ? l)</t>
  </si>
  <si>
    <t>Informe Analítico de Obligaciones Diferentes de Financiamientos - LDF</t>
  </si>
  <si>
    <t>1. Deuda Pública (1=A+B)</t>
  </si>
  <si>
    <t xml:space="preserve">        A. Corto Plazo (A=a1+a2+a3)</t>
  </si>
  <si>
    <t xml:space="preserve">            a1) Instituciones de Crédito</t>
  </si>
  <si>
    <t xml:space="preserve">            a2) Títulos y Valores</t>
  </si>
  <si>
    <t xml:space="preserve">            a3) Arrendamientos Financieros</t>
  </si>
  <si>
    <t xml:space="preserve">        B. Largo Plazo (B=b1+b2+b3)</t>
  </si>
  <si>
    <t xml:space="preserve">            b1) Instituciones de Crédito</t>
  </si>
  <si>
    <t xml:space="preserve">            b2) Títulos y Valores</t>
  </si>
  <si>
    <t xml:space="preserve">            b3) Arrendamientos Financieros</t>
  </si>
  <si>
    <t>2. Otros Pasivos</t>
  </si>
  <si>
    <t>3. Total de la Deuda Pública y Otros Pasivos (3=1+2)</t>
  </si>
  <si>
    <t>4. Deuda Contingente 1 (informativo)</t>
  </si>
  <si>
    <t xml:space="preserve">        A. Deuda Contingente 1</t>
  </si>
  <si>
    <t xml:space="preserve">        B. Deuda Contingente 2</t>
  </si>
  <si>
    <t xml:space="preserve">        C. Deuda Contingente XX</t>
  </si>
  <si>
    <t>5. Valor de Instrumentos Bono Cupón Cero 2 (Informativo)</t>
  </si>
  <si>
    <t xml:space="preserve">        A. Instrumento Bono Cupón Cero 1</t>
  </si>
  <si>
    <t xml:space="preserve">        B. Instrumento Bono Cupón Cero 2</t>
  </si>
  <si>
    <t xml:space="preserve">        C. Instrumento Bono Cupón Cero XX</t>
  </si>
  <si>
    <t>Denominación de la Deuda Pública y Otros Pasivos</t>
  </si>
  <si>
    <t>Saldo</t>
  </si>
  <si>
    <t>31 DE DICIEMBRE DE 2018 (d)</t>
  </si>
  <si>
    <t>Disposiciones del Periodo (e)</t>
  </si>
  <si>
    <t>Revaluaciones, Reclasificaciones y Otros Ajustes (g)</t>
  </si>
  <si>
    <t>Saldo Final del Periodo (h)</t>
  </si>
  <si>
    <t>h=d+e-f+g</t>
  </si>
  <si>
    <t>Obligaciones a Corto Plazo (k)</t>
  </si>
  <si>
    <t>Monto</t>
  </si>
  <si>
    <t>Contratado (I)</t>
  </si>
  <si>
    <t>Plazo</t>
  </si>
  <si>
    <t>Pactado</t>
  </si>
  <si>
    <t>(m)</t>
  </si>
  <si>
    <t>Tasa de Interés</t>
  </si>
  <si>
    <t>(n)</t>
  </si>
  <si>
    <t>Comisiones y Costos Relacionados (o)</t>
  </si>
  <si>
    <t>Tasa Efectiva</t>
  </si>
  <si>
    <t>(p)</t>
  </si>
  <si>
    <t>6. Obligaciones a Corto Plazo (Informativo)</t>
  </si>
  <si>
    <t>Informe Analítico de la Deuda Pública y Otros Pasivos - LDF</t>
  </si>
  <si>
    <t>Estado Analítico de Ingresos Detallado - LDF</t>
  </si>
  <si>
    <t>Ingreso</t>
  </si>
  <si>
    <t>Estimado (d)</t>
  </si>
  <si>
    <t>Ampliaciones/</t>
  </si>
  <si>
    <t>Modificado</t>
  </si>
  <si>
    <t>Recaudado</t>
  </si>
  <si>
    <t>Diferencia (e)</t>
  </si>
  <si>
    <t>(c)</t>
  </si>
  <si>
    <t>(Reducciones)</t>
  </si>
  <si>
    <t>Ingresos de Libre Disposición</t>
  </si>
  <si>
    <t xml:space="preserve">        A. Impuestos</t>
  </si>
  <si>
    <t xml:space="preserve">        B. Cuotas y Aportaciones de Seguridad Social</t>
  </si>
  <si>
    <t xml:space="preserve">        C. Contribuciones de Mejoras</t>
  </si>
  <si>
    <t xml:space="preserve">        D. Derechos</t>
  </si>
  <si>
    <t xml:space="preserve">        E. Productos</t>
  </si>
  <si>
    <t xml:space="preserve">        F. Aprovechamientos</t>
  </si>
  <si>
    <t xml:space="preserve">        G. Ingresos por Ventas de Bienes y Prestación de Servicios</t>
  </si>
  <si>
    <t xml:space="preserve">        H. Participaciones (H=h1+h2+h3+h4+h5+h6+h7+h8+h9+h10+h11)</t>
  </si>
  <si>
    <t xml:space="preserve">            h1) Fondo General de Participaciones</t>
  </si>
  <si>
    <t xml:space="preserve">            h2) Fondo de Fomento Municipal</t>
  </si>
  <si>
    <t xml:space="preserve">            h3) Fondo de Fiscalización y Recaudación</t>
  </si>
  <si>
    <t xml:space="preserve">            h4) Fondo de Compensación</t>
  </si>
  <si>
    <t xml:space="preserve">            h5) Fondo de Extracción de Hidrocarburos</t>
  </si>
  <si>
    <t xml:space="preserve">            h6) Impuesto Especial Sobre Producción y Servicios</t>
  </si>
  <si>
    <t xml:space="preserve">            h7) 0.136% de la Recaudación Federal Participable</t>
  </si>
  <si>
    <t xml:space="preserve">            h8) 3.17% Sobre Extracción de Petróleo</t>
  </si>
  <si>
    <t xml:space="preserve">            h9) Gasolinas y Diésel</t>
  </si>
  <si>
    <t xml:space="preserve">            h10) Fondo del Impuesto Sobre la Renta</t>
  </si>
  <si>
    <t xml:space="preserve">            h11) Fondo de Estabilización de los Ingresos de las Entidades Federativas</t>
  </si>
  <si>
    <t xml:space="preserve">        I. Incentivos Derivados de la Colaboración Fiscal (I=i1+i2+i3+i4+i5)</t>
  </si>
  <si>
    <t xml:space="preserve">            i1) Tenencia o Uso de Vehículos</t>
  </si>
  <si>
    <t xml:space="preserve">            i2) Fondo de Compensación ISAN</t>
  </si>
  <si>
    <t xml:space="preserve">            i3) Impuesto Sobre Automóviles Nuevos</t>
  </si>
  <si>
    <t xml:space="preserve">            i4) Fondo de Compensación de Repecos-Intermedios</t>
  </si>
  <si>
    <t xml:space="preserve">            i5) Otros Incentivos Económicos</t>
  </si>
  <si>
    <t xml:space="preserve">        J. Transferencias y Asignaciones</t>
  </si>
  <si>
    <t xml:space="preserve">        K. Convenios</t>
  </si>
  <si>
    <t xml:space="preserve">            k1) Otros Convenios y Subsidios</t>
  </si>
  <si>
    <t xml:space="preserve">        L. Otros Ingresos de Libre Disposición (L=l1+l2)</t>
  </si>
  <si>
    <t xml:space="preserve">            l1) Participaciones en Ingresos Locales</t>
  </si>
  <si>
    <t xml:space="preserve">            l2) Otros Ingresos de Libre Disposición</t>
  </si>
  <si>
    <t>I. Total de Ingresos de Libre Disposición (I=A+B+C+D+E+F+G+H+I+J+K+L)</t>
  </si>
  <si>
    <t>Ingresos Excedentes de Ingresos de Libre Disposición</t>
  </si>
  <si>
    <t>Transferencias Federales Etiquetadas</t>
  </si>
  <si>
    <t xml:space="preserve">        A. Aportaciones (A=a1+a2+a3+a4+a5+a6+a7+a8)</t>
  </si>
  <si>
    <t xml:space="preserve">            a1) Fondo de Aportaciones para la Nómina Educativa y Gasto Operativo</t>
  </si>
  <si>
    <t xml:space="preserve">            a2) Fondo de Aportaciones para los Servicios de Salud</t>
  </si>
  <si>
    <t xml:space="preserve">            a3) Fondo de Aportaciones para la Infraestructura Social</t>
  </si>
  <si>
    <t xml:space="preserve">            a4) Fondo de Aportaciones para el Fortalecimiento de los Municipios y de las Demarcaciones Territoriales del Distrito Federal</t>
  </si>
  <si>
    <t xml:space="preserve">            a5) Fondo de Aportaciones Múltiples</t>
  </si>
  <si>
    <t xml:space="preserve">            a6) Fondo de Aportaciones para la Educación Tecnológica y de Adultos</t>
  </si>
  <si>
    <t xml:space="preserve">            a7) Fondo de Aportaciones para la Seguridad Pública de los Estados y del Distrito Federal</t>
  </si>
  <si>
    <t xml:space="preserve">            a8) Fondo de Aportaciones para el Fortalecimiento de las Entidades Federativas</t>
  </si>
  <si>
    <t xml:space="preserve">        B. Convenios (B=b1+b2+b3+b4)</t>
  </si>
  <si>
    <t xml:space="preserve">            b1) Convenios de Protección Social en Salud</t>
  </si>
  <si>
    <t xml:space="preserve">            b2) Convenios de Descentralización</t>
  </si>
  <si>
    <t xml:space="preserve">            b3) Convenios de Reasignación</t>
  </si>
  <si>
    <t xml:space="preserve">            b4) Otros Convenios y Subsidios</t>
  </si>
  <si>
    <t xml:space="preserve">        C. Fondos Distintos de Aportaciones (C=c1+c2)</t>
  </si>
  <si>
    <t xml:space="preserve">            c1) Fondo para Entidades Federativas y Municipios Productores de Hidrocarburos</t>
  </si>
  <si>
    <t xml:space="preserve">            c2) Fondo Minero</t>
  </si>
  <si>
    <t xml:space="preserve">        D. Transferencias, Subsidios y Subvenciones, y Pensiones y Jubilaciones</t>
  </si>
  <si>
    <t xml:space="preserve">        E. Otras Transferencias Federales Etiquetadas</t>
  </si>
  <si>
    <t>II. Total de Transferencias Federales Etiquetadas (II = A + B + C + D + E)</t>
  </si>
  <si>
    <t>III. Ingresos Derivados de Financiamientos (III = A)</t>
  </si>
  <si>
    <t xml:space="preserve">        A. Ingresos Derivados de Financiamientos</t>
  </si>
  <si>
    <t>IV. Total de Ingresos (IV = I + II + III)</t>
  </si>
  <si>
    <t xml:space="preserve">        Datos Informativos</t>
  </si>
  <si>
    <t xml:space="preserve">        1. Ingresos Derivados de Financiamientos con Fuente de Pago de Ingresos de Libre Disposición</t>
  </si>
  <si>
    <t xml:space="preserve">        2. Ingresos Derivados de Financiamientos con Fuente de Pago de Transferencias Federales Etiquetadas</t>
  </si>
  <si>
    <t xml:space="preserve">        3. Ingresos Derivados de Financiamientos (3 = 1 + 2)</t>
  </si>
  <si>
    <t>Estado de Situación Financiera Detallado - LDF</t>
  </si>
  <si>
    <t>(Pesos)</t>
  </si>
  <si>
    <t>31 DE DICIEMBRE DE 2018 (e)</t>
  </si>
  <si>
    <t>ACTIVO</t>
  </si>
  <si>
    <t>PASIVO</t>
  </si>
  <si>
    <t xml:space="preserve">        Activo Circulante</t>
  </si>
  <si>
    <t xml:space="preserve">        Pasivo Circulante</t>
  </si>
  <si>
    <t xml:space="preserve">            a. Efectivo y Equivalentes (a=a1+a2+a3+a4+a5+a6+a7)</t>
  </si>
  <si>
    <t xml:space="preserve">            a. Cuentas por Pagar a Corto Plazo (a=a1+a2+a3+a4+a5+a6+a7+a8+a9)</t>
  </si>
  <si>
    <t xml:space="preserve">                a1) Efectivo</t>
  </si>
  <si>
    <t xml:space="preserve">                a1) Servicios Personales por Pagar a Corto Plazo</t>
  </si>
  <si>
    <t xml:space="preserve">                a2) Bancos/Tesorería</t>
  </si>
  <si>
    <t xml:space="preserve">                a2) Proveedores por Pagar a Corto Plazo</t>
  </si>
  <si>
    <t xml:space="preserve">                a3) Bancos/Dependencias y Otros</t>
  </si>
  <si>
    <t xml:space="preserve">                a3) Contratistas por Obras Públicas por Pagar a Corto Plazo</t>
  </si>
  <si>
    <t xml:space="preserve">                a4) Inversiones Temporales (Hasta 3 meses)</t>
  </si>
  <si>
    <t xml:space="preserve">                a4) Participaciones y Aportaciones por Pagar a Corto Plazo</t>
  </si>
  <si>
    <t xml:space="preserve">                a5) Fondos con Afectación Específica</t>
  </si>
  <si>
    <t xml:space="preserve">                a5) Transferencias Otorgadas por Pagar a Corto Plazo</t>
  </si>
  <si>
    <t xml:space="preserve">                a6) Depósitos de Fondos de Terceros en Garantía y/o Administración</t>
  </si>
  <si>
    <t xml:space="preserve">                a6) Intereses, Comisiones y Otros Gastos de la Deuda Pública por Pagar a Corto Plazo</t>
  </si>
  <si>
    <t xml:space="preserve">                a7) Otros Efectivos y Equivalentes</t>
  </si>
  <si>
    <t xml:space="preserve">                a7) Retenciones y Contribuciones por Pagar a Corto Plazo</t>
  </si>
  <si>
    <t xml:space="preserve">            b. Derechos a Recibir Efectivo o Equivalentes (b=b1+b2+b3+b4+b5+b6+b7)</t>
  </si>
  <si>
    <t xml:space="preserve">                a8) Devoluciones de la Ley de Ingresos por Pagar a Corto Plazo</t>
  </si>
  <si>
    <t xml:space="preserve">                b1) Inversiones Financieras de Corto Plazo</t>
  </si>
  <si>
    <t xml:space="preserve">                a9) Otras Cuentas por Pagar a Corto Plazo</t>
  </si>
  <si>
    <t xml:space="preserve">                b2) Cuentas por Cobrar a Corto Plazo</t>
  </si>
  <si>
    <t xml:space="preserve">            b. Documentos por Pagar a Corto Plazo (b=b1+b2+b3)</t>
  </si>
  <si>
    <t xml:space="preserve">                b3) Deudores Diversos por Cobrar a Corto Plazo</t>
  </si>
  <si>
    <t xml:space="preserve">                b1) Documentos Comerciales por Pagar a Corto Plazo</t>
  </si>
  <si>
    <t xml:space="preserve">                b4) Ingresos por Recuperar a Corto Plazo</t>
  </si>
  <si>
    <t xml:space="preserve">                b2) Documentos con Contratistas por Obras Públicas por Pagar a Corto Plazo</t>
  </si>
  <si>
    <t xml:space="preserve">                b5) Deudores por Anticipos de la Tesorería a Corto Plazo</t>
  </si>
  <si>
    <t xml:space="preserve">                b3) Otros Documentos por Pagar a Corto Plazo</t>
  </si>
  <si>
    <t xml:space="preserve">                b6) Préstamos Otorgados a Corto Plazo</t>
  </si>
  <si>
    <t xml:space="preserve">            c. Porción a Corto Plazo de la Deuda Pública a Largo Plazo (c=c1+c2)</t>
  </si>
  <si>
    <t xml:space="preserve">                b7) Otros Derechos a Recibir Efectivo o Equivalentes a Corto Plazo</t>
  </si>
  <si>
    <t xml:space="preserve">                c1) Porción a Corto Plazo de la Deuda Pública</t>
  </si>
  <si>
    <t xml:space="preserve">            c. Derechos a Recibir Bienes o Servicios (c=c1+c2+c3+c4+c5)</t>
  </si>
  <si>
    <t xml:space="preserve">                c2) Porción a Corto Plazo de Arrendamiento Financiero</t>
  </si>
  <si>
    <t xml:space="preserve">                c1) Anticipo a Proveedores por Adquisición de Bienes y Prestación de Servicios a Corto Plazo</t>
  </si>
  <si>
    <t xml:space="preserve">            d. Títulos y Valores a Corto Plazo</t>
  </si>
  <si>
    <t xml:space="preserve">                c2) Anticipo a Proveedores por Adquisición de Bienes Inmuebles y Muebles a Corto Plazo</t>
  </si>
  <si>
    <t xml:space="preserve">            e. Pasivos Diferidos a Corto Plazo (e=e1+e2+e3)</t>
  </si>
  <si>
    <t xml:space="preserve">                c3) Anticipo a Proveedores por Adquisición de Bienes Intangibles a Corto Plazo</t>
  </si>
  <si>
    <t xml:space="preserve">                e1) Ingresos Cobrados por Adelantado a Corto Plazo</t>
  </si>
  <si>
    <t xml:space="preserve">                c4) Anticipo a Contratistas por Obras Públicas a Corto Plazo</t>
  </si>
  <si>
    <t xml:space="preserve">                e2) Intereses Cobrados por Adelantado a Corto Plazo</t>
  </si>
  <si>
    <t xml:space="preserve">                c5) Otros Derechos a Recibir Bienes o Servicios a Corto Plazo</t>
  </si>
  <si>
    <t xml:space="preserve">                e3) Otros Pasivos Diferidos a Corto Plazo</t>
  </si>
  <si>
    <t xml:space="preserve">            d. Inventarios (d=d1+d2+d3+d4+d5)</t>
  </si>
  <si>
    <t xml:space="preserve">            f. Fondos y Bienes de Terceros en Garantía y/o Administración a Corto Plazo (f=f1+f2+f3+f4+f5+f6)</t>
  </si>
  <si>
    <t xml:space="preserve">                d1) Inventario de Mercancías para Venta</t>
  </si>
  <si>
    <t xml:space="preserve">                f1) Fondos en Garantía a Corto Plazo</t>
  </si>
  <si>
    <t xml:space="preserve">                d2) Inventario de Mercancías Terminadas</t>
  </si>
  <si>
    <t xml:space="preserve">                f2) Fondos en Administración a Corto Plazo</t>
  </si>
  <si>
    <t xml:space="preserve">                d3) Inventario de Mercancías en Proceso de Elaboración</t>
  </si>
  <si>
    <t xml:space="preserve">                f3) Fondos Contingentes a Corto Plazo</t>
  </si>
  <si>
    <t xml:space="preserve">                d4) Inventario de Materias Primas, Materiales y Suministros para Producción</t>
  </si>
  <si>
    <t xml:space="preserve">                f4) Fondos de Fideicomisos, Mandatos y Contratos Análogos a Corto Plazo</t>
  </si>
  <si>
    <t xml:space="preserve">                d5) Bienes en Tránsito</t>
  </si>
  <si>
    <t xml:space="preserve">                f5) Otros Fondos de Terceros en Garantía y/o Administración a Corto Plazo</t>
  </si>
  <si>
    <t xml:space="preserve">            e. Almacenes</t>
  </si>
  <si>
    <t xml:space="preserve">                f6) Valores y Bienes en Garantía a Corto Plazo</t>
  </si>
  <si>
    <t xml:space="preserve">            f. Estimación por Pérdida o Deterioro de Activos Circulantes (f=f1+f2)</t>
  </si>
  <si>
    <t xml:space="preserve">            g. Provisiones a Corto Plazo (g=g1+g2+g3)</t>
  </si>
  <si>
    <t xml:space="preserve">                f1) Estimaciones para Cuentas Incobrables por Derechos a Recibir Efectivo o Equivalentes</t>
  </si>
  <si>
    <t xml:space="preserve">                g1) Provisión para Demandas y Juicios a Corto Plazo</t>
  </si>
  <si>
    <t xml:space="preserve">                f2) Estimación por Deterioro de Inventarios</t>
  </si>
  <si>
    <t xml:space="preserve">                g2) Provisión para Contingencias a Corto Plazo</t>
  </si>
  <si>
    <t xml:space="preserve">            g. Otros Activos Circulantes (g=g1+g2+g3+g4)</t>
  </si>
  <si>
    <t xml:space="preserve">                g3) Otras Provisiones a Corto Plazo</t>
  </si>
  <si>
    <t xml:space="preserve">                g1) Valores en Garantía</t>
  </si>
  <si>
    <t xml:space="preserve">            h. Otros Pasivos a Corto Plazo (h=h1+h2+h3)</t>
  </si>
  <si>
    <t xml:space="preserve">                g2) Bienes en Garantía (excluye depósitos de fondos)</t>
  </si>
  <si>
    <t xml:space="preserve">                h1) Ingresos por Clasificar</t>
  </si>
  <si>
    <t xml:space="preserve">                g3) Bienes Derivados de Embargos, Decomisos, Aseguramientos y Dación en Pago</t>
  </si>
  <si>
    <t xml:space="preserve">                h2) Recaudación por Participar</t>
  </si>
  <si>
    <t xml:space="preserve">                g4) Adquisición con Fondos de Terceros</t>
  </si>
  <si>
    <t xml:space="preserve">                h3) Otros Pasivos Circulantes</t>
  </si>
  <si>
    <t xml:space="preserve">        IA. Total de Activos Circulantes (IA = a + b + c + d + e + f + g)</t>
  </si>
  <si>
    <t xml:space="preserve">        IIA. Total de Pasivos Circulantes (IIA = a + b + c + d + e + f + g + h)</t>
  </si>
  <si>
    <t xml:space="preserve">        Activo No Circulante</t>
  </si>
  <si>
    <t xml:space="preserve">        Pasivo No Circulante</t>
  </si>
  <si>
    <t xml:space="preserve">            a. Inversiones Financieras a Largo Plazo</t>
  </si>
  <si>
    <t xml:space="preserve">            a. Cuentas por Pagar a Largo Plazo</t>
  </si>
  <si>
    <t xml:space="preserve">            b. Derechos a Recibir Efectivo o Equivalentes a Largo Plazo</t>
  </si>
  <si>
    <t xml:space="preserve">            b. Documentos por Pagar a Largo Plazo</t>
  </si>
  <si>
    <t xml:space="preserve">            c. Bienes Inmuebles, Infraestructura y Construcciones en Proceso</t>
  </si>
  <si>
    <t xml:space="preserve">            c. Deuda Pública a Largo Plazo</t>
  </si>
  <si>
    <t xml:space="preserve">            d. Bienes Muebles</t>
  </si>
  <si>
    <t xml:space="preserve">            d. Pasivos Diferidos a Largo Plazo</t>
  </si>
  <si>
    <t xml:space="preserve">            e. Activos Intangibles</t>
  </si>
  <si>
    <t xml:space="preserve">            e. Fondos y Bienes de Terceros en Garantía y/o en Administración a Largo Plazo</t>
  </si>
  <si>
    <t xml:space="preserve">            f. Depreciación, Deterioro y Amortización Acumulada de Bienes</t>
  </si>
  <si>
    <t xml:space="preserve">            f. Provisiones a Largo Plazo</t>
  </si>
  <si>
    <t xml:space="preserve">            g. Activos Diferidos</t>
  </si>
  <si>
    <t xml:space="preserve">        IIB. Total de Pasivos No Circulantes (IIB = a + b + c + d + e + f)</t>
  </si>
  <si>
    <t xml:space="preserve">            h. Estimación por Pérdida o Deterioro de Activos no Circulantes</t>
  </si>
  <si>
    <t>II. Total del Pasivo (II = IIA + IIB)</t>
  </si>
  <si>
    <t xml:space="preserve">            i. Otros Activos no Circulantes</t>
  </si>
  <si>
    <t>HACIENDA PÚBLICA/PATRIMONIO</t>
  </si>
  <si>
    <t xml:space="preserve">        IB. Total de Activos No Circulantes (IB = a + b + c + d + e + f + g + h + i)</t>
  </si>
  <si>
    <t xml:space="preserve">        IIIA. Hacienda Pública/Patrimonio Contribuido (IIIA = a + b + c)</t>
  </si>
  <si>
    <t>I. Total del Activo (I = IA + IB)</t>
  </si>
  <si>
    <t xml:space="preserve">            a. Aportaciones</t>
  </si>
  <si>
    <t xml:space="preserve">            b. Donaciones de Capital</t>
  </si>
  <si>
    <t xml:space="preserve">            c. Actualización de la Hacienda Pública/Patrimonio</t>
  </si>
  <si>
    <t xml:space="preserve">        IIIB. Hacienda Pública/Patrimonio Generado (IIIB = a + b + c + d + e)</t>
  </si>
  <si>
    <t xml:space="preserve">            a. Resultados del Ejercicio (Ahorro/ Desahorro)</t>
  </si>
  <si>
    <t xml:space="preserve">            b. Resultados de Ejercicios Anteriores</t>
  </si>
  <si>
    <t xml:space="preserve">            c. Revalúos</t>
  </si>
  <si>
    <t xml:space="preserve">            d. Reservas</t>
  </si>
  <si>
    <t xml:space="preserve">            e. Rectificaciones de Resultados de Ejercicios Anteriores</t>
  </si>
  <si>
    <t xml:space="preserve">        IIIC. Exceso o Insuficiencia en la Actualización de la Hacienda Pública/Patrimonio (IIIC=a+b)</t>
  </si>
  <si>
    <t xml:space="preserve">            a. Resultado por Posición Monetaria</t>
  </si>
  <si>
    <t xml:space="preserve">            b. Resultado por Tenencia de Activos no Monetarios</t>
  </si>
  <si>
    <t>III. Total Hacienda Pública/Patrimonio (III = IIIA + IIIB + IIIC)</t>
  </si>
  <si>
    <t>IV. Total del Pasivo y Hacienda Pública/Patrimonio (IV = II + III)</t>
  </si>
  <si>
    <t xml:space="preserve">        a) Gran Museo del Mundo Maya</t>
  </si>
  <si>
    <t>252 meses</t>
  </si>
  <si>
    <t>Estado Analítico del Ejercicio del Presupuesto de Egresos Detallado - LDF</t>
  </si>
  <si>
    <t>Clasificación por Objeto del Gasto (Capítulo y Concepto)</t>
  </si>
  <si>
    <t>Egresos</t>
  </si>
  <si>
    <t>Subejercido (e)</t>
  </si>
  <si>
    <t>Aprobado (d)</t>
  </si>
  <si>
    <t>I. Gasto No Etiquetado (I=A+B+C+D+E+F+G+H+I)</t>
  </si>
  <si>
    <t xml:space="preserve">        A. Servicios Personales (A=a1+a2+a3+a4+a5+a6+a7)</t>
  </si>
  <si>
    <t xml:space="preserve">            a1) Remuneraciones al Personal de Carácter Permanente</t>
  </si>
  <si>
    <t xml:space="preserve">            a2) Remuneraciones al Personal de Carácter Transitorio</t>
  </si>
  <si>
    <t xml:space="preserve">            a3) Remuneraciones Adicionales y Especiales</t>
  </si>
  <si>
    <t xml:space="preserve">            a4) Seguridad Social</t>
  </si>
  <si>
    <t xml:space="preserve">            a5) Otras Prestaciones Sociales y Económicas</t>
  </si>
  <si>
    <t xml:space="preserve">            a6) Previsiones</t>
  </si>
  <si>
    <t xml:space="preserve">            a7) Pago de Estímulos a Servidores Públicos</t>
  </si>
  <si>
    <t xml:space="preserve">        B. Materiales y Suministros (B=b1+b2+b3+b4+b5+b6+b7+b8+b9)</t>
  </si>
  <si>
    <t xml:space="preserve">            b1) Materiales de Administración, Emisión de Documentos y Artículos Oficiales</t>
  </si>
  <si>
    <t xml:space="preserve">            b2) Alimentos y Utensilios</t>
  </si>
  <si>
    <t xml:space="preserve">            b3) Materias Primas y Materiales de Producción y Comercialización</t>
  </si>
  <si>
    <t xml:space="preserve">            b4) Materiales y Artículos de Construcción y de Reparación</t>
  </si>
  <si>
    <t xml:space="preserve">            b5) Productos Químicos, Farmacéuticos y de Laboratorio</t>
  </si>
  <si>
    <t xml:space="preserve">            b6) Combustibles, Lubricantes y Aditivos</t>
  </si>
  <si>
    <t xml:space="preserve">            b7) Vestuario, Blancos, Prendas de Protección y Artículos Deportivos</t>
  </si>
  <si>
    <t xml:space="preserve">            b8) Materiales y Suministros Para Seguridad</t>
  </si>
  <si>
    <t xml:space="preserve">            b9) Herramientas, Refacciones y Accesorios Menores</t>
  </si>
  <si>
    <t xml:space="preserve">        C. Servicios Generales (C=c1+c2+c3+c4+c5+c6+c7+c8+c9)</t>
  </si>
  <si>
    <t xml:space="preserve">            c1) Servicios Básicos</t>
  </si>
  <si>
    <t xml:space="preserve">            c2) Servicios de Arrendamiento</t>
  </si>
  <si>
    <t xml:space="preserve">            c3) Servicios Profesionales, Científicos, Técnicos y Otros Servicios</t>
  </si>
  <si>
    <t xml:space="preserve">            c4) Servicios Financieros, Bancarios y Comerciales</t>
  </si>
  <si>
    <t xml:space="preserve">            c5) Servicios de Instalación, Reparación, Mantenimiento y Conservación</t>
  </si>
  <si>
    <t xml:space="preserve">            c6) Servicios de Comunicación Social y Publicidad</t>
  </si>
  <si>
    <t xml:space="preserve">            c7) Servicios de Traslado y Viáticos</t>
  </si>
  <si>
    <t xml:space="preserve">            c8) Servicios Oficiales</t>
  </si>
  <si>
    <t xml:space="preserve">            c9) Otros Servicios Generales</t>
  </si>
  <si>
    <t xml:space="preserve">        D. Transferencias, Asignaciones, Subsidios y Otras Ayudas (D=d1+d2+d3+d4+d5+d6+d7+d8+d9)</t>
  </si>
  <si>
    <t xml:space="preserve">            d1) Transferencias Internas y Asignaciones al Sector Público</t>
  </si>
  <si>
    <t xml:space="preserve">            d2) Transferencias al Resto del Sector Público</t>
  </si>
  <si>
    <t xml:space="preserve">            d3) Subsidios y Subvenciones</t>
  </si>
  <si>
    <t xml:space="preserve">            d4) Ayudas Sociales</t>
  </si>
  <si>
    <t xml:space="preserve">            d5) Pensiones y Jubilaciones</t>
  </si>
  <si>
    <t xml:space="preserve">            d6) Transferencias a Fideicomisos, Mandatos y Otros Análogos</t>
  </si>
  <si>
    <t xml:space="preserve">            d7) Transferencias a la Seguridad Social</t>
  </si>
  <si>
    <t xml:space="preserve">            d8) Donativos</t>
  </si>
  <si>
    <t xml:space="preserve">            d9) Transferencias al Exterior</t>
  </si>
  <si>
    <t xml:space="preserve">        E. Bienes Muebles, Inmuebles e Intangibles (E=e1+e2+e3+e4+e5+e6+e7+e8+e9)</t>
  </si>
  <si>
    <t xml:space="preserve">            e1) Mobiliario y Equipo de Administración</t>
  </si>
  <si>
    <t xml:space="preserve">            e2) Mobiliario y Equipo Educacional y Recreativo</t>
  </si>
  <si>
    <t xml:space="preserve">            e3) Equipo e Instrumental Médico y de Laboratorio</t>
  </si>
  <si>
    <t xml:space="preserve">            e4) Vehículos y Equipo de Transporte</t>
  </si>
  <si>
    <t xml:space="preserve">            e5) Equipo de Defensa y Seguridad</t>
  </si>
  <si>
    <t xml:space="preserve">            e6) Maquinaria, Otros Equipos y Herramientas</t>
  </si>
  <si>
    <t xml:space="preserve">            e7) Activos Biológicos</t>
  </si>
  <si>
    <t xml:space="preserve">            e8) Bienes Inmuebles</t>
  </si>
  <si>
    <t xml:space="preserve">            e9) Activos Intangibles</t>
  </si>
  <si>
    <t xml:space="preserve">        F. Inversión Pública (F=f1+f2+f3)</t>
  </si>
  <si>
    <t xml:space="preserve">            f1) Obra Pública en Bienes de Dominio Público</t>
  </si>
  <si>
    <t xml:space="preserve">            f2) Obra Pública en Bienes Propios</t>
  </si>
  <si>
    <t xml:space="preserve">            f3) Proyectos Productivos y Acciones de Fomento</t>
  </si>
  <si>
    <t xml:space="preserve">        G. Inversiones Financieras y Otras Provisiones (G=g1+g2+g3+g4+g5+g6+g7)</t>
  </si>
  <si>
    <t xml:space="preserve">            g1) Inversiones Para el Fomento de Actividades Productivas</t>
  </si>
  <si>
    <t xml:space="preserve">            g2) Acciones y Participaciones de Capital</t>
  </si>
  <si>
    <t xml:space="preserve">            g3) Compra de Títulos y Valores</t>
  </si>
  <si>
    <t xml:space="preserve">            g4) Concesión de Préstamos</t>
  </si>
  <si>
    <t xml:space="preserve">            g5) Inversiones en Fideicomisos, Mandatos y Otros Análogos Fideicomiso de Desastres Naturales (Informativo)</t>
  </si>
  <si>
    <t xml:space="preserve">            g6) Otras Inversiones Financieras</t>
  </si>
  <si>
    <t xml:space="preserve">            g7) Provisiones para Contingencias y Otras Erogaciones Especiales</t>
  </si>
  <si>
    <t xml:space="preserve">        H. Participaciones y Aportaciones (H=h1+h2+h3)</t>
  </si>
  <si>
    <t xml:space="preserve">            h1) Participaciones</t>
  </si>
  <si>
    <t xml:space="preserve">            h2) Aportaciones</t>
  </si>
  <si>
    <t xml:space="preserve">            h3) Convenios</t>
  </si>
  <si>
    <t xml:space="preserve">        I. Deuda Pública (I=i1+i2+i3+i4+i5+i6+i7)</t>
  </si>
  <si>
    <t xml:space="preserve">            i1) Amortización de la Deuda Pública</t>
  </si>
  <si>
    <t xml:space="preserve">            i2) Intereses de la Deuda Pública</t>
  </si>
  <si>
    <t xml:space="preserve">            i3) Comisiones de la Deuda Pública</t>
  </si>
  <si>
    <t xml:space="preserve">            i4) Gastos de la Deuda Pública</t>
  </si>
  <si>
    <t xml:space="preserve">            i5) Costo por Coberturas</t>
  </si>
  <si>
    <t xml:space="preserve">            i6) Apoyos Financieros</t>
  </si>
  <si>
    <t xml:space="preserve">            i7) Adeudos de Ejercicios Fiscales Anteriores (ADEFAS)</t>
  </si>
  <si>
    <t>II. Gasto Etiquetado (II=A+B+C+D+E+F+G+H+I)</t>
  </si>
  <si>
    <t>III. Total de Egresos (III = I + II)</t>
  </si>
  <si>
    <t>Clasificación Administrativa</t>
  </si>
  <si>
    <t>I. GASTO NO ETIQUETADO</t>
  </si>
  <si>
    <t xml:space="preserve">        PODER EJECUTIVO</t>
  </si>
  <si>
    <t xml:space="preserve">            DESPACHO DEL GOBERNADOR</t>
  </si>
  <si>
    <t xml:space="preserve">            SECRETARÍA GENERAL DE GOBIERNO</t>
  </si>
  <si>
    <t xml:space="preserve">            SECRETARÍA DE OBRAS PÚBLICAS</t>
  </si>
  <si>
    <t xml:space="preserve">            SECRETARÍA DE SEGURIDAD PÚBLICA</t>
  </si>
  <si>
    <t xml:space="preserve">            SECRETARÍA DE EDUCACIÓN</t>
  </si>
  <si>
    <t xml:space="preserve">            FISCALÍA GENERAL DEL ESTADO</t>
  </si>
  <si>
    <t xml:space="preserve">            SECRETARÍA DE DESARROLLO RURAL</t>
  </si>
  <si>
    <t xml:space="preserve">            SECRETARÍA DE FOMENTO ECONÓMICO Y TRABAJO</t>
  </si>
  <si>
    <t xml:space="preserve">            SECRETARÍA DE FOMENTO TURÍSTICO</t>
  </si>
  <si>
    <t xml:space="preserve">            SECRETARÍA DE DESARROLLO SUSTENTABLE</t>
  </si>
  <si>
    <t xml:space="preserve">            SECRETARÍA DE LA CONTRALORÍA GENERAL</t>
  </si>
  <si>
    <t xml:space="preserve">            SECRETARÍA DE DESARROLLO SOCIAL</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</si>
  <si>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</si>
  <si>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</si>
  <si>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</si>
  <si>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</si>
  <si>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</si>
  <si>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</si>
  <si>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</si>
  <si>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INVESTIGACIÓN, INNOVACIÓN Y EDUCACIÓN SUPERIOR</t>
  </si>
  <si>
    <t xml:space="preserve">            SECRETARÍA DE LAS MUJERES</t>
  </si>
  <si>
    <t xml:space="preserve">            SECRETARÍA DE PESCA Y ACUACULTURA SUSTENTABLES</t>
  </si>
  <si>
    <t xml:space="preserve">        PODER LEGISLATIVO</t>
  </si>
  <si>
    <t xml:space="preserve">            PODER LEGISLATIVO</t>
  </si>
  <si>
    <t xml:space="preserve">        PODER JUDICIAL</t>
  </si>
  <si>
    <t xml:space="preserve">            PODER JUDICIAL</t>
  </si>
  <si>
    <t xml:space="preserve">        ORGANISMOS  AUTÓNOMOS</t>
  </si>
  <si>
    <t xml:space="preserve">            TRIBUNAL ELECTORAL DEL ESTADO DE YUCATÁN</t>
  </si>
  <si>
    <t xml:space="preserve">            INSTITUTO ELECTORAL Y DE PARTICIPACION CIUDADANA DE YUCATAN</t>
  </si>
  <si>
    <t xml:space="preserve">            COMISIÓN DE LOS DERECHOS HUMANOS DEL ESTADO DE YUCATÁN</t>
  </si>
  <si>
    <t xml:space="preserve">            INSTITUTO ESTATAL DE TRANSPARENCIA</t>
  </si>
  <si>
    <t xml:space="preserve">            UNIVERSIDAD AUTÓNOMA DE YUCATÁN</t>
  </si>
  <si>
    <t xml:space="preserve">            TRIBUNAL DE JUSTICIA  ADMINISTRATIVA DEL ESTADO DE YUCATÁN</t>
  </si>
  <si>
    <t xml:space="preserve">        ENTIDADES PARAESTATALES Y FIDEICOMISOS NO EMPRESARIALES Y NO FINANCIEROS</t>
  </si>
  <si>
    <t xml:space="preserve">            INSTITUTO PARA EL DESARROLLO DE LA CULTURA MAYA DEL ESTADO DE YUCATÁN</t>
  </si>
  <si>
    <t xml:space="preserve">            LA JUNTA DE ELECTRIFICACIÓN DEL ESTADO DE YUCATÁN</t>
  </si>
  <si>
    <t xml:space="preserve">            INSTITUTO PARA EL DESARROLLO Y CERTIFICACIÓN DE LA INFRAESTRUCTURA FÍSICA EDUCATIVA DE YUCATÁN</t>
  </si>
  <si>
    <t xml:space="preserve">            INSTITUTO DE INFRAESTRUCTURA CARRETERA DE YUCATÁN</t>
  </si>
  <si>
    <t xml:space="preserve">            JUNTA DE AGUA POTABLE Y ALCANTARILLADO DE YUCATÁN</t>
  </si>
  <si>
    <t xml:space="preserve">            INSTITUTO PARA LA CONSTRUCCIÓN Y CONSERVACIÓN DE OBRA PÚBLICA EN YUCATÁN</t>
  </si>
  <si>
    <t xml:space="preserve">            INSTITUTO DE VIVIENDA DEL ESTADO DE YUCATÁN</t>
  </si>
  <si>
    <t xml:space="preserve">            INSTITUTO DEL DEPORTE DEL ESTADO DE YUCATÁN</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</si>
  <si>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</si>
  <si>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</si>
  <si>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</si>
  <si>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</si>
  <si>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INSTITUTO DE BECAS  Y CRÉDITO EDUCATIVO DEL ESTADO DE YUCATÁN</t>
  </si>
  <si>
    <t xml:space="preserve">            INSTITUTO DE CAPACITACIÓN PARA EL TRABAJO DEL ESTADO DE YUCATÁN</t>
  </si>
  <si>
    <t xml:space="preserve">            INSTITUTO YUCATECO DE EMPRENDEDORES</t>
  </si>
  <si>
    <t xml:space="preserve">            CASA DE LAS ARTESANÍAS DEL ESTADO DE YUCATÁN</t>
  </si>
  <si>
    <t xml:space="preserve">            INSTITUTO PROMOTOR DE FERIAS DE YUCATÁN</t>
  </si>
  <si>
    <t xml:space="preserve">            FIDEICOMISO PARA LA PROMOCIÓN TURÍSTICA DEL ESTADO DE YUCATÁN</t>
  </si>
  <si>
    <t xml:space="preserve">            PATRONATO DE LAS UNIDADES DE SERVICIOS CULTURALES Y TURÍSTICOS DEL ESTADO DE YUCATÁN</t>
  </si>
  <si>
    <t xml:space="preserve">            SISTEMA PARA EL DESARROLLO INTEGRAL DE LA FAMILIA EN YUCATÁN</t>
  </si>
  <si>
    <t xml:space="preserve">            JUNTA DE  ASISTENCIA PRIVADA DEL ESTADO DE YUCATÁN</t>
  </si>
  <si>
    <t xml:space="preserve">            OPD SERVICIOS DE SALUD DE YUCATÁN</t>
  </si>
  <si>
    <t xml:space="preserve">            ADMINISTRACIÓN DEL PATRIMONIO DE LA BENEFICENCIA PÚBLICA DEL ESTADO DE YUCATÁN</t>
  </si>
  <si>
    <t xml:space="preserve">            HOSPITAL DE LA AMISTAD</t>
  </si>
  <si>
    <t xml:space="preserve">            HOSPITAL COMUNITARIO DE TICUL YUCATÁN</t>
  </si>
  <si>
    <t xml:space="preserve">            HOSPITAL COMUNITARIO DE PETO YUCATAN</t>
  </si>
  <si>
    <t xml:space="preserve">            CENTRO ESTATAL DE TRASPLANTES DE YUCATÁN</t>
  </si>
  <si>
    <t xml:space="preserve">            RÉGIMEN ESTATAL DE PROTECCIÓN SOCIAL EN SALUD YUCATÁN</t>
  </si>
  <si>
    <t xml:space="preserve">            INSTITUTO DE SEGURIDAD JURÍDICA PATRIMONIAL DE YUCATÁN</t>
  </si>
  <si>
    <t xml:space="preserve">            FIDEICOMISO GARANTE DE LA ORQUESTA SINFÓNICA DE YUCATÁN</t>
  </si>
  <si>
    <t xml:space="preserve">            SECRETARIA TÉCNICA DE PLANEACIÓN Y EVALUACIÓN.</t>
  </si>
  <si>
    <t xml:space="preserve">            ESCUELA SUPERIOR DE ARTES DE YUCATÁN</t>
  </si>
  <si>
    <t xml:space="preserve">            UNIVERSIDAD TECNOLÓGICA METROPOLITANA</t>
  </si>
  <si>
    <t xml:space="preserve">            INSTITUTO TECNOLÓGICO SUPERIOR DE VALLADOLID</t>
  </si>
  <si>
    <t xml:space="preserve">            UNIVERSIDAD TECNOLÓGICA DEL CENTRO</t>
  </si>
  <si>
    <t xml:space="preserve">            UNIVERSIDAD TECNOLÓGICA DEL MAYAB</t>
  </si>
  <si>
    <t xml:space="preserve">            UNIVERSIDAD TECNOLÓGICA DEL PONIENTE</t>
  </si>
  <si>
    <t xml:space="preserve">            INSTITUTO TECNOLÓGICO SUPERIOR DEL SUR DEL ESTADO DE YUCATÁN</t>
  </si>
  <si>
    <t xml:space="preserve">            INSTITUTO TECNOLÓGICO SUPERIOR DE MOTUL</t>
  </si>
  <si>
    <t xml:space="preserve">            INSTITUTO TECNOLÓGICO SUPERIOR PROGRESO</t>
  </si>
  <si>
    <t xml:space="preserve">            UNIVERSIDAD DE ORIENTE</t>
  </si>
  <si>
    <t xml:space="preserve">            UNIVERSIDAD TECNOLÓGICA REGIONAL DEL SUR</t>
  </si>
  <si>
    <t xml:space="preserve">            UNIVERSIDAD POLITÉCNICA DE YUCATÁN</t>
  </si>
  <si>
    <t xml:space="preserve">            COMISIÓN EJECUTIVA ESTATAL DE ATENCIÓN A VICTIMAS</t>
  </si>
  <si>
    <t xml:space="preserve">            AGENCIA PARA EL DESARROLLO DE YUCATAN</t>
  </si>
  <si>
    <t xml:space="preserve">            FIDEICOMISO PARA EL DESARROLLO DEL TURISMO DE REUNIONES EN YUCATÁN</t>
  </si>
  <si>
    <t xml:space="preserve">            FIDEICOMISO PÚBLICO PARA LA ADMINISTRACIÓN DE LA RESERVA TERRITORIAL DE UCÚ</t>
  </si>
  <si>
    <t xml:space="preserve">            SECRETARIA EJECUTIVA DEL SISTEMA ESTATAL ANTICORRUPCION	</t>
  </si>
  <si>
    <t xml:space="preserve">            FIDEICOMISO PUBLICO PARA LA ADMINISTRACION DEL PALACIO DE LA MÚSICA</t>
  </si>
  <si>
    <t xml:space="preserve">            INSTITUTO DE MOVILIDAD Y DESARROLLO URBANO TERRITORIAL</t>
  </si>
  <si>
    <t xml:space="preserve">            INSTITUTO PARA LA INCLUSIÓN DE LAS PERSONAS CON DISCAPACIDAD DEL ESTADO DE YUCATÁN</t>
  </si>
  <si>
    <t xml:space="preserve">            HOSPITAL GENERAL DE TEKAX</t>
  </si>
  <si>
    <t xml:space="preserve">        INSTITUCIONES PÚBLICAS DE SEGURIDAD SOCIAL</t>
  </si>
  <si>
    <t xml:space="preserve">            INSTITUTO DE SEGURIDAD SOCIAL DE LOS TRABAJADORES DEL ESTADO DE YUCATÁN</t>
  </si>
  <si>
    <t xml:space="preserve">        ENTIDADES PARAESTATALES EMPRESARIALES NO FINANCIERAS CON PARTICIPACIÓN ESTATAL MAYORITARIA</t>
  </si>
  <si>
    <t xml:space="preserve">            SISTEMA TELE YUCATÁN SA DE CV</t>
  </si>
  <si>
    <t xml:space="preserve">            AEROPUERTO  DE CHICHÉN ITZÁ DEL ESTADO DE YUCATÁN SA DE CV</t>
  </si>
  <si>
    <t xml:space="preserve">            EMPRESA PORTUARIA YUCATECA SA DE CV</t>
  </si>
  <si>
    <t>II. GASTO ETIQUETADO</t>
  </si>
  <si>
    <t xml:space="preserve">            AGENCIA PARA EL DESARROLLO  DE YUCATÁN</t>
  </si>
  <si>
    <t xml:space="preserve">            SECRETARIA EJECUTIVA DEL SISTEMA ESTATAL ANTICORRUPCION</t>
  </si>
  <si>
    <t>III. TOTAL DE EGRESOS  (III = I + II)</t>
  </si>
  <si>
    <t>Clasificación Funcional (Finalidad y Función)</t>
  </si>
  <si>
    <t>I. Gasto No Etiquetado (I=A+B+C+D)</t>
  </si>
  <si>
    <t xml:space="preserve">        A. Gobierno (A=a1+a2+a3+a4+a5+a6+a7+a8)</t>
  </si>
  <si>
    <t xml:space="preserve">            a1) Legislación</t>
  </si>
  <si>
    <t xml:space="preserve">            a2) Justicia</t>
  </si>
  <si>
    <t xml:space="preserve">            a3) Coordinación de la Política de Gobierno</t>
  </si>
  <si>
    <t xml:space="preserve">            a4) Relaciones Exteriores</t>
  </si>
  <si>
    <t xml:space="preserve">            a5) Asuntos Financieros y Hacendarios</t>
  </si>
  <si>
    <t xml:space="preserve">            a6) Seguridad Nacional</t>
  </si>
  <si>
    <t xml:space="preserve">            a7) Asuntos de Orden Público y de Seguridad Interior</t>
  </si>
  <si>
    <t xml:space="preserve">            a8) Otros Servicios Generales</t>
  </si>
  <si>
    <t xml:space="preserve">        B. Desarrollo Social (B=b1+b2+b3+b4+b5+b6+b7)</t>
  </si>
  <si>
    <t xml:space="preserve">            b1) Protección Ambiental</t>
  </si>
  <si>
    <t xml:space="preserve">            b2) Vivienda y Servicios a la Comunidad</t>
  </si>
  <si>
    <t xml:space="preserve">            b3) Salud</t>
  </si>
  <si>
    <t xml:space="preserve">            b4) Recreación, Cultura y Otras Manifestaciones Sociales</t>
  </si>
  <si>
    <t xml:space="preserve">            b5) Educación</t>
  </si>
  <si>
    <t xml:space="preserve">            b6) Protección Social</t>
  </si>
  <si>
    <t xml:space="preserve">            b7) Otros Asuntos Sociales</t>
  </si>
  <si>
    <t xml:space="preserve">        C. Desarrollo Económico (C=c1+c2+c3+c4+c5+c6+c7+c8+c9)</t>
  </si>
  <si>
    <t xml:space="preserve">            c1) Asuntos Económicos, Comerciales y Laborales en General</t>
  </si>
  <si>
    <t xml:space="preserve">            c2) Agropecuaria, Silvicultura, Pesca y Caza</t>
  </si>
  <si>
    <t xml:space="preserve">            c3) Combustibles y Energía</t>
  </si>
  <si>
    <t xml:space="preserve">            c4) Minería, Manufacturas y Construcción</t>
  </si>
  <si>
    <t xml:space="preserve">            c5) Transporte</t>
  </si>
  <si>
    <t xml:space="preserve">            c6) Comunicaciones</t>
  </si>
  <si>
    <t xml:space="preserve">            c7) Turismo</t>
  </si>
  <si>
    <t xml:space="preserve">            c8) Ciencia, Tecnología e Innovación</t>
  </si>
  <si>
    <t xml:space="preserve">            c9) Otras Industrias y Otros Asuntos Económicos</t>
  </si>
  <si>
    <t xml:space="preserve">        D. Otras No Clasificadas en Funciones Anteriores (D=d1+d2+d3+d4)</t>
  </si>
  <si>
    <t xml:space="preserve">            d1) Transacciones de la Deuda Publica / Costo Financiero de la Deuda</t>
  </si>
  <si>
    <t xml:space="preserve">            d2) Transferencias, Participaciones y Aportaciones Entre Diferentes Niveles y Ordenes de Gobierno</t>
  </si>
  <si>
    <t xml:space="preserve">            d3) Saneamiento del Sistema Financiero</t>
  </si>
  <si>
    <t xml:space="preserve">            d4) Adeudos de Ejercicios Fiscales Anteriores</t>
  </si>
  <si>
    <t>II. Gasto Etiquetado (II=A+B+C+D)</t>
  </si>
  <si>
    <t>Clasificación de Servicios Personales por Categoría</t>
  </si>
  <si>
    <t>I. Gasto No Etiquetado (I=A+B+C+D+E+F)</t>
  </si>
  <si>
    <t xml:space="preserve">        A. Personal Administrativo y de Servicio Público</t>
  </si>
  <si>
    <t xml:space="preserve">        B. Magisterio</t>
  </si>
  <si>
    <t xml:space="preserve">        C. Servicios de Salud (C=c1+c2)</t>
  </si>
  <si>
    <t xml:space="preserve">            c1) Personal Administrativo</t>
  </si>
  <si>
    <t xml:space="preserve">            c2) Personal Médico, Paramédico y afín</t>
  </si>
  <si>
    <t xml:space="preserve">        D. Seguridad Pública</t>
  </si>
  <si>
    <t xml:space="preserve">        E. Gastos asociados a la implementación de nuevas leyes federales o reformas a las mismas (E = e1 + e2)</t>
  </si>
  <si>
    <t xml:space="preserve">            e1) Nombre del Programa o Ley 1</t>
  </si>
  <si>
    <t xml:space="preserve">            e2) Nombre del Programa o Ley 2</t>
  </si>
  <si>
    <t xml:space="preserve">        F. Sentencias laborales definitivas</t>
  </si>
  <si>
    <t>II. Gasto Etiquetado (II=A+B+C+D+E+F)</t>
  </si>
  <si>
    <t>III. Total del Gasto en Servicios Personales (III = I + II)</t>
  </si>
  <si>
    <t>Pagado+Ejercido+Devengado</t>
  </si>
  <si>
    <t>Validación</t>
  </si>
  <si>
    <t>NOMBRE DEL ENTE PÚBLICO (a)</t>
  </si>
  <si>
    <t>Guía de Cumplimiento de la Ley de Disciplina Financiera de las Entidades Federativas y Municipios</t>
  </si>
  <si>
    <t>Indicadores de Observancia (c)</t>
  </si>
  <si>
    <t>Implementación</t>
  </si>
  <si>
    <t>Resultado</t>
  </si>
  <si>
    <t>Fundamento (h)</t>
  </si>
  <si>
    <t>Comentarios (i)</t>
  </si>
  <si>
    <t>SI</t>
  </si>
  <si>
    <t>NO</t>
  </si>
  <si>
    <t>Mecanismo de Verificación (d)</t>
  </si>
  <si>
    <t xml:space="preserve">Fecha estimada de cumplimiento (e) </t>
  </si>
  <si>
    <t>Monto o valor (f)</t>
  </si>
  <si>
    <t>Unidad (pesos/porcentaje) (g)</t>
  </si>
  <si>
    <t>INDICADORES PRESUPUESTARIOS</t>
  </si>
  <si>
    <t>A. INDICADORES CUANTITATIVOS</t>
  </si>
  <si>
    <t>Balance Presupuestario Sostenible (j)</t>
  </si>
  <si>
    <t>a.</t>
  </si>
  <si>
    <t>Propuesto</t>
  </si>
  <si>
    <t>x</t>
  </si>
  <si>
    <t>Proyecto de Presupuesto de Egresos</t>
  </si>
  <si>
    <t>pesos</t>
  </si>
  <si>
    <t>Art. 6 y 19 de la LDF</t>
  </si>
  <si>
    <t>b.</t>
  </si>
  <si>
    <t xml:space="preserve">Presupuesto de Egresos </t>
  </si>
  <si>
    <t>c.</t>
  </si>
  <si>
    <t>Ejercido</t>
  </si>
  <si>
    <t>Cuenta Pública / Formato 4 LDF</t>
  </si>
  <si>
    <t>Balance Presupuestario de Recursos Disponibles Sostenible (k)</t>
  </si>
  <si>
    <t>Presupuesto de Egresos</t>
  </si>
  <si>
    <t>Financiamiento Neto dentro del Techo de Financiamiento Neto (l)</t>
  </si>
  <si>
    <t xml:space="preserve">Iniciativa de Ley de Ingresos </t>
  </si>
  <si>
    <t>Art. 6, 19 y 46 de la LDF</t>
  </si>
  <si>
    <t xml:space="preserve">Ley de Ingresos </t>
  </si>
  <si>
    <t xml:space="preserve">Cuenta Pública </t>
  </si>
  <si>
    <t>Recursos destinados a la atención de desastres naturales</t>
  </si>
  <si>
    <t>Asignación al fideicomiso para desastres naturales (m)</t>
  </si>
  <si>
    <t>a.1 Aprobado</t>
  </si>
  <si>
    <t>Presupuesto de Egresos, Anexo 9</t>
  </si>
  <si>
    <t>Art. 9 de la LDF</t>
  </si>
  <si>
    <t>a.2 Pagado</t>
  </si>
  <si>
    <t>Cuenta Pública / Tomo VII</t>
  </si>
  <si>
    <t>Aportación promedio realizada por la Entidad Federativa durante los 5 ejercicios previos, para infraestructura dañada por desastres naturales (n)</t>
  </si>
  <si>
    <t>Autorizaciones de recursos aprobados por el FONDEN</t>
  </si>
  <si>
    <t>Saldo del fideicomiso para desastres naturales (o)</t>
  </si>
  <si>
    <t>Cuenta Pública / Auxiliar de Cuentas</t>
  </si>
  <si>
    <t>d.</t>
  </si>
  <si>
    <t>Costo promedio de los últimos 5 ejercicios de la reconstrucción de infraestructura dañada por desastres naturales (p)</t>
  </si>
  <si>
    <t>Techo para servicios personales (q)</t>
  </si>
  <si>
    <t xml:space="preserve">a. </t>
  </si>
  <si>
    <t>Asignación en el Presupuesto de Egresos</t>
  </si>
  <si>
    <t>Presupuesto de Egresos / Anexo 2f</t>
  </si>
  <si>
    <t>Art. 10 y 21 de la LDF</t>
  </si>
  <si>
    <t xml:space="preserve">b. </t>
  </si>
  <si>
    <t>Presupuesto de Egresos / Clasificador por Objeto del Gasto</t>
  </si>
  <si>
    <t>Art. 13 fracc. V y 21 de la LDF</t>
  </si>
  <si>
    <t xml:space="preserve">Previsiones de gasto para compromisos de pago derivados de APPs (r) </t>
  </si>
  <si>
    <t>Presupuesto de Egresos. Se incluyó en el Presupuesto de SEDECULTA</t>
  </si>
  <si>
    <t>Art. 11 y 21 de la LDF</t>
  </si>
  <si>
    <t>Techo de ADEFAS para el ejercicio fiscal (s)</t>
  </si>
  <si>
    <t>Art. 32 del Proyecto de Presupuesto de Egresos</t>
  </si>
  <si>
    <t>Art. 12 y 20 de la LDF</t>
  </si>
  <si>
    <t>Art. 32 del Decreto de Presupuesto de Egresos</t>
  </si>
  <si>
    <t>B. INDICADORES CUALITATIVOS</t>
  </si>
  <si>
    <t>Iniciativa de Ley de Ingresos y Proyecto de Presupuesto de Egresos</t>
  </si>
  <si>
    <t>Objetivos anuales, estrategias y metas para el ejercicio fiscal (t)</t>
  </si>
  <si>
    <t xml:space="preserve"> Presupuesto de Egresos Tomo VII</t>
  </si>
  <si>
    <t>Art. 5 y 18 de la LDF</t>
  </si>
  <si>
    <t>Proyecciones de ejercicios posteriores (u)</t>
  </si>
  <si>
    <t>Ley de Ingresos, artículo cuarto y Proyecto de Presupuesto de Egresos; Anexos 18b, 18c</t>
  </si>
  <si>
    <t>Descripción de riesgos relevantes y propuestas de acción para enfrentarlos (v)</t>
  </si>
  <si>
    <t>Exposición de motivos de la Iniciativa de Ley de Ingresos y del Proyecto de Presupuesto de Egresos</t>
  </si>
  <si>
    <t>Resultados de ejercicios fiscales anteriores y el ejercicio fiscal en cuestión (w)</t>
  </si>
  <si>
    <t xml:space="preserve">Iniciativa de Ley de Ingresos (Anexo 1) y Proyecto de Presupuesto de Egresos  (Formatos 18 c) </t>
  </si>
  <si>
    <t>e.</t>
  </si>
  <si>
    <t>Estudio actuarial de las pensiones de sus trabajadores (x)</t>
  </si>
  <si>
    <t>Presupuesto de Egresos   (Anexo 18j)</t>
  </si>
  <si>
    <t>Balance Presupuestario de Recursos Disponibles, en caso de ser negativo</t>
  </si>
  <si>
    <t>Razones excepcionales que justifican el Balance Presupuestario de Recursos Disponibles negativo (y)</t>
  </si>
  <si>
    <t>NO aplica</t>
  </si>
  <si>
    <t>Fuente de recursos para cubrir el Balance Presupuestario de Recursos Disponibles negativo (z)</t>
  </si>
  <si>
    <t>Número de ejercicios fiscales y acciones necesarias para cubrir el Balance Presupuestario de Recursos Disponibles negativo (aa)</t>
  </si>
  <si>
    <t>Informes Trimestrales sobre el avance de las acciones para recuperar el Balance Presupuestario de Recursos Disponibles (bb)</t>
  </si>
  <si>
    <t>Servicios Personales</t>
  </si>
  <si>
    <t>Remuneraciones de los servidores públicos (cc)</t>
  </si>
  <si>
    <t>Presupuesto de Egresos Tomos II al IV</t>
  </si>
  <si>
    <t>Previsiones salariales y económicas para cubrir incrementos salariales, creación de plazas y otros (dd)</t>
  </si>
  <si>
    <t>INDICADORES DEL EJERCICIO PRESUPUESTARIO</t>
  </si>
  <si>
    <t>Ingresos Excedentes derivados de Ingresos de Libre Disposición</t>
  </si>
  <si>
    <t>Monto de Ingresos Excedentes derivados de ILD (ee)</t>
  </si>
  <si>
    <t xml:space="preserve">Cuenta Pública / Formato 5 </t>
  </si>
  <si>
    <t>Art. 14 y 21 de la LDF</t>
  </si>
  <si>
    <t>No hubo ingresos excedentes derivados de ILD</t>
  </si>
  <si>
    <t>Monto de Ingresos Excedentes derivados de ILD destinados al fin del A.14, fracción I de la LDF (ff)</t>
  </si>
  <si>
    <t>Cuenta Pública</t>
  </si>
  <si>
    <t>Monto de Ingresos Excedentes derivados de ILD destinados al fin del A.14, fracción II, a) de la LDF (gg)</t>
  </si>
  <si>
    <t>Monto de Ingresos Excedentes derivados de ILD destinados al fin del A.14, fracción II, b) de la LDF (hh)</t>
  </si>
  <si>
    <t>Monto de Ingresos Excedentes derivados de ILD destinados al fin del artículo noveno transitorio de la LDF (ii)</t>
  </si>
  <si>
    <t>Art. Noveno Transitorio de la LDF</t>
  </si>
  <si>
    <t>Análisis Costo-Beneficio para programas o proyectos de inversión mayores a 10 millones de UDIS (jj)</t>
  </si>
  <si>
    <t>Unidad de Gestión de la Inversión (UGI) de la SAF</t>
  </si>
  <si>
    <t>Art. 13 frac. III y 21 de la LDF</t>
  </si>
  <si>
    <t>Análisis de conveniencia y análisis de transferencia de riesgos de los proyectos APPs (kk)</t>
  </si>
  <si>
    <t>Identificación de población objetivo, destino y temporalidad de subsidios (ll)</t>
  </si>
  <si>
    <t>Art. 13 frac. VII y 21 de la LDF</t>
  </si>
  <si>
    <t>INDICADORES DE DEUDA PÚBLICA</t>
  </si>
  <si>
    <t>Obligaciones a Corto Plazo</t>
  </si>
  <si>
    <t>Límite de Obligaciones a Corto Plazo (mm)</t>
  </si>
  <si>
    <t xml:space="preserve">Art. 33 del Decreto del Presupuesto de Egresos. 15% de los ingresos del libre disposición </t>
  </si>
  <si>
    <t>Art. 30 frac. I de la LDF</t>
  </si>
  <si>
    <t>Obligaciones a Corto Plazo (nn)</t>
  </si>
  <si>
    <t>Apegados a los Arts. 30 y 31 de la LDFEFM</t>
  </si>
  <si>
    <r>
      <t>Amortizaciones del Periodo (f)</t>
    </r>
    <r>
      <rPr>
        <b/>
        <vertAlign val="superscript"/>
        <sz val="10"/>
        <color theme="0"/>
        <rFont val="Barlow"/>
      </rPr>
      <t>1</t>
    </r>
  </si>
  <si>
    <r>
      <t>Pago de Intereses del Periodo (i)</t>
    </r>
    <r>
      <rPr>
        <b/>
        <vertAlign val="superscript"/>
        <sz val="10"/>
        <color theme="0"/>
        <rFont val="Barlow"/>
      </rPr>
      <t>2</t>
    </r>
  </si>
  <si>
    <r>
      <t>Pago de Comisiones y demás costos asociados durante el Periodo (j)</t>
    </r>
    <r>
      <rPr>
        <b/>
        <vertAlign val="superscript"/>
        <sz val="10"/>
        <color theme="0"/>
        <rFont val="Barlow"/>
      </rPr>
      <t>3</t>
    </r>
  </si>
  <si>
    <r>
      <rPr>
        <vertAlign val="superscript"/>
        <sz val="10"/>
        <color theme="1"/>
        <rFont val="Barlow"/>
      </rPr>
      <t>1</t>
    </r>
    <r>
      <rPr>
        <sz val="10"/>
        <color theme="1"/>
        <rFont val="Barlow"/>
      </rPr>
      <t xml:space="preserve"> El saldo considera la amortización del mes de enero 2020 del Financiamiento contratado con Banorte, por un importe de $4,703,601.21 pesos, que al cierre del período que se reporta se encontraba pendiente de pago.</t>
    </r>
  </si>
  <si>
    <r>
      <rPr>
        <vertAlign val="superscript"/>
        <sz val="10"/>
        <color theme="1"/>
        <rFont val="Barlow"/>
      </rPr>
      <t>2</t>
    </r>
    <r>
      <rPr>
        <sz val="10"/>
        <color theme="1"/>
        <rFont val="Barlow"/>
      </rPr>
      <t xml:space="preserve"> El importe reportado considera los intereses del mes de enero 2020 del Financiamiento contratado con Banorte, por un importe de 7,090,690.11 pesos, que al cierre del período que se reporta se encontraba pendiente de pago.</t>
    </r>
  </si>
  <si>
    <r>
      <rPr>
        <vertAlign val="superscript"/>
        <sz val="10"/>
        <color theme="1"/>
        <rFont val="Barlow"/>
      </rPr>
      <t>3</t>
    </r>
    <r>
      <rPr>
        <sz val="10"/>
        <color theme="1"/>
        <rFont val="Barlow"/>
      </rPr>
      <t xml:space="preserve"> El importe reportado considera los intereses del Instrumento Derivado SWAP del mes de enero 2020, asociado al Financiamiento contratado con Banorte, porun importe de 81,734.93 pesos, que al cierre del período que se reporta se encontraba pendiente de pago.</t>
    </r>
  </si>
  <si>
    <t xml:space="preserve">        A. HSBC México, S.A.</t>
  </si>
  <si>
    <t>365 días</t>
  </si>
  <si>
    <t>TIIE + 0.48</t>
  </si>
  <si>
    <t>335 días</t>
  </si>
  <si>
    <t>V. Balance Presupuestario de Recursos Disponibles (V = A1 + A3.1 -–B 1 + C1)</t>
  </si>
  <si>
    <t>Del 1 de enero al 31 de diciembre de 2019</t>
  </si>
  <si>
    <t>DEL 1 DE ENERO AL 31 DE DICIEMBRE DE 2019</t>
  </si>
  <si>
    <t>AL 31 DE DICIEMBRE DE 2019 Y AL 31 DE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</si>
</sst>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15" x14ac:knownFonts="1">
    <font>
      <sz val="11"/>
      <color theme="1"/>
      <name val="Calibri"/>
      <family val="2"/>
      <scheme val="minor"/>
    </font>
    <font>
      <b/>
      <sz val="10"/>
      <color theme="1"/>
      <name val="Barlow"/>
    </font>
    <font>
      <sz val="10"/>
      <color theme="1"/>
      <name val="Barlow"/>
    </font>
    <font>
      <b/>
      <sz val="10"/>
      <color theme="0"/>
      <name val="Barlow"/>
    </font>
    <font>
      <sz val="11"/>
      <color theme="1"/>
      <name val="Calibri"/>
      <family val="2"/>
      <scheme val="minor"/>
    </font>
    <font>
      <b/>
      <sz val="8"/>
      <color theme="1"/>
      <name val="Arial"/>
      <family val="2"/>
    </font>
    <font>
      <sz val="8"/>
      <color theme="1"/>
      <name val="Calibri"/>
      <family val="2"/>
      <scheme val="minor"/>
    </font>
    <font>
      <sz val="8"/>
      <color theme="1"/>
      <name val="Arial"/>
      <family val="2"/>
    </font>
    <font>
      <i/>
      <sz val="8"/>
      <color theme="1"/>
      <name val="Arial"/>
      <family val="2"/>
    </font>
    <font>
      <u/>
      <sz val="11"/>
      <color theme="10"/>
      <name val="Calibri"/>
      <family val="2"/>
      <scheme val="minor"/>
    </font>
    <font>
      <u/>
      <sz val="8"/>
      <color theme="10"/>
      <name val="Calibri"/>
      <family val="2"/>
      <scheme val="minor"/>
    </font>
    <font>
      <sz val="8"/>
      <name val="Arial"/>
      <family val="2"/>
    </font>
    <font>
      <b/>
      <vertAlign val="superscript"/>
      <sz val="10"/>
      <color theme="0"/>
      <name val="Barlow"/>
    </font>
    <font>
      <vertAlign val="superscript"/>
      <sz val="10"/>
      <color theme="1"/>
      <name val="Barlow"/>
    </font>
    <font>
      <sz val="10"/>
      <name val="Barlow"/>
    </font>
  </fonts>
  <fills count="7">
    <fill>
      <patternFill patternType="none"/>
    </fill>
    <fill>
      <patternFill patternType="gray125"/>
    </fill>
    <fill>
      <patternFill patternType="solid">
        <fgColor indexed="65" tint="-0.49995422223578601"/>
        <bgColor indexed="64"/>
      </patternFill>
    </fill>
    <fill>
      <patternFill patternType="solid">
        <fgColor rgb="FFD9D9D9"/>
        <bgColor indexed="64"/>
      </patternFill>
    </fill>
    <fill>
      <patternFill patternType="solid">
        <fgColor rgb="FFA6A6A6"/>
        <bgColor indexed="64"/>
      </patternFill>
    </fill>
    <fill>
      <patternFill patternType="solid">
        <fgColor rgb="FFF2F2F2"/>
        <bgColor indexed="64"/>
      </patternFill>
    </fill>
    <fill>
      <patternFill patternType="solid">
        <fgColor theme="0" tint="-4.9989318521683403E-2"/>
        <bgColor indexed="64"/>
      </patternFill>
    </fill>
  </fills>
  <borders count="4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0"/>
      </bottom>
      <diagonal/>
    </border>
    <border>
      <left/>
      <right/>
      <top/>
      <bottom style="thin">
        <color theme="0"/>
      </bottom>
      <diagonal/>
    </border>
    <border>
      <left/>
      <right style="thin">
        <color theme="1"/>
      </right>
      <top/>
      <bottom style="thin">
        <color theme="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9" fillId="0" borderId="0" applyNumberFormat="0" applyFill="0" applyBorder="0" applyAlignment="0" applyProtection="0"/>
    <xf numFmtId="9" fontId="4" fillId="0" borderId="0" applyFont="0" applyFill="0" applyBorder="0" applyAlignment="0" applyProtection="0"/>
  </cellStyleXfs>
  <cellXfs count="257">
    <xf numFmtId="0" fontId="0" fillId="0" borderId="0" xfId="0"/>
    <xf numFmtId="0" fontId="3" fillId="2" borderId="9" xfId="0" applyFont="1" applyFill="1" applyBorder="1" applyAlignment="1">
      <alignment horizontal="center" vertical="center" wrapText="1"/>
    </xf>
    <xf numFmtId="0" fontId="1" fillId="0" borderId="2" xfId="0" applyFont="1"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9" xfId="0" applyFont="1" applyBorder="1"/>
    <xf numFmtId="0" fontId="2" fillId="0" borderId="0" xfId="0" applyFont="1" applyAlignment="1">
      <alignment wrapText="1"/>
    </xf>
    <xf numFmtId="164" fontId="1" fillId="0" borderId="3" xfId="0" applyNumberFormat="1" applyFont="1" applyBorder="1"/>
    <xf numFmtId="164" fontId="1" fillId="0" borderId="7" xfId="0" applyNumberFormat="1" applyFont="1" applyBorder="1"/>
    <xf numFmtId="164" fontId="2" fillId="0" borderId="8" xfId="0" applyNumberFormat="1" applyFont="1" applyBorder="1"/>
    <xf numFmtId="164" fontId="1" fillId="0" borderId="8" xfId="0" applyNumberFormat="1" applyFont="1" applyBorder="1"/>
    <xf numFmtId="164" fontId="2" fillId="0" borderId="6" xfId="0" applyNumberFormat="1" applyFont="1" applyBorder="1"/>
    <xf numFmtId="164" fontId="2" fillId="0" borderId="9" xfId="0" applyNumberFormat="1" applyFont="1" applyBorder="1"/>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3" xfId="0" applyFont="1" applyBorder="1" applyAlignment="1">
      <alignment wrapText="1"/>
    </xf>
    <xf numFmtId="0" fontId="1" fillId="0" borderId="7" xfId="0" applyFont="1" applyBorder="1" applyAlignment="1">
      <alignment wrapText="1"/>
    </xf>
    <xf numFmtId="0" fontId="2" fillId="0" borderId="8" xfId="0" applyFont="1" applyBorder="1" applyAlignment="1">
      <alignment wrapText="1"/>
    </xf>
    <xf numFmtId="0" fontId="1" fillId="0" borderId="8"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164" fontId="2" fillId="0" borderId="0" xfId="0" applyNumberFormat="1" applyFont="1"/>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0" xfId="0" applyFont="1"/>
    <xf numFmtId="0" fontId="2" fillId="0" borderId="5" xfId="0" applyFont="1" applyBorder="1"/>
    <xf numFmtId="0" fontId="2" fillId="0" borderId="6" xfId="0" applyFont="1" applyBorder="1"/>
    <xf numFmtId="0" fontId="1" fillId="0" borderId="0" xfId="0" applyFont="1" applyAlignment="1">
      <alignment horizontal="center"/>
    </xf>
    <xf numFmtId="0" fontId="1" fillId="0" borderId="0" xfId="0" applyFont="1" applyAlignment="1">
      <alignment horizontal="center" vertical="center"/>
    </xf>
    <xf numFmtId="0" fontId="3" fillId="2" borderId="0" xfId="0" applyFont="1" applyFill="1" applyAlignment="1">
      <alignment horizontal="center" vertical="center" wrapText="1"/>
    </xf>
    <xf numFmtId="164" fontId="1" fillId="0" borderId="0" xfId="0" applyNumberFormat="1" applyFont="1"/>
    <xf numFmtId="0" fontId="1" fillId="0" borderId="0" xfId="0" applyFont="1" applyAlignment="1">
      <alignment horizontal="center" vertical="center"/>
    </xf>
    <xf numFmtId="0" fontId="3" fillId="2" borderId="3" xfId="0" applyFont="1" applyFill="1" applyBorder="1" applyAlignment="1">
      <alignment horizontal="center" vertical="center" wrapText="1"/>
    </xf>
    <xf numFmtId="0" fontId="2" fillId="0" borderId="1" xfId="0" applyFont="1" applyBorder="1"/>
    <xf numFmtId="0" fontId="1" fillId="0" borderId="2" xfId="0" applyFont="1" applyBorder="1"/>
    <xf numFmtId="0" fontId="1" fillId="0" borderId="3" xfId="0" applyFont="1" applyBorder="1"/>
    <xf numFmtId="0" fontId="1" fillId="0" borderId="1" xfId="0" applyFont="1" applyBorder="1"/>
    <xf numFmtId="0" fontId="3" fillId="2" borderId="6" xfId="0" applyFont="1" applyFill="1" applyBorder="1" applyAlignment="1">
      <alignment horizont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0" xfId="0" applyFont="1"/>
    <xf numFmtId="0" fontId="3" fillId="2" borderId="5" xfId="0" applyFont="1" applyFill="1" applyBorder="1" applyAlignment="1">
      <alignment horizontal="center" wrapText="1"/>
    </xf>
    <xf numFmtId="0" fontId="2" fillId="0" borderId="5" xfId="0" applyFont="1" applyBorder="1"/>
    <xf numFmtId="0" fontId="2" fillId="0" borderId="6" xfId="0" applyFont="1" applyBorder="1"/>
    <xf numFmtId="0" fontId="1" fillId="0" borderId="0" xfId="0" applyFont="1"/>
    <xf numFmtId="14" fontId="2" fillId="0" borderId="0" xfId="0" applyNumberFormat="1" applyFont="1" applyAlignment="1">
      <alignment wrapText="1"/>
    </xf>
    <xf numFmtId="44" fontId="2" fillId="0" borderId="0" xfId="1" applyFont="1" applyFill="1" applyBorder="1" applyAlignment="1">
      <alignment wrapText="1"/>
    </xf>
    <xf numFmtId="0" fontId="2" fillId="0" borderId="0" xfId="0" applyFont="1" applyAlignment="1">
      <alignment horizontal="center" vertical="center" wrapText="1"/>
    </xf>
    <xf numFmtId="44" fontId="2" fillId="0" borderId="0" xfId="1" applyFont="1" applyBorder="1" applyAlignment="1">
      <alignment wrapText="1"/>
    </xf>
    <xf numFmtId="44" fontId="2" fillId="0" borderId="8" xfId="1" applyFont="1" applyFill="1" applyBorder="1" applyAlignment="1">
      <alignment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2" xfId="0" applyFont="1" applyBorder="1" applyAlignment="1">
      <alignment wrapText="1"/>
    </xf>
    <xf numFmtId="164" fontId="2" fillId="0" borderId="3" xfId="0" applyNumberFormat="1" applyFont="1" applyBorder="1"/>
    <xf numFmtId="164" fontId="2" fillId="0" borderId="7" xfId="0" applyNumberFormat="1" applyFont="1" applyBorder="1"/>
    <xf numFmtId="0" fontId="1" fillId="0" borderId="12" xfId="0" applyFont="1" applyBorder="1" applyAlignment="1">
      <alignment wrapText="1"/>
    </xf>
    <xf numFmtId="164" fontId="1" fillId="0" borderId="13" xfId="0" applyNumberFormat="1" applyFont="1" applyBorder="1"/>
    <xf numFmtId="164" fontId="1" fillId="0" borderId="14" xfId="0" applyNumberFormat="1" applyFont="1" applyBorder="1"/>
    <xf numFmtId="0" fontId="2" fillId="0" borderId="15" xfId="0" applyFont="1" applyBorder="1" applyAlignment="1">
      <alignment wrapText="1"/>
    </xf>
    <xf numFmtId="164" fontId="2" fillId="0" borderId="16" xfId="0" applyNumberFormat="1" applyFont="1" applyBorder="1"/>
    <xf numFmtId="0" fontId="1" fillId="0" borderId="15" xfId="0" applyFont="1" applyBorder="1" applyAlignment="1">
      <alignment wrapText="1"/>
    </xf>
    <xf numFmtId="164" fontId="1" fillId="0" borderId="16" xfId="0" applyNumberFormat="1" applyFont="1" applyBorder="1"/>
    <xf numFmtId="0" fontId="1" fillId="0" borderId="17" xfId="0" applyFont="1" applyBorder="1" applyAlignment="1">
      <alignment wrapText="1"/>
    </xf>
    <xf numFmtId="164" fontId="1" fillId="0" borderId="18" xfId="0" applyNumberFormat="1" applyFont="1" applyBorder="1"/>
    <xf numFmtId="164" fontId="1" fillId="0" borderId="19" xfId="0" applyNumberFormat="1" applyFont="1" applyBorder="1"/>
    <xf numFmtId="0" fontId="2" fillId="0" borderId="20" xfId="0" applyFont="1" applyBorder="1" applyAlignment="1">
      <alignment wrapText="1"/>
    </xf>
    <xf numFmtId="164" fontId="2" fillId="0" borderId="21" xfId="0" applyNumberFormat="1" applyFont="1" applyBorder="1"/>
    <xf numFmtId="164" fontId="2" fillId="0" borderId="22" xfId="0" applyNumberFormat="1" applyFont="1" applyBorder="1"/>
    <xf numFmtId="0" fontId="5" fillId="0" borderId="0" xfId="0" applyFont="1" applyAlignment="1">
      <alignment horizontal="left" vertical="center"/>
    </xf>
    <xf numFmtId="0" fontId="6" fillId="0" borderId="0" xfId="0" applyFont="1"/>
    <xf numFmtId="0" fontId="6" fillId="0" borderId="0" xfId="0" applyFont="1" applyAlignment="1">
      <alignment horizontal="left"/>
    </xf>
    <xf numFmtId="0" fontId="5" fillId="3" borderId="31"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8"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30"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3" borderId="29" xfId="0" applyFont="1" applyFill="1" applyBorder="1" applyAlignment="1">
      <alignment vertical="center" wrapText="1"/>
    </xf>
    <xf numFmtId="0" fontId="5" fillId="3" borderId="30" xfId="0" applyFont="1" applyFill="1" applyBorder="1" applyAlignment="1">
      <alignment vertical="center" wrapText="1"/>
    </xf>
    <xf numFmtId="0" fontId="5" fillId="5" borderId="28" xfId="0" applyFont="1" applyFill="1" applyBorder="1" applyAlignment="1">
      <alignment horizontal="left" vertical="center" wrapText="1"/>
    </xf>
    <xf numFmtId="0" fontId="7" fillId="5" borderId="29" xfId="0" applyFont="1" applyFill="1" applyBorder="1" applyAlignment="1">
      <alignment horizontal="center" vertical="center" wrapText="1"/>
    </xf>
    <xf numFmtId="0" fontId="7" fillId="5" borderId="29" xfId="0" applyFont="1" applyFill="1" applyBorder="1" applyAlignment="1">
      <alignment horizontal="left" vertical="center" wrapText="1"/>
    </xf>
    <xf numFmtId="0" fontId="7" fillId="5" borderId="29" xfId="0" applyFont="1" applyFill="1" applyBorder="1" applyAlignment="1">
      <alignment vertical="center" wrapText="1"/>
    </xf>
    <xf numFmtId="0" fontId="7" fillId="5" borderId="30" xfId="0" applyFont="1" applyFill="1" applyBorder="1" applyAlignment="1">
      <alignment horizontal="center" vertical="center" wrapText="1"/>
    </xf>
    <xf numFmtId="0" fontId="5" fillId="0" borderId="28" xfId="0" applyFont="1" applyBorder="1" applyAlignment="1">
      <alignment horizontal="left" vertical="center" wrapText="1"/>
    </xf>
    <xf numFmtId="0" fontId="8" fillId="0" borderId="29" xfId="0" applyFont="1" applyBorder="1" applyAlignment="1">
      <alignment horizontal="center" vertical="center"/>
    </xf>
    <xf numFmtId="0" fontId="8" fillId="0" borderId="29" xfId="0" applyFont="1" applyBorder="1" applyAlignment="1">
      <alignment vertical="center" wrapText="1"/>
    </xf>
    <xf numFmtId="0" fontId="7" fillId="0" borderId="37" xfId="0" applyFont="1" applyBorder="1" applyAlignment="1">
      <alignment horizontal="center" vertical="center" wrapText="1"/>
    </xf>
    <xf numFmtId="0" fontId="7" fillId="0" borderId="27" xfId="0" applyFont="1" applyBorder="1" applyAlignment="1">
      <alignment horizontal="left" vertical="center" wrapText="1"/>
    </xf>
    <xf numFmtId="0" fontId="7" fillId="0" borderId="27" xfId="0" applyFont="1" applyBorder="1" applyAlignment="1">
      <alignment horizontal="center" vertical="center" wrapText="1"/>
    </xf>
    <xf numFmtId="0" fontId="7" fillId="0" borderId="27" xfId="0" applyFont="1" applyBorder="1" applyAlignment="1">
      <alignment vertical="center" wrapText="1"/>
    </xf>
    <xf numFmtId="6" fontId="7" fillId="0" borderId="39" xfId="0" applyNumberFormat="1" applyFont="1" applyBorder="1" applyAlignment="1">
      <alignment horizontal="right" vertical="center" wrapText="1"/>
    </xf>
    <xf numFmtId="0" fontId="10" fillId="0" borderId="39" xfId="2" applyFont="1" applyBorder="1" applyAlignment="1">
      <alignment vertical="center" wrapText="1"/>
    </xf>
    <xf numFmtId="0" fontId="7" fillId="0" borderId="35" xfId="0" applyFont="1" applyBorder="1" applyAlignment="1">
      <alignment horizontal="center" vertical="center" wrapText="1"/>
    </xf>
    <xf numFmtId="0" fontId="7" fillId="0" borderId="25" xfId="0" applyFont="1" applyBorder="1" applyAlignment="1">
      <alignment horizontal="left" vertical="center" wrapText="1"/>
    </xf>
    <xf numFmtId="0" fontId="7" fillId="0" borderId="25" xfId="0" applyFont="1" applyBorder="1" applyAlignment="1">
      <alignment horizontal="center" vertical="center" wrapText="1"/>
    </xf>
    <xf numFmtId="0" fontId="7" fillId="0" borderId="25" xfId="0" applyFont="1" applyBorder="1" applyAlignment="1">
      <alignment vertical="center" wrapText="1"/>
    </xf>
    <xf numFmtId="6" fontId="11" fillId="0" borderId="39" xfId="0" applyNumberFormat="1" applyFont="1" applyBorder="1" applyAlignment="1">
      <alignment horizontal="right" vertical="center" wrapText="1"/>
    </xf>
    <xf numFmtId="0" fontId="7" fillId="0" borderId="36" xfId="0" applyFont="1" applyBorder="1" applyAlignment="1">
      <alignment horizontal="center" vertical="center" wrapText="1"/>
    </xf>
    <xf numFmtId="0" fontId="7" fillId="5" borderId="32" xfId="0" applyFont="1" applyFill="1" applyBorder="1" applyAlignment="1">
      <alignment horizontal="center" vertical="center" wrapText="1"/>
    </xf>
    <xf numFmtId="0" fontId="7" fillId="5" borderId="32" xfId="0" applyFont="1" applyFill="1" applyBorder="1" applyAlignment="1">
      <alignment horizontal="left" vertical="center" wrapText="1"/>
    </xf>
    <xf numFmtId="0" fontId="7" fillId="5" borderId="32" xfId="0" applyFont="1" applyFill="1" applyBorder="1" applyAlignment="1">
      <alignment vertical="center" wrapText="1"/>
    </xf>
    <xf numFmtId="0" fontId="7" fillId="5" borderId="36" xfId="0" applyFont="1" applyFill="1" applyBorder="1" applyAlignment="1">
      <alignment horizontal="center" vertical="center" wrapText="1"/>
    </xf>
    <xf numFmtId="0" fontId="7" fillId="0" borderId="39" xfId="0" applyFont="1" applyBorder="1" applyAlignment="1">
      <alignment horizontal="left" vertical="center" wrapText="1"/>
    </xf>
    <xf numFmtId="6" fontId="6" fillId="0" borderId="0" xfId="0" applyNumberFormat="1" applyFont="1"/>
    <xf numFmtId="0" fontId="8" fillId="5" borderId="28" xfId="0" applyFont="1" applyFill="1" applyBorder="1" applyAlignment="1">
      <alignment horizontal="left" vertical="center" wrapText="1"/>
    </xf>
    <xf numFmtId="0" fontId="8" fillId="5" borderId="29" xfId="0" applyFont="1" applyFill="1" applyBorder="1" applyAlignment="1">
      <alignment horizontal="center" vertical="center"/>
    </xf>
    <xf numFmtId="0" fontId="8" fillId="5" borderId="29" xfId="0" applyFont="1" applyFill="1" applyBorder="1" applyAlignment="1">
      <alignment vertical="center" wrapText="1"/>
    </xf>
    <xf numFmtId="0" fontId="8" fillId="0" borderId="29" xfId="0" applyFont="1" applyBorder="1" applyAlignment="1">
      <alignment horizontal="left" vertical="center" wrapText="1" indent="2"/>
    </xf>
    <xf numFmtId="0" fontId="8" fillId="0" borderId="28" xfId="0" applyFont="1" applyBorder="1" applyAlignment="1">
      <alignment horizontal="left" vertical="center" wrapText="1"/>
    </xf>
    <xf numFmtId="0" fontId="7" fillId="0" borderId="39" xfId="0" applyFont="1" applyBorder="1" applyAlignment="1">
      <alignment horizontal="center" vertical="center" wrapText="1"/>
    </xf>
    <xf numFmtId="0" fontId="7" fillId="0" borderId="36" xfId="0" applyFont="1" applyBorder="1" applyAlignment="1">
      <alignment horizontal="left" vertical="center" wrapText="1"/>
    </xf>
    <xf numFmtId="0" fontId="7" fillId="0" borderId="36" xfId="0" applyFont="1" applyBorder="1" applyAlignment="1">
      <alignment vertical="center" wrapText="1"/>
    </xf>
    <xf numFmtId="0" fontId="7" fillId="0" borderId="38" xfId="0" applyFont="1" applyBorder="1" applyAlignment="1">
      <alignment horizontal="center" vertical="center" wrapText="1"/>
    </xf>
    <xf numFmtId="0" fontId="7" fillId="0" borderId="30" xfId="0" applyFont="1" applyBorder="1" applyAlignment="1">
      <alignment horizontal="left" vertical="center" wrapText="1"/>
    </xf>
    <xf numFmtId="0" fontId="7" fillId="0" borderId="30" xfId="0" applyFont="1" applyBorder="1" applyAlignment="1">
      <alignment horizontal="center" vertical="center" wrapText="1"/>
    </xf>
    <xf numFmtId="0" fontId="7" fillId="0" borderId="30" xfId="0" applyFont="1" applyBorder="1" applyAlignment="1">
      <alignment vertical="center" wrapText="1"/>
    </xf>
    <xf numFmtId="0" fontId="7" fillId="0" borderId="0" xfId="0" applyFont="1" applyAlignment="1">
      <alignment horizontal="left" vertical="center"/>
    </xf>
    <xf numFmtId="0" fontId="5" fillId="5" borderId="31" xfId="0" applyFont="1" applyFill="1" applyBorder="1" applyAlignment="1">
      <alignment horizontal="left" vertical="center" wrapText="1"/>
    </xf>
    <xf numFmtId="0" fontId="8" fillId="0" borderId="29" xfId="0" applyFont="1" applyBorder="1" applyAlignment="1">
      <alignment horizontal="center" vertical="center" wrapText="1"/>
    </xf>
    <xf numFmtId="6" fontId="7" fillId="6" borderId="39" xfId="0" applyNumberFormat="1" applyFont="1" applyFill="1" applyBorder="1" applyAlignment="1">
      <alignment horizontal="right" vertical="center" wrapText="1"/>
    </xf>
    <xf numFmtId="0" fontId="7" fillId="6" borderId="37"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32"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5" fillId="0" borderId="30" xfId="0" applyFont="1" applyBorder="1" applyAlignment="1">
      <alignment horizontal="center" vertical="center" wrapText="1"/>
    </xf>
    <xf numFmtId="0" fontId="7" fillId="0" borderId="26" xfId="0" applyFont="1" applyBorder="1" applyAlignment="1">
      <alignment horizontal="left" vertical="center"/>
    </xf>
    <xf numFmtId="0" fontId="7" fillId="0" borderId="0" xfId="0" applyFont="1" applyAlignment="1">
      <alignment horizontal="justify" vertical="center"/>
    </xf>
    <xf numFmtId="0" fontId="7" fillId="0" borderId="27" xfId="0" applyFont="1" applyBorder="1" applyAlignment="1">
      <alignment horizontal="justify" vertical="center"/>
    </xf>
    <xf numFmtId="0" fontId="5" fillId="4" borderId="32"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37"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5" fillId="4" borderId="30" xfId="0" applyFont="1" applyFill="1" applyBorder="1" applyAlignment="1">
      <alignment vertical="center" wrapText="1"/>
    </xf>
    <xf numFmtId="0" fontId="8" fillId="0" borderId="30"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xf>
    <xf numFmtId="10" fontId="2" fillId="0" borderId="8" xfId="3" applyNumberFormat="1" applyFont="1" applyBorder="1"/>
    <xf numFmtId="44" fontId="1" fillId="0" borderId="3" xfId="0" applyNumberFormat="1" applyFont="1" applyBorder="1" applyAlignment="1">
      <alignment wrapText="1"/>
    </xf>
    <xf numFmtId="0" fontId="1" fillId="0" borderId="0" xfId="0" applyFont="1" applyAlignment="1">
      <alignment wrapText="1"/>
    </xf>
    <xf numFmtId="0" fontId="1" fillId="0" borderId="0" xfId="0" applyFont="1" applyAlignment="1">
      <alignment horizontal="center" vertical="center"/>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wrapText="1"/>
    </xf>
    <xf numFmtId="164" fontId="1" fillId="0" borderId="0" xfId="0" applyNumberFormat="1" applyFont="1" applyAlignment="1">
      <alignment vertical="center"/>
    </xf>
    <xf numFmtId="0" fontId="3" fillId="2" borderId="2" xfId="0" applyFont="1" applyFill="1" applyBorder="1" applyAlignment="1">
      <alignment horizontal="left" vertical="center" wrapText="1"/>
    </xf>
    <xf numFmtId="0" fontId="2" fillId="0" borderId="2" xfId="0" applyFont="1" applyBorder="1" applyAlignment="1">
      <alignment vertical="center"/>
    </xf>
    <xf numFmtId="0" fontId="1" fillId="0" borderId="3" xfId="0" applyFont="1" applyBorder="1" applyAlignment="1">
      <alignment vertical="center" wrapText="1"/>
    </xf>
    <xf numFmtId="164" fontId="1" fillId="0" borderId="3" xfId="0" applyNumberFormat="1" applyFont="1" applyBorder="1" applyAlignment="1">
      <alignment vertical="center"/>
    </xf>
    <xf numFmtId="164" fontId="1" fillId="0" borderId="7" xfId="0" applyNumberFormat="1" applyFont="1" applyBorder="1" applyAlignment="1">
      <alignment vertical="center"/>
    </xf>
    <xf numFmtId="0" fontId="2" fillId="0" borderId="1" xfId="0" applyFont="1" applyBorder="1" applyAlignment="1">
      <alignment vertical="center"/>
    </xf>
    <xf numFmtId="0" fontId="2" fillId="0" borderId="0" xfId="0" applyFont="1" applyAlignment="1">
      <alignment vertical="center" wrapText="1"/>
    </xf>
    <xf numFmtId="164" fontId="2" fillId="0" borderId="0" xfId="0" applyNumberFormat="1" applyFont="1" applyAlignment="1">
      <alignment vertical="center"/>
    </xf>
    <xf numFmtId="164" fontId="2" fillId="0" borderId="8" xfId="0" applyNumberFormat="1" applyFont="1" applyBorder="1" applyAlignment="1">
      <alignment vertical="center"/>
    </xf>
    <xf numFmtId="0" fontId="1" fillId="0" borderId="0" xfId="0" applyFont="1" applyAlignment="1">
      <alignment vertical="center" wrapText="1"/>
    </xf>
    <xf numFmtId="164" fontId="1" fillId="0" borderId="8" xfId="0" applyNumberFormat="1"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164" fontId="2" fillId="0" borderId="9" xfId="0" applyNumberFormat="1" applyFont="1" applyBorder="1" applyAlignment="1">
      <alignment vertical="center"/>
    </xf>
    <xf numFmtId="0" fontId="0" fillId="0" borderId="0" xfId="0" applyAlignment="1">
      <alignment vertical="center" wrapText="1"/>
    </xf>
    <xf numFmtId="164" fontId="14" fillId="0" borderId="0" xfId="0" applyNumberFormat="1" applyFont="1" applyAlignment="1">
      <alignment vertical="center"/>
    </xf>
    <xf numFmtId="164" fontId="14" fillId="0" borderId="8" xfId="0" applyNumberFormat="1" applyFont="1" applyBorder="1" applyAlignment="1">
      <alignment vertical="center"/>
    </xf>
    <xf numFmtId="0" fontId="7" fillId="0" borderId="30" xfId="0" applyFont="1" applyFill="1" applyBorder="1" applyAlignment="1">
      <alignment horizontal="center" vertical="center" wrapText="1"/>
    </xf>
    <xf numFmtId="0" fontId="1" fillId="0" borderId="0" xfId="0" applyFont="1" applyAlignment="1">
      <alignment horizontal="center" vertical="center"/>
    </xf>
    <xf numFmtId="0" fontId="2" fillId="0" borderId="1" xfId="0" applyFont="1" applyBorder="1"/>
    <xf numFmtId="0" fontId="2" fillId="0" borderId="0" xfId="0" applyFont="1"/>
    <xf numFmtId="0" fontId="1" fillId="0" borderId="0" xfId="0" applyFont="1" applyAlignment="1">
      <alignment horizontal="center" wrapText="1"/>
    </xf>
    <xf numFmtId="0" fontId="1" fillId="0" borderId="6" xfId="0" applyFont="1" applyBorder="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wrapText="1"/>
    </xf>
    <xf numFmtId="0" fontId="1" fillId="0" borderId="2" xfId="0" applyFont="1" applyBorder="1"/>
    <xf numFmtId="0" fontId="1" fillId="0" borderId="3" xfId="0" applyFont="1" applyBorder="1"/>
    <xf numFmtId="0" fontId="1" fillId="0" borderId="1" xfId="0" applyFont="1" applyBorder="1"/>
    <xf numFmtId="0" fontId="1" fillId="0" borderId="0" xfId="0" applyFont="1"/>
    <xf numFmtId="0" fontId="2" fillId="0" borderId="0" xfId="0" applyFont="1" applyAlignment="1">
      <alignment horizontal="left" vertical="top"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2" fillId="0" borderId="5" xfId="0" applyFont="1" applyBorder="1"/>
    <xf numFmtId="0" fontId="2" fillId="0" borderId="6" xfId="0" applyFont="1" applyBorder="1"/>
    <xf numFmtId="0" fontId="1" fillId="0" borderId="0" xfId="0" applyFont="1" applyAlignment="1">
      <alignment horizontal="center"/>
    </xf>
    <xf numFmtId="0" fontId="1" fillId="0" borderId="0" xfId="0" applyFont="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5" borderId="32" xfId="0" applyFont="1" applyFill="1" applyBorder="1" applyAlignment="1">
      <alignment vertical="center" wrapText="1"/>
    </xf>
    <xf numFmtId="0" fontId="5" fillId="3" borderId="31" xfId="0" applyFont="1" applyFill="1" applyBorder="1" applyAlignment="1">
      <alignment vertical="center" wrapText="1"/>
    </xf>
    <xf numFmtId="0" fontId="5" fillId="3" borderId="32" xfId="0" applyFont="1" applyFill="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4" borderId="31" xfId="0" applyFont="1" applyFill="1" applyBorder="1" applyAlignment="1">
      <alignment vertical="center" wrapText="1"/>
    </xf>
    <xf numFmtId="0" fontId="5" fillId="4" borderId="32" xfId="0" applyFont="1" applyFill="1" applyBorder="1" applyAlignment="1">
      <alignment vertical="center" wrapText="1"/>
    </xf>
    <xf numFmtId="0" fontId="5" fillId="4" borderId="36" xfId="0" applyFont="1" applyFill="1" applyBorder="1" applyAlignment="1">
      <alignment vertical="center" wrapText="1"/>
    </xf>
    <xf numFmtId="0" fontId="7" fillId="3" borderId="31" xfId="0" applyFont="1" applyFill="1" applyBorder="1" applyAlignment="1">
      <alignment vertical="center" wrapText="1"/>
    </xf>
    <xf numFmtId="0" fontId="7" fillId="3" borderId="32" xfId="0" applyFont="1" applyFill="1" applyBorder="1" applyAlignment="1">
      <alignment vertical="center" wrapText="1"/>
    </xf>
    <xf numFmtId="0" fontId="7" fillId="3" borderId="36" xfId="0" applyFont="1" applyFill="1" applyBorder="1" applyAlignment="1">
      <alignment vertical="center" wrapText="1"/>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0" xfId="0" applyFont="1" applyFill="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3" xfId="0" applyFont="1" applyFill="1" applyBorder="1" applyAlignment="1">
      <alignment vertical="center" wrapText="1"/>
    </xf>
    <xf numFmtId="0" fontId="5" fillId="3" borderId="24" xfId="0" applyFont="1" applyFill="1" applyBorder="1" applyAlignment="1">
      <alignment vertical="center" wrapText="1"/>
    </xf>
    <xf numFmtId="0" fontId="5" fillId="3" borderId="25" xfId="0" applyFont="1" applyFill="1" applyBorder="1" applyAlignment="1">
      <alignment vertical="center" wrapText="1"/>
    </xf>
    <xf numFmtId="0" fontId="5" fillId="3" borderId="26" xfId="0" applyFont="1" applyFill="1" applyBorder="1" applyAlignment="1">
      <alignment vertical="center" wrapText="1"/>
    </xf>
    <xf numFmtId="0" fontId="5" fillId="3" borderId="0" xfId="0" applyFont="1" applyFill="1" applyAlignment="1">
      <alignment vertical="center" wrapText="1"/>
    </xf>
    <xf numFmtId="0" fontId="5" fillId="3" borderId="27" xfId="0" applyFont="1" applyFill="1" applyBorder="1" applyAlignment="1">
      <alignment vertical="center" wrapText="1"/>
    </xf>
    <xf numFmtId="0" fontId="5" fillId="3" borderId="28" xfId="0" applyFont="1" applyFill="1" applyBorder="1" applyAlignment="1">
      <alignment vertical="center" wrapText="1"/>
    </xf>
    <xf numFmtId="0" fontId="5" fillId="3" borderId="29" xfId="0" applyFont="1" applyFill="1" applyBorder="1" applyAlignment="1">
      <alignment vertical="center" wrapText="1"/>
    </xf>
    <xf numFmtId="0" fontId="5" fillId="3" borderId="30" xfId="0" applyFont="1" applyFill="1" applyBorder="1" applyAlignment="1">
      <alignment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2" xfId="0" applyFont="1" applyFill="1" applyBorder="1" applyAlignment="1">
      <alignment horizontal="center" vertical="center" wrapText="1"/>
    </xf>
  </cellXfs>
  <cellStyles count="4">
    <cellStyle name="Hipervínculo" xfId="2" builtinId="8"/>
    <cellStyle name="Moneda" xfId="1" builtinId="4"/>
    <cellStyle name="Normal" xfId="0" builtinId="0"/>
    <cellStyle name="Porcentaje" xfId="3"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a.lechuga/Dropbox/Material%20TGE/Presupuesto/2019/Ppto%202019%20a%2012%2002%202020%20(Copia%20en%20conflicto%20de%20Lorena%20A.%20Lechuga%20Riestra%202020-0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sheetName val="Datos Exportados"/>
      <sheetName val="Hoja2"/>
      <sheetName val="Hoja3"/>
      <sheetName val="Hoja1 (2)"/>
    </sheetNames>
    <sheetDataSet>
      <sheetData sheetId="0"/>
      <sheetData sheetId="1">
        <row r="59">
          <cell r="D59">
            <v>73088307.039999992</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Z100"/>
  <sheetViews>
    <sheetView showGridLines="0" workbookViewId="0">
      <pane ySplit="6" topLeftCell="A7" activePane="bottomLeft" state="frozen"/>
      <selection activeCell="C1" sqref="C1"/>
      <selection pane="bottomLeft" activeCell="A4" sqref="A4:F4"/>
    </sheetView>
  </sheetViews>
  <sheetFormatPr baseColWidth="10" defaultRowHeight="15" x14ac:dyDescent="0.25"/>
  <cols>
    <col min="1" max="1" width="70.7109375" customWidth="1"/>
    <col min="2" max="3" width="15.7109375" customWidth="1"/>
    <col min="4" max="4" width="70.7109375" customWidth="1"/>
    <col min="5" max="5" width="15.7109375" customWidth="1"/>
    <col min="6" max="6" width="18.140625" customWidth="1"/>
    <col min="7" max="7" width="15.7109375" bestFit="1" customWidth="1"/>
  </cols>
  <sheetData>
    <row r="1" spans="1:26" x14ac:dyDescent="0.25">
      <c r="A1" s="188" t="s">
        <v>1</v>
      </c>
      <c r="B1" s="188"/>
      <c r="C1" s="188"/>
      <c r="D1" s="188"/>
      <c r="E1" s="188"/>
      <c r="F1" s="188"/>
      <c r="G1" s="48"/>
      <c r="H1" s="48"/>
      <c r="I1" s="48"/>
      <c r="J1" s="48"/>
      <c r="K1" s="48"/>
      <c r="L1" s="48"/>
      <c r="M1" s="48"/>
      <c r="N1" s="48"/>
      <c r="O1" s="48"/>
      <c r="P1" s="48"/>
      <c r="Q1" s="48"/>
      <c r="R1" s="48"/>
      <c r="S1" s="48"/>
      <c r="T1" s="48"/>
      <c r="U1" s="48"/>
      <c r="V1" s="48"/>
      <c r="W1" s="48"/>
      <c r="X1" s="48"/>
      <c r="Y1" s="48"/>
      <c r="Z1" s="48"/>
    </row>
    <row r="2" spans="1:26" x14ac:dyDescent="0.25">
      <c r="A2" s="188" t="s">
        <v>180</v>
      </c>
      <c r="B2" s="188"/>
      <c r="C2" s="188"/>
      <c r="D2" s="188"/>
      <c r="E2" s="188"/>
      <c r="F2" s="188"/>
      <c r="G2" s="48"/>
      <c r="H2" s="48"/>
      <c r="I2" s="48"/>
      <c r="J2" s="48"/>
      <c r="K2" s="48"/>
      <c r="L2" s="48"/>
      <c r="M2" s="48"/>
      <c r="N2" s="48"/>
      <c r="O2" s="48"/>
      <c r="P2" s="48"/>
      <c r="Q2" s="48"/>
      <c r="R2" s="48"/>
      <c r="S2" s="48"/>
      <c r="T2" s="48"/>
      <c r="U2" s="48"/>
      <c r="V2" s="48"/>
      <c r="W2" s="48"/>
      <c r="X2" s="48"/>
      <c r="Y2" s="48"/>
      <c r="Z2" s="48"/>
    </row>
    <row r="3" spans="1:26" x14ac:dyDescent="0.25">
      <c r="A3" s="188" t="s">
        <v>656</v>
      </c>
      <c r="B3" s="188"/>
      <c r="C3" s="188"/>
      <c r="D3" s="188"/>
      <c r="E3" s="188"/>
      <c r="F3" s="188"/>
      <c r="G3" s="48"/>
      <c r="H3" s="48"/>
      <c r="I3" s="48"/>
      <c r="J3" s="48"/>
      <c r="K3" s="48"/>
      <c r="L3" s="48"/>
      <c r="M3" s="48"/>
      <c r="N3" s="48"/>
      <c r="O3" s="48"/>
      <c r="P3" s="48"/>
      <c r="Q3" s="48"/>
      <c r="R3" s="48"/>
      <c r="S3" s="48"/>
      <c r="T3" s="48"/>
      <c r="U3" s="48"/>
      <c r="V3" s="48"/>
      <c r="W3" s="48"/>
      <c r="X3" s="48"/>
      <c r="Y3" s="48"/>
      <c r="Z3" s="48"/>
    </row>
    <row r="4" spans="1:26" x14ac:dyDescent="0.25">
      <c r="A4" s="188" t="s">
        <v>181</v>
      </c>
      <c r="B4" s="188"/>
      <c r="C4" s="188"/>
      <c r="D4" s="188"/>
      <c r="E4" s="188"/>
      <c r="F4" s="188"/>
      <c r="G4" s="48"/>
      <c r="H4" s="48"/>
      <c r="I4" s="48"/>
      <c r="J4" s="48"/>
      <c r="K4" s="48"/>
      <c r="L4" s="48"/>
      <c r="M4" s="48"/>
      <c r="N4" s="48"/>
      <c r="O4" s="48"/>
      <c r="P4" s="48"/>
      <c r="Q4" s="48"/>
      <c r="R4" s="48"/>
      <c r="S4" s="48"/>
      <c r="T4" s="48"/>
      <c r="U4" s="48"/>
      <c r="V4" s="48"/>
      <c r="W4" s="48"/>
      <c r="X4" s="48"/>
      <c r="Y4" s="48"/>
      <c r="Z4" s="48"/>
    </row>
    <row r="5" spans="1:26" x14ac:dyDescent="0.25">
      <c r="A5" s="36"/>
      <c r="B5" s="36"/>
      <c r="C5" s="36"/>
      <c r="D5" s="36"/>
      <c r="E5" s="36"/>
      <c r="F5" s="36"/>
      <c r="G5" s="48"/>
      <c r="H5" s="48"/>
      <c r="I5" s="48"/>
      <c r="J5" s="48"/>
      <c r="K5" s="48"/>
      <c r="L5" s="48"/>
      <c r="M5" s="48"/>
      <c r="N5" s="48"/>
      <c r="O5" s="48"/>
      <c r="P5" s="48"/>
      <c r="Q5" s="48"/>
      <c r="R5" s="48"/>
      <c r="S5" s="48"/>
      <c r="T5" s="48"/>
      <c r="U5" s="48"/>
      <c r="V5" s="48"/>
      <c r="W5" s="48"/>
      <c r="X5" s="48"/>
      <c r="Y5" s="48"/>
      <c r="Z5" s="48"/>
    </row>
    <row r="6" spans="1:26" ht="27" x14ac:dyDescent="0.25">
      <c r="A6" s="14" t="s">
        <v>8</v>
      </c>
      <c r="B6" s="15">
        <v>2019</v>
      </c>
      <c r="C6" s="15" t="s">
        <v>182</v>
      </c>
      <c r="D6" s="15" t="s">
        <v>8</v>
      </c>
      <c r="E6" s="15">
        <v>2019</v>
      </c>
      <c r="F6" s="16" t="s">
        <v>182</v>
      </c>
      <c r="G6" s="48"/>
      <c r="H6" s="48"/>
      <c r="I6" s="48"/>
      <c r="J6" s="48"/>
      <c r="K6" s="48"/>
      <c r="L6" s="48"/>
      <c r="M6" s="48"/>
      <c r="N6" s="48"/>
      <c r="O6" s="48"/>
      <c r="P6" s="48"/>
      <c r="Q6" s="48"/>
      <c r="R6" s="48"/>
      <c r="S6" s="48"/>
      <c r="T6" s="48"/>
      <c r="U6" s="48"/>
      <c r="V6" s="48"/>
      <c r="W6" s="48"/>
      <c r="X6" s="48"/>
      <c r="Y6" s="48"/>
      <c r="Z6" s="48"/>
    </row>
    <row r="7" spans="1:26" x14ac:dyDescent="0.25">
      <c r="A7" s="39" t="s">
        <v>183</v>
      </c>
      <c r="B7" s="8"/>
      <c r="C7" s="8"/>
      <c r="D7" s="40" t="s">
        <v>184</v>
      </c>
      <c r="E7" s="8"/>
      <c r="F7" s="9"/>
      <c r="G7" s="48"/>
      <c r="H7" s="48"/>
      <c r="I7" s="48"/>
      <c r="J7" s="48"/>
      <c r="K7" s="48"/>
      <c r="L7" s="48"/>
      <c r="M7" s="48"/>
      <c r="N7" s="48"/>
      <c r="O7" s="48"/>
      <c r="P7" s="48"/>
      <c r="Q7" s="48"/>
      <c r="R7" s="48"/>
      <c r="S7" s="48"/>
      <c r="T7" s="48"/>
      <c r="U7" s="48"/>
      <c r="V7" s="48"/>
      <c r="W7" s="48"/>
      <c r="X7" s="48"/>
      <c r="Y7" s="48"/>
      <c r="Z7" s="48"/>
    </row>
    <row r="8" spans="1:26" x14ac:dyDescent="0.25">
      <c r="A8" s="41" t="s">
        <v>185</v>
      </c>
      <c r="B8" s="35"/>
      <c r="C8" s="35"/>
      <c r="D8" s="52" t="s">
        <v>186</v>
      </c>
      <c r="E8" s="35"/>
      <c r="F8" s="11"/>
      <c r="G8" s="48"/>
      <c r="H8" s="48"/>
      <c r="I8" s="48"/>
      <c r="J8" s="48"/>
      <c r="K8" s="48"/>
      <c r="L8" s="48"/>
      <c r="M8" s="48"/>
      <c r="N8" s="48"/>
      <c r="O8" s="48"/>
      <c r="P8" s="48"/>
      <c r="Q8" s="48"/>
      <c r="R8" s="48"/>
      <c r="S8" s="48"/>
      <c r="T8" s="48"/>
      <c r="U8" s="48"/>
      <c r="V8" s="48"/>
      <c r="W8" s="48"/>
      <c r="X8" s="48"/>
      <c r="Y8" s="48"/>
      <c r="Z8" s="48"/>
    </row>
    <row r="9" spans="1:26" x14ac:dyDescent="0.25">
      <c r="A9" s="41" t="s">
        <v>187</v>
      </c>
      <c r="B9" s="35">
        <v>1095508706.6799998</v>
      </c>
      <c r="C9" s="35">
        <v>503471234.23000002</v>
      </c>
      <c r="D9" s="52" t="s">
        <v>188</v>
      </c>
      <c r="E9" s="35">
        <v>1102454485.53</v>
      </c>
      <c r="F9" s="11">
        <v>928330160.83999991</v>
      </c>
      <c r="G9" s="48"/>
      <c r="H9" s="48"/>
      <c r="I9" s="48"/>
      <c r="J9" s="48"/>
      <c r="K9" s="48"/>
      <c r="L9" s="48"/>
      <c r="M9" s="48"/>
      <c r="N9" s="48"/>
      <c r="O9" s="48"/>
      <c r="P9" s="48"/>
      <c r="Q9" s="48"/>
      <c r="R9" s="48"/>
      <c r="S9" s="48"/>
      <c r="T9" s="48"/>
      <c r="U9" s="48"/>
      <c r="V9" s="48"/>
      <c r="W9" s="48"/>
      <c r="X9" s="48"/>
      <c r="Y9" s="48"/>
      <c r="Z9" s="48"/>
    </row>
    <row r="10" spans="1:26" x14ac:dyDescent="0.25">
      <c r="A10" s="38" t="s">
        <v>189</v>
      </c>
      <c r="B10" s="23">
        <v>33971254.68</v>
      </c>
      <c r="C10" s="23">
        <v>46205495.640000001</v>
      </c>
      <c r="D10" s="48" t="s">
        <v>190</v>
      </c>
      <c r="E10" s="23">
        <v>1932674.35</v>
      </c>
      <c r="F10" s="10">
        <v>604606.6</v>
      </c>
      <c r="G10" s="48"/>
      <c r="H10" s="48"/>
      <c r="I10" s="48"/>
      <c r="J10" s="48"/>
      <c r="K10" s="48"/>
      <c r="L10" s="48"/>
      <c r="M10" s="48"/>
      <c r="N10" s="48"/>
      <c r="O10" s="48"/>
      <c r="P10" s="48"/>
      <c r="Q10" s="48"/>
      <c r="R10" s="48"/>
      <c r="S10" s="48"/>
      <c r="T10" s="48"/>
      <c r="U10" s="48"/>
      <c r="V10" s="48"/>
      <c r="W10" s="48"/>
      <c r="X10" s="48"/>
      <c r="Y10" s="48"/>
      <c r="Z10" s="48"/>
    </row>
    <row r="11" spans="1:26" x14ac:dyDescent="0.25">
      <c r="A11" s="38" t="s">
        <v>191</v>
      </c>
      <c r="B11" s="23">
        <v>852929098.78999996</v>
      </c>
      <c r="C11" s="23">
        <v>457175587.78000003</v>
      </c>
      <c r="D11" s="48" t="s">
        <v>192</v>
      </c>
      <c r="E11" s="23">
        <v>375674436.36000001</v>
      </c>
      <c r="F11" s="10">
        <v>157996257.97999999</v>
      </c>
      <c r="G11" s="48"/>
      <c r="H11" s="48"/>
      <c r="I11" s="48"/>
      <c r="J11" s="48"/>
      <c r="K11" s="48"/>
      <c r="L11" s="48"/>
      <c r="M11" s="48"/>
      <c r="N11" s="48"/>
      <c r="O11" s="48"/>
      <c r="P11" s="48"/>
      <c r="Q11" s="48"/>
      <c r="R11" s="48"/>
      <c r="S11" s="48"/>
      <c r="T11" s="48"/>
      <c r="U11" s="48"/>
      <c r="V11" s="48"/>
      <c r="W11" s="48"/>
      <c r="X11" s="48"/>
      <c r="Y11" s="48"/>
      <c r="Z11" s="48"/>
    </row>
    <row r="12" spans="1:26" x14ac:dyDescent="0.25">
      <c r="A12" s="38" t="s">
        <v>193</v>
      </c>
      <c r="B12" s="23">
        <v>0</v>
      </c>
      <c r="C12" s="23">
        <v>0</v>
      </c>
      <c r="D12" s="48" t="s">
        <v>194</v>
      </c>
      <c r="E12" s="23">
        <v>0</v>
      </c>
      <c r="F12" s="10">
        <v>4554874.5600000005</v>
      </c>
      <c r="G12" s="48"/>
      <c r="H12" s="48"/>
      <c r="I12" s="48"/>
      <c r="J12" s="48"/>
      <c r="K12" s="48"/>
      <c r="L12" s="48"/>
      <c r="M12" s="48"/>
      <c r="N12" s="48"/>
      <c r="O12" s="48"/>
      <c r="P12" s="48"/>
      <c r="Q12" s="48"/>
      <c r="R12" s="48"/>
      <c r="S12" s="48"/>
      <c r="T12" s="48"/>
      <c r="U12" s="48"/>
      <c r="V12" s="48"/>
      <c r="W12" s="48"/>
      <c r="X12" s="48"/>
      <c r="Y12" s="48"/>
      <c r="Z12" s="48"/>
    </row>
    <row r="13" spans="1:26" x14ac:dyDescent="0.25">
      <c r="A13" s="38" t="s">
        <v>195</v>
      </c>
      <c r="B13" s="23">
        <v>207975227.57999998</v>
      </c>
      <c r="C13" s="23">
        <v>0</v>
      </c>
      <c r="D13" s="48" t="s">
        <v>196</v>
      </c>
      <c r="E13" s="23">
        <v>0</v>
      </c>
      <c r="F13" s="10">
        <v>0</v>
      </c>
      <c r="G13" s="48"/>
      <c r="H13" s="48"/>
      <c r="I13" s="48"/>
      <c r="J13" s="48"/>
      <c r="K13" s="48"/>
      <c r="L13" s="48"/>
      <c r="M13" s="48"/>
      <c r="N13" s="48"/>
      <c r="O13" s="48"/>
      <c r="P13" s="48"/>
      <c r="Q13" s="48"/>
      <c r="R13" s="48"/>
      <c r="S13" s="48"/>
      <c r="T13" s="48"/>
      <c r="U13" s="48"/>
      <c r="V13" s="48"/>
      <c r="W13" s="48"/>
      <c r="X13" s="48"/>
      <c r="Y13" s="48"/>
      <c r="Z13" s="48"/>
    </row>
    <row r="14" spans="1:26" x14ac:dyDescent="0.25">
      <c r="A14" s="38" t="s">
        <v>197</v>
      </c>
      <c r="B14" s="23">
        <v>0</v>
      </c>
      <c r="C14" s="23">
        <v>0</v>
      </c>
      <c r="D14" s="48" t="s">
        <v>198</v>
      </c>
      <c r="E14" s="23">
        <v>365769522.38999999</v>
      </c>
      <c r="F14" s="10">
        <v>331768789.88</v>
      </c>
      <c r="G14" s="48"/>
      <c r="H14" s="48"/>
      <c r="I14" s="48"/>
      <c r="J14" s="48"/>
      <c r="K14" s="48"/>
      <c r="L14" s="48"/>
      <c r="M14" s="48"/>
      <c r="N14" s="48"/>
      <c r="O14" s="48"/>
      <c r="P14" s="48"/>
      <c r="Q14" s="48"/>
      <c r="R14" s="48"/>
      <c r="S14" s="48"/>
      <c r="T14" s="48"/>
      <c r="U14" s="48"/>
      <c r="V14" s="48"/>
      <c r="W14" s="48"/>
      <c r="X14" s="48"/>
      <c r="Y14" s="48"/>
      <c r="Z14" s="48"/>
    </row>
    <row r="15" spans="1:26" x14ac:dyDescent="0.25">
      <c r="A15" s="38" t="s">
        <v>199</v>
      </c>
      <c r="B15" s="23">
        <v>633125.63</v>
      </c>
      <c r="C15" s="23">
        <v>90150.81</v>
      </c>
      <c r="D15" s="48" t="s">
        <v>200</v>
      </c>
      <c r="E15" s="23">
        <v>0</v>
      </c>
      <c r="F15" s="10">
        <v>0</v>
      </c>
      <c r="G15" s="48"/>
      <c r="H15" s="48"/>
      <c r="I15" s="48"/>
      <c r="J15" s="48"/>
      <c r="K15" s="48"/>
      <c r="L15" s="48"/>
      <c r="M15" s="48"/>
      <c r="N15" s="48"/>
      <c r="O15" s="48"/>
      <c r="P15" s="48"/>
      <c r="Q15" s="48"/>
      <c r="R15" s="48"/>
      <c r="S15" s="48"/>
      <c r="T15" s="48"/>
      <c r="U15" s="48"/>
      <c r="V15" s="48"/>
      <c r="W15" s="48"/>
      <c r="X15" s="48"/>
      <c r="Y15" s="48"/>
      <c r="Z15" s="48"/>
    </row>
    <row r="16" spans="1:26" x14ac:dyDescent="0.25">
      <c r="A16" s="38" t="s">
        <v>201</v>
      </c>
      <c r="B16" s="23">
        <v>0</v>
      </c>
      <c r="C16" s="23">
        <v>0</v>
      </c>
      <c r="D16" s="48" t="s">
        <v>202</v>
      </c>
      <c r="E16" s="23">
        <v>79282819.120000005</v>
      </c>
      <c r="F16" s="10">
        <v>73090754.969999999</v>
      </c>
      <c r="G16" s="48"/>
      <c r="H16" s="48"/>
      <c r="I16" s="48"/>
      <c r="J16" s="48"/>
      <c r="K16" s="48"/>
      <c r="L16" s="48"/>
      <c r="M16" s="48"/>
      <c r="N16" s="48"/>
      <c r="O16" s="48"/>
      <c r="P16" s="48"/>
      <c r="Q16" s="48"/>
      <c r="R16" s="48"/>
      <c r="S16" s="48"/>
      <c r="T16" s="48"/>
      <c r="U16" s="48"/>
      <c r="V16" s="48"/>
      <c r="W16" s="48"/>
      <c r="X16" s="48"/>
      <c r="Y16" s="48"/>
      <c r="Z16" s="48"/>
    </row>
    <row r="17" spans="1:26" x14ac:dyDescent="0.25">
      <c r="A17" s="41" t="s">
        <v>203</v>
      </c>
      <c r="B17" s="35">
        <v>349269318.12</v>
      </c>
      <c r="C17" s="35">
        <v>224538127.23000002</v>
      </c>
      <c r="D17" s="48" t="s">
        <v>204</v>
      </c>
      <c r="E17" s="23">
        <v>12387</v>
      </c>
      <c r="F17" s="10">
        <v>0</v>
      </c>
      <c r="G17" s="48"/>
      <c r="H17" s="48"/>
      <c r="I17" s="48"/>
      <c r="J17" s="48"/>
      <c r="K17" s="48"/>
      <c r="L17" s="48"/>
      <c r="M17" s="48"/>
      <c r="N17" s="48"/>
      <c r="O17" s="48"/>
      <c r="P17" s="48"/>
      <c r="Q17" s="48"/>
      <c r="R17" s="48"/>
      <c r="S17" s="48"/>
      <c r="T17" s="48"/>
      <c r="U17" s="48"/>
      <c r="V17" s="48"/>
      <c r="W17" s="48"/>
      <c r="X17" s="48"/>
      <c r="Y17" s="48"/>
      <c r="Z17" s="48"/>
    </row>
    <row r="18" spans="1:26" x14ac:dyDescent="0.25">
      <c r="A18" s="38" t="s">
        <v>205</v>
      </c>
      <c r="B18" s="23">
        <v>0</v>
      </c>
      <c r="C18" s="23">
        <v>0</v>
      </c>
      <c r="D18" s="48" t="s">
        <v>206</v>
      </c>
      <c r="E18" s="23">
        <v>279782646.31</v>
      </c>
      <c r="F18" s="10">
        <v>360314876.85000002</v>
      </c>
      <c r="G18" s="48"/>
      <c r="H18" s="48"/>
      <c r="I18" s="48"/>
      <c r="J18" s="48"/>
      <c r="K18" s="48"/>
      <c r="L18" s="48"/>
      <c r="M18" s="48"/>
      <c r="N18" s="48"/>
      <c r="O18" s="48"/>
      <c r="P18" s="48"/>
      <c r="Q18" s="48"/>
      <c r="R18" s="48"/>
      <c r="S18" s="48"/>
      <c r="T18" s="48"/>
      <c r="U18" s="48"/>
      <c r="V18" s="48"/>
      <c r="W18" s="48"/>
      <c r="X18" s="48"/>
      <c r="Y18" s="48"/>
      <c r="Z18" s="48"/>
    </row>
    <row r="19" spans="1:26" x14ac:dyDescent="0.25">
      <c r="A19" s="38" t="s">
        <v>207</v>
      </c>
      <c r="B19" s="23">
        <v>15280596.440000001</v>
      </c>
      <c r="C19" s="23">
        <v>2546519.08</v>
      </c>
      <c r="D19" s="52" t="s">
        <v>208</v>
      </c>
      <c r="E19" s="35">
        <v>0</v>
      </c>
      <c r="F19" s="11">
        <v>0</v>
      </c>
      <c r="G19" s="48"/>
      <c r="H19" s="48"/>
      <c r="I19" s="48"/>
      <c r="J19" s="48"/>
      <c r="K19" s="48"/>
      <c r="L19" s="48"/>
      <c r="M19" s="48"/>
      <c r="N19" s="48"/>
      <c r="O19" s="48"/>
      <c r="P19" s="48"/>
      <c r="Q19" s="48"/>
      <c r="R19" s="48"/>
      <c r="S19" s="48"/>
      <c r="T19" s="48"/>
      <c r="U19" s="48"/>
      <c r="V19" s="48"/>
      <c r="W19" s="48"/>
      <c r="X19" s="48"/>
      <c r="Y19" s="48"/>
      <c r="Z19" s="48"/>
    </row>
    <row r="20" spans="1:26" x14ac:dyDescent="0.25">
      <c r="A20" s="38" t="s">
        <v>209</v>
      </c>
      <c r="B20" s="23">
        <v>312988721.68000001</v>
      </c>
      <c r="C20" s="23">
        <v>172952448.15000001</v>
      </c>
      <c r="D20" s="48" t="s">
        <v>210</v>
      </c>
      <c r="E20" s="23">
        <v>0</v>
      </c>
      <c r="F20" s="10">
        <v>0</v>
      </c>
      <c r="G20" s="48"/>
      <c r="H20" s="48"/>
      <c r="I20" s="48"/>
      <c r="J20" s="48"/>
      <c r="K20" s="48"/>
      <c r="L20" s="48"/>
      <c r="M20" s="48"/>
      <c r="N20" s="48"/>
      <c r="O20" s="48"/>
      <c r="P20" s="48"/>
      <c r="Q20" s="48"/>
      <c r="R20" s="48"/>
      <c r="S20" s="48"/>
      <c r="T20" s="48"/>
      <c r="U20" s="48"/>
      <c r="V20" s="48"/>
      <c r="W20" s="48"/>
      <c r="X20" s="48"/>
      <c r="Y20" s="48"/>
      <c r="Z20" s="48"/>
    </row>
    <row r="21" spans="1:26" x14ac:dyDescent="0.25">
      <c r="A21" s="38" t="s">
        <v>211</v>
      </c>
      <c r="B21" s="23">
        <v>0</v>
      </c>
      <c r="C21" s="23">
        <v>0</v>
      </c>
      <c r="D21" s="48" t="s">
        <v>212</v>
      </c>
      <c r="E21" s="23">
        <v>0</v>
      </c>
      <c r="F21" s="10">
        <v>0</v>
      </c>
      <c r="G21" s="48"/>
      <c r="H21" s="48"/>
      <c r="I21" s="48"/>
      <c r="J21" s="48"/>
      <c r="K21" s="48"/>
      <c r="L21" s="48"/>
      <c r="M21" s="48"/>
      <c r="N21" s="48"/>
      <c r="O21" s="48"/>
      <c r="P21" s="48"/>
      <c r="Q21" s="48"/>
      <c r="R21" s="48"/>
      <c r="S21" s="48"/>
      <c r="T21" s="48"/>
      <c r="U21" s="48"/>
      <c r="V21" s="48"/>
      <c r="W21" s="48"/>
      <c r="X21" s="48"/>
      <c r="Y21" s="48"/>
      <c r="Z21" s="48"/>
    </row>
    <row r="22" spans="1:26" x14ac:dyDescent="0.25">
      <c r="A22" s="38" t="s">
        <v>213</v>
      </c>
      <c r="B22" s="23">
        <v>0</v>
      </c>
      <c r="C22" s="23">
        <v>0</v>
      </c>
      <c r="D22" s="48" t="s">
        <v>214</v>
      </c>
      <c r="E22" s="23">
        <v>0</v>
      </c>
      <c r="F22" s="10">
        <v>0</v>
      </c>
      <c r="G22" s="48"/>
      <c r="H22" s="48"/>
      <c r="I22" s="48"/>
      <c r="J22" s="48"/>
      <c r="K22" s="48"/>
      <c r="L22" s="48"/>
      <c r="M22" s="48"/>
      <c r="N22" s="48"/>
      <c r="O22" s="48"/>
      <c r="P22" s="48"/>
      <c r="Q22" s="48"/>
      <c r="R22" s="48"/>
      <c r="S22" s="48"/>
      <c r="T22" s="48"/>
      <c r="U22" s="48"/>
      <c r="V22" s="48"/>
      <c r="W22" s="48"/>
      <c r="X22" s="48"/>
      <c r="Y22" s="48"/>
      <c r="Z22" s="48"/>
    </row>
    <row r="23" spans="1:26" x14ac:dyDescent="0.25">
      <c r="A23" s="38" t="s">
        <v>215</v>
      </c>
      <c r="B23" s="23">
        <v>21000000</v>
      </c>
      <c r="C23" s="23">
        <v>49039160</v>
      </c>
      <c r="D23" s="52" t="s">
        <v>216</v>
      </c>
      <c r="E23" s="35">
        <v>140176242.52000001</v>
      </c>
      <c r="F23" s="11">
        <v>117632502.00999999</v>
      </c>
      <c r="G23" s="48"/>
      <c r="H23" s="48"/>
      <c r="I23" s="48"/>
      <c r="J23" s="48"/>
      <c r="K23" s="48"/>
      <c r="L23" s="48"/>
      <c r="M23" s="48"/>
      <c r="N23" s="48"/>
      <c r="O23" s="48"/>
      <c r="P23" s="48"/>
      <c r="Q23" s="48"/>
      <c r="R23" s="48"/>
      <c r="S23" s="48"/>
      <c r="T23" s="48"/>
      <c r="U23" s="48"/>
      <c r="V23" s="48"/>
      <c r="W23" s="48"/>
      <c r="X23" s="48"/>
      <c r="Y23" s="48"/>
      <c r="Z23" s="48"/>
    </row>
    <row r="24" spans="1:26" x14ac:dyDescent="0.25">
      <c r="A24" s="38" t="s">
        <v>217</v>
      </c>
      <c r="B24" s="23">
        <v>0</v>
      </c>
      <c r="C24" s="23">
        <v>0</v>
      </c>
      <c r="D24" s="48" t="s">
        <v>218</v>
      </c>
      <c r="E24" s="23">
        <v>140176242.52000001</v>
      </c>
      <c r="F24" s="10">
        <v>117632502.00999999</v>
      </c>
      <c r="G24" s="48"/>
      <c r="H24" s="48"/>
      <c r="I24" s="48"/>
      <c r="J24" s="48"/>
      <c r="K24" s="48"/>
      <c r="L24" s="48"/>
      <c r="M24" s="48"/>
      <c r="N24" s="48"/>
      <c r="O24" s="48"/>
      <c r="P24" s="48"/>
      <c r="Q24" s="48"/>
      <c r="R24" s="48"/>
      <c r="S24" s="48"/>
      <c r="T24" s="48"/>
      <c r="U24" s="48"/>
      <c r="V24" s="48"/>
      <c r="W24" s="48"/>
      <c r="X24" s="48"/>
      <c r="Y24" s="48"/>
      <c r="Z24" s="48"/>
    </row>
    <row r="25" spans="1:26" x14ac:dyDescent="0.25">
      <c r="A25" s="41" t="s">
        <v>219</v>
      </c>
      <c r="B25" s="35">
        <v>0</v>
      </c>
      <c r="C25" s="35">
        <v>5855683.2000000002</v>
      </c>
      <c r="D25" s="48" t="s">
        <v>220</v>
      </c>
      <c r="E25" s="23">
        <v>0</v>
      </c>
      <c r="F25" s="10">
        <v>0</v>
      </c>
      <c r="G25" s="48"/>
      <c r="H25" s="48"/>
      <c r="I25" s="48"/>
      <c r="J25" s="48"/>
      <c r="K25" s="48"/>
      <c r="L25" s="48"/>
      <c r="M25" s="48"/>
      <c r="N25" s="48"/>
      <c r="O25" s="48"/>
      <c r="P25" s="48"/>
      <c r="Q25" s="48"/>
      <c r="R25" s="48"/>
      <c r="S25" s="48"/>
      <c r="T25" s="48"/>
      <c r="U25" s="48"/>
      <c r="V25" s="48"/>
      <c r="W25" s="48"/>
      <c r="X25" s="48"/>
      <c r="Y25" s="48"/>
      <c r="Z25" s="48"/>
    </row>
    <row r="26" spans="1:26" x14ac:dyDescent="0.25">
      <c r="A26" s="38" t="s">
        <v>221</v>
      </c>
      <c r="B26" s="23">
        <v>0</v>
      </c>
      <c r="C26" s="23">
        <v>5855683.2000000002</v>
      </c>
      <c r="D26" s="48" t="s">
        <v>222</v>
      </c>
      <c r="E26" s="23">
        <v>0</v>
      </c>
      <c r="F26" s="10">
        <v>0</v>
      </c>
      <c r="G26" s="48"/>
      <c r="H26" s="48"/>
      <c r="I26" s="48"/>
      <c r="J26" s="48"/>
      <c r="K26" s="48"/>
      <c r="L26" s="48"/>
      <c r="M26" s="48"/>
      <c r="N26" s="48"/>
      <c r="O26" s="48"/>
      <c r="P26" s="48"/>
      <c r="Q26" s="48"/>
      <c r="R26" s="48"/>
      <c r="S26" s="48"/>
      <c r="T26" s="48"/>
      <c r="U26" s="48"/>
      <c r="V26" s="48"/>
      <c r="W26" s="48"/>
      <c r="X26" s="48"/>
      <c r="Y26" s="48"/>
      <c r="Z26" s="48"/>
    </row>
    <row r="27" spans="1:26" x14ac:dyDescent="0.25">
      <c r="A27" s="38" t="s">
        <v>223</v>
      </c>
      <c r="B27" s="23">
        <v>0</v>
      </c>
      <c r="C27" s="23">
        <v>0</v>
      </c>
      <c r="D27" s="52" t="s">
        <v>224</v>
      </c>
      <c r="E27" s="35">
        <v>0</v>
      </c>
      <c r="F27" s="11">
        <v>0</v>
      </c>
      <c r="G27" s="48"/>
      <c r="H27" s="48"/>
      <c r="I27" s="48"/>
      <c r="J27" s="48"/>
      <c r="K27" s="48"/>
      <c r="L27" s="48"/>
      <c r="M27" s="48"/>
      <c r="N27" s="48"/>
      <c r="O27" s="48"/>
      <c r="P27" s="48"/>
      <c r="Q27" s="48"/>
      <c r="R27" s="48"/>
      <c r="S27" s="48"/>
      <c r="T27" s="48"/>
      <c r="U27" s="48"/>
      <c r="V27" s="48"/>
      <c r="W27" s="48"/>
      <c r="X27" s="48"/>
      <c r="Y27" s="48"/>
      <c r="Z27" s="48"/>
    </row>
    <row r="28" spans="1:26" x14ac:dyDescent="0.25">
      <c r="A28" s="38" t="s">
        <v>225</v>
      </c>
      <c r="B28" s="23">
        <v>0</v>
      </c>
      <c r="C28" s="23">
        <v>0</v>
      </c>
      <c r="D28" s="48" t="s">
        <v>226</v>
      </c>
      <c r="E28" s="23">
        <v>0</v>
      </c>
      <c r="F28" s="10">
        <v>0</v>
      </c>
      <c r="G28" s="48"/>
      <c r="H28" s="48"/>
      <c r="I28" s="48"/>
      <c r="J28" s="48"/>
      <c r="K28" s="48"/>
      <c r="L28" s="48"/>
      <c r="M28" s="48"/>
      <c r="N28" s="48"/>
      <c r="O28" s="48"/>
      <c r="P28" s="48"/>
      <c r="Q28" s="48"/>
      <c r="R28" s="48"/>
      <c r="S28" s="48"/>
      <c r="T28" s="48"/>
      <c r="U28" s="48"/>
      <c r="V28" s="48"/>
      <c r="W28" s="48"/>
      <c r="X28" s="48"/>
      <c r="Y28" s="48"/>
      <c r="Z28" s="48"/>
    </row>
    <row r="29" spans="1:26" x14ac:dyDescent="0.25">
      <c r="A29" s="38" t="s">
        <v>227</v>
      </c>
      <c r="B29" s="23">
        <v>0</v>
      </c>
      <c r="C29" s="23">
        <v>0</v>
      </c>
      <c r="D29" s="48" t="s">
        <v>228</v>
      </c>
      <c r="E29" s="23">
        <v>0</v>
      </c>
      <c r="F29" s="10">
        <v>0</v>
      </c>
      <c r="G29" s="48"/>
      <c r="H29" s="48"/>
      <c r="I29" s="48"/>
      <c r="J29" s="48"/>
      <c r="K29" s="48"/>
      <c r="L29" s="48"/>
      <c r="M29" s="48"/>
      <c r="N29" s="48"/>
      <c r="O29" s="48"/>
      <c r="P29" s="48"/>
      <c r="Q29" s="48"/>
      <c r="R29" s="48"/>
      <c r="S29" s="48"/>
      <c r="T29" s="48"/>
      <c r="U29" s="48"/>
      <c r="V29" s="48"/>
      <c r="W29" s="48"/>
      <c r="X29" s="48"/>
      <c r="Y29" s="48"/>
      <c r="Z29" s="48"/>
    </row>
    <row r="30" spans="1:26" x14ac:dyDescent="0.25">
      <c r="A30" s="38" t="s">
        <v>229</v>
      </c>
      <c r="B30" s="23">
        <v>0</v>
      </c>
      <c r="C30" s="23">
        <v>0</v>
      </c>
      <c r="D30" s="48" t="s">
        <v>230</v>
      </c>
      <c r="E30" s="23">
        <v>0</v>
      </c>
      <c r="F30" s="10">
        <v>0</v>
      </c>
      <c r="G30" s="48"/>
      <c r="H30" s="48"/>
      <c r="I30" s="48"/>
      <c r="J30" s="48"/>
      <c r="K30" s="48"/>
      <c r="L30" s="48"/>
      <c r="M30" s="48"/>
      <c r="N30" s="48"/>
      <c r="O30" s="48"/>
      <c r="P30" s="48"/>
      <c r="Q30" s="48"/>
      <c r="R30" s="48"/>
      <c r="S30" s="48"/>
      <c r="T30" s="48"/>
      <c r="U30" s="48"/>
      <c r="V30" s="48"/>
      <c r="W30" s="48"/>
      <c r="X30" s="48"/>
      <c r="Y30" s="48"/>
      <c r="Z30" s="48"/>
    </row>
    <row r="31" spans="1:26" x14ac:dyDescent="0.25">
      <c r="A31" s="41" t="s">
        <v>231</v>
      </c>
      <c r="B31" s="35">
        <v>0</v>
      </c>
      <c r="C31" s="35">
        <v>0</v>
      </c>
      <c r="D31" s="52" t="s">
        <v>232</v>
      </c>
      <c r="E31" s="35">
        <v>62440530.779999994</v>
      </c>
      <c r="F31" s="11">
        <v>63378207.160000004</v>
      </c>
      <c r="G31" s="48"/>
      <c r="H31" s="48"/>
      <c r="I31" s="48"/>
      <c r="J31" s="48"/>
      <c r="K31" s="48"/>
      <c r="L31" s="48"/>
      <c r="M31" s="48"/>
      <c r="N31" s="48"/>
      <c r="O31" s="48"/>
      <c r="P31" s="48"/>
      <c r="Q31" s="48"/>
      <c r="R31" s="48"/>
      <c r="S31" s="48"/>
      <c r="T31" s="48"/>
      <c r="U31" s="48"/>
      <c r="V31" s="48"/>
      <c r="W31" s="48"/>
      <c r="X31" s="48"/>
      <c r="Y31" s="48"/>
      <c r="Z31" s="48"/>
    </row>
    <row r="32" spans="1:26" x14ac:dyDescent="0.25">
      <c r="A32" s="38" t="s">
        <v>233</v>
      </c>
      <c r="B32" s="23">
        <v>0</v>
      </c>
      <c r="C32" s="23">
        <v>0</v>
      </c>
      <c r="D32" s="48" t="s">
        <v>234</v>
      </c>
      <c r="E32" s="23">
        <v>62440530.779999994</v>
      </c>
      <c r="F32" s="10">
        <v>63378207.160000004</v>
      </c>
      <c r="G32" s="48"/>
      <c r="H32" s="48"/>
      <c r="I32" s="48"/>
      <c r="J32" s="48"/>
      <c r="K32" s="48"/>
      <c r="L32" s="48"/>
      <c r="M32" s="48"/>
      <c r="N32" s="48"/>
      <c r="O32" s="48"/>
      <c r="P32" s="48"/>
      <c r="Q32" s="48"/>
      <c r="R32" s="48"/>
      <c r="S32" s="48"/>
      <c r="T32" s="48"/>
      <c r="U32" s="48"/>
      <c r="V32" s="48"/>
      <c r="W32" s="48"/>
      <c r="X32" s="48"/>
      <c r="Y32" s="48"/>
      <c r="Z32" s="48"/>
    </row>
    <row r="33" spans="1:26" x14ac:dyDescent="0.25">
      <c r="A33" s="38" t="s">
        <v>235</v>
      </c>
      <c r="B33" s="23">
        <v>0</v>
      </c>
      <c r="C33" s="23">
        <v>0</v>
      </c>
      <c r="D33" s="48" t="s">
        <v>236</v>
      </c>
      <c r="E33" s="23">
        <v>0</v>
      </c>
      <c r="F33" s="10">
        <v>0</v>
      </c>
      <c r="G33" s="48"/>
      <c r="H33" s="48"/>
      <c r="I33" s="48"/>
      <c r="J33" s="48"/>
      <c r="K33" s="48"/>
      <c r="L33" s="48"/>
      <c r="M33" s="48"/>
      <c r="N33" s="48"/>
      <c r="O33" s="48"/>
      <c r="P33" s="48"/>
      <c r="Q33" s="48"/>
      <c r="R33" s="48"/>
      <c r="S33" s="48"/>
      <c r="T33" s="48"/>
      <c r="U33" s="48"/>
      <c r="V33" s="48"/>
      <c r="W33" s="48"/>
      <c r="X33" s="48"/>
      <c r="Y33" s="48"/>
      <c r="Z33" s="48"/>
    </row>
    <row r="34" spans="1:26" x14ac:dyDescent="0.25">
      <c r="A34" s="38" t="s">
        <v>237</v>
      </c>
      <c r="B34" s="23">
        <v>0</v>
      </c>
      <c r="C34" s="23">
        <v>0</v>
      </c>
      <c r="D34" s="48" t="s">
        <v>238</v>
      </c>
      <c r="E34" s="23">
        <v>0</v>
      </c>
      <c r="F34" s="10">
        <v>0</v>
      </c>
      <c r="G34" s="48"/>
      <c r="H34" s="48"/>
      <c r="I34" s="48"/>
      <c r="J34" s="48"/>
      <c r="K34" s="48"/>
      <c r="L34" s="48"/>
      <c r="M34" s="48"/>
      <c r="N34" s="48"/>
      <c r="O34" s="48"/>
      <c r="P34" s="48"/>
      <c r="Q34" s="48"/>
      <c r="R34" s="48"/>
      <c r="S34" s="48"/>
      <c r="T34" s="48"/>
      <c r="U34" s="48"/>
      <c r="V34" s="48"/>
      <c r="W34" s="48"/>
      <c r="X34" s="48"/>
      <c r="Y34" s="48"/>
      <c r="Z34" s="48"/>
    </row>
    <row r="35" spans="1:26" x14ac:dyDescent="0.25">
      <c r="A35" s="38" t="s">
        <v>239</v>
      </c>
      <c r="B35" s="23">
        <v>0</v>
      </c>
      <c r="C35" s="23">
        <v>0</v>
      </c>
      <c r="D35" s="48" t="s">
        <v>240</v>
      </c>
      <c r="E35" s="23">
        <v>0</v>
      </c>
      <c r="F35" s="10">
        <v>0</v>
      </c>
      <c r="G35" s="48"/>
      <c r="H35" s="48"/>
      <c r="I35" s="48"/>
      <c r="J35" s="48"/>
      <c r="K35" s="48"/>
      <c r="L35" s="48"/>
      <c r="M35" s="48"/>
      <c r="N35" s="48"/>
      <c r="O35" s="48"/>
      <c r="P35" s="48"/>
      <c r="Q35" s="48"/>
      <c r="R35" s="48"/>
      <c r="S35" s="48"/>
      <c r="T35" s="48"/>
      <c r="U35" s="48"/>
      <c r="V35" s="48"/>
      <c r="W35" s="48"/>
      <c r="X35" s="48"/>
      <c r="Y35" s="48"/>
      <c r="Z35" s="48"/>
    </row>
    <row r="36" spans="1:26" x14ac:dyDescent="0.25">
      <c r="A36" s="38" t="s">
        <v>241</v>
      </c>
      <c r="B36" s="23">
        <v>0</v>
      </c>
      <c r="C36" s="23">
        <v>0</v>
      </c>
      <c r="D36" s="48" t="s">
        <v>242</v>
      </c>
      <c r="E36" s="23">
        <v>0</v>
      </c>
      <c r="F36" s="10">
        <v>0</v>
      </c>
      <c r="G36" s="48"/>
      <c r="H36" s="48"/>
      <c r="I36" s="48"/>
      <c r="J36" s="48"/>
      <c r="K36" s="48"/>
      <c r="L36" s="48"/>
      <c r="M36" s="48"/>
      <c r="N36" s="48"/>
      <c r="O36" s="48"/>
      <c r="P36" s="48"/>
      <c r="Q36" s="48"/>
      <c r="R36" s="48"/>
      <c r="S36" s="48"/>
      <c r="T36" s="48"/>
      <c r="U36" s="48"/>
      <c r="V36" s="48"/>
      <c r="W36" s="48"/>
      <c r="X36" s="48"/>
      <c r="Y36" s="48"/>
      <c r="Z36" s="48"/>
    </row>
    <row r="37" spans="1:26" x14ac:dyDescent="0.25">
      <c r="A37" s="38" t="s">
        <v>243</v>
      </c>
      <c r="B37" s="23">
        <v>0</v>
      </c>
      <c r="C37" s="23">
        <v>0</v>
      </c>
      <c r="D37" s="48" t="s">
        <v>244</v>
      </c>
      <c r="E37" s="23">
        <v>0</v>
      </c>
      <c r="F37" s="10">
        <v>0</v>
      </c>
      <c r="G37" s="48"/>
      <c r="H37" s="48"/>
      <c r="I37" s="48"/>
      <c r="J37" s="48"/>
      <c r="K37" s="48"/>
      <c r="L37" s="48"/>
      <c r="M37" s="48"/>
      <c r="N37" s="48"/>
      <c r="O37" s="48"/>
      <c r="P37" s="48"/>
      <c r="Q37" s="48"/>
      <c r="R37" s="48"/>
      <c r="S37" s="48"/>
      <c r="T37" s="48"/>
      <c r="U37" s="48"/>
      <c r="V37" s="48"/>
      <c r="W37" s="48"/>
      <c r="X37" s="48"/>
      <c r="Y37" s="48"/>
      <c r="Z37" s="48"/>
    </row>
    <row r="38" spans="1:26" x14ac:dyDescent="0.25">
      <c r="A38" s="41" t="s">
        <v>245</v>
      </c>
      <c r="B38" s="35">
        <v>0</v>
      </c>
      <c r="C38" s="35">
        <v>0</v>
      </c>
      <c r="D38" s="52" t="s">
        <v>246</v>
      </c>
      <c r="E38" s="35">
        <v>0</v>
      </c>
      <c r="F38" s="11">
        <v>0</v>
      </c>
      <c r="G38" s="48"/>
      <c r="H38" s="48"/>
      <c r="I38" s="48"/>
      <c r="J38" s="48"/>
      <c r="K38" s="48"/>
      <c r="L38" s="48"/>
      <c r="M38" s="48"/>
      <c r="N38" s="48"/>
      <c r="O38" s="48"/>
      <c r="P38" s="48"/>
      <c r="Q38" s="48"/>
      <c r="R38" s="48"/>
      <c r="S38" s="48"/>
      <c r="T38" s="48"/>
      <c r="U38" s="48"/>
      <c r="V38" s="48"/>
      <c r="W38" s="48"/>
      <c r="X38" s="48"/>
      <c r="Y38" s="48"/>
      <c r="Z38" s="48"/>
    </row>
    <row r="39" spans="1:26" x14ac:dyDescent="0.25">
      <c r="A39" s="38" t="s">
        <v>247</v>
      </c>
      <c r="B39" s="23">
        <v>0</v>
      </c>
      <c r="C39" s="23">
        <v>0</v>
      </c>
      <c r="D39" s="48" t="s">
        <v>248</v>
      </c>
      <c r="E39" s="23">
        <v>0</v>
      </c>
      <c r="F39" s="10">
        <v>0</v>
      </c>
      <c r="G39" s="48"/>
      <c r="H39" s="48"/>
      <c r="I39" s="48"/>
      <c r="J39" s="48"/>
      <c r="K39" s="48"/>
      <c r="L39" s="48"/>
      <c r="M39" s="48"/>
      <c r="N39" s="48"/>
      <c r="O39" s="48"/>
      <c r="P39" s="48"/>
      <c r="Q39" s="48"/>
      <c r="R39" s="48"/>
      <c r="S39" s="48"/>
      <c r="T39" s="48"/>
      <c r="U39" s="48"/>
      <c r="V39" s="48"/>
      <c r="W39" s="48"/>
      <c r="X39" s="48"/>
      <c r="Y39" s="48"/>
      <c r="Z39" s="48"/>
    </row>
    <row r="40" spans="1:26" x14ac:dyDescent="0.25">
      <c r="A40" s="38" t="s">
        <v>249</v>
      </c>
      <c r="B40" s="23">
        <v>0</v>
      </c>
      <c r="C40" s="23">
        <v>0</v>
      </c>
      <c r="D40" s="48" t="s">
        <v>250</v>
      </c>
      <c r="E40" s="23">
        <v>0</v>
      </c>
      <c r="F40" s="10">
        <v>0</v>
      </c>
      <c r="G40" s="48"/>
      <c r="H40" s="48"/>
      <c r="I40" s="48"/>
      <c r="J40" s="48"/>
      <c r="K40" s="48"/>
      <c r="L40" s="48"/>
      <c r="M40" s="48"/>
      <c r="N40" s="48"/>
      <c r="O40" s="48"/>
      <c r="P40" s="48"/>
      <c r="Q40" s="48"/>
      <c r="R40" s="48"/>
      <c r="S40" s="48"/>
      <c r="T40" s="48"/>
      <c r="U40" s="48"/>
      <c r="V40" s="48"/>
      <c r="W40" s="48"/>
      <c r="X40" s="48"/>
      <c r="Y40" s="48"/>
      <c r="Z40" s="48"/>
    </row>
    <row r="41" spans="1:26" x14ac:dyDescent="0.25">
      <c r="A41" s="41" t="s">
        <v>251</v>
      </c>
      <c r="B41" s="35">
        <v>5145323.2299999995</v>
      </c>
      <c r="C41" s="35">
        <v>4338588.0299999993</v>
      </c>
      <c r="D41" s="48" t="s">
        <v>252</v>
      </c>
      <c r="E41" s="23">
        <v>0</v>
      </c>
      <c r="F41" s="10">
        <v>0</v>
      </c>
      <c r="G41" s="48"/>
      <c r="H41" s="48"/>
      <c r="I41" s="48"/>
      <c r="J41" s="48"/>
      <c r="K41" s="48"/>
      <c r="L41" s="48"/>
      <c r="M41" s="48"/>
      <c r="N41" s="48"/>
      <c r="O41" s="48"/>
      <c r="P41" s="48"/>
      <c r="Q41" s="48"/>
      <c r="R41" s="48"/>
      <c r="S41" s="48"/>
      <c r="T41" s="48"/>
      <c r="U41" s="48"/>
      <c r="V41" s="48"/>
      <c r="W41" s="48"/>
      <c r="X41" s="48"/>
      <c r="Y41" s="48"/>
      <c r="Z41" s="48"/>
    </row>
    <row r="42" spans="1:26" x14ac:dyDescent="0.25">
      <c r="A42" s="38" t="s">
        <v>253</v>
      </c>
      <c r="B42" s="23">
        <v>0</v>
      </c>
      <c r="C42" s="23">
        <v>0</v>
      </c>
      <c r="D42" s="52" t="s">
        <v>254</v>
      </c>
      <c r="E42" s="35">
        <v>83493520.280000001</v>
      </c>
      <c r="F42" s="11">
        <v>584.9</v>
      </c>
      <c r="G42" s="48"/>
      <c r="H42" s="48"/>
      <c r="I42" s="48"/>
      <c r="J42" s="48"/>
      <c r="K42" s="48"/>
      <c r="L42" s="48"/>
      <c r="M42" s="48"/>
      <c r="N42" s="48"/>
      <c r="O42" s="48"/>
      <c r="P42" s="48"/>
      <c r="Q42" s="48"/>
      <c r="R42" s="48"/>
      <c r="S42" s="48"/>
      <c r="T42" s="48"/>
      <c r="U42" s="48"/>
      <c r="V42" s="48"/>
      <c r="W42" s="48"/>
      <c r="X42" s="48"/>
      <c r="Y42" s="48"/>
      <c r="Z42" s="48"/>
    </row>
    <row r="43" spans="1:26" x14ac:dyDescent="0.25">
      <c r="A43" s="38" t="s">
        <v>255</v>
      </c>
      <c r="B43" s="23">
        <v>0</v>
      </c>
      <c r="C43" s="23">
        <v>0</v>
      </c>
      <c r="D43" s="48" t="s">
        <v>256</v>
      </c>
      <c r="E43" s="23">
        <v>83492935.379999995</v>
      </c>
      <c r="F43" s="10">
        <v>0</v>
      </c>
      <c r="G43" s="48"/>
      <c r="H43" s="48"/>
      <c r="I43" s="48"/>
      <c r="J43" s="48"/>
      <c r="K43" s="48"/>
      <c r="L43" s="48"/>
      <c r="M43" s="48"/>
      <c r="N43" s="48"/>
      <c r="O43" s="48"/>
      <c r="P43" s="48"/>
      <c r="Q43" s="48"/>
      <c r="R43" s="48"/>
      <c r="S43" s="48"/>
      <c r="T43" s="48"/>
      <c r="U43" s="48"/>
      <c r="V43" s="48"/>
      <c r="W43" s="48"/>
      <c r="X43" s="48"/>
      <c r="Y43" s="48"/>
      <c r="Z43" s="48"/>
    </row>
    <row r="44" spans="1:26" x14ac:dyDescent="0.25">
      <c r="A44" s="38" t="s">
        <v>257</v>
      </c>
      <c r="B44" s="23">
        <v>5145323.2299999995</v>
      </c>
      <c r="C44" s="23">
        <v>4338588.0299999993</v>
      </c>
      <c r="D44" s="48" t="s">
        <v>258</v>
      </c>
      <c r="E44" s="23">
        <v>205</v>
      </c>
      <c r="F44" s="10">
        <v>205</v>
      </c>
      <c r="G44" s="48"/>
      <c r="H44" s="48"/>
      <c r="I44" s="48"/>
      <c r="J44" s="48"/>
      <c r="K44" s="48"/>
      <c r="L44" s="48"/>
      <c r="M44" s="48"/>
      <c r="N44" s="48"/>
      <c r="O44" s="48"/>
      <c r="P44" s="48"/>
      <c r="Q44" s="48"/>
      <c r="R44" s="48"/>
      <c r="S44" s="48"/>
      <c r="T44" s="48"/>
      <c r="U44" s="48"/>
      <c r="V44" s="48"/>
      <c r="W44" s="48"/>
      <c r="X44" s="48"/>
      <c r="Y44" s="48"/>
      <c r="Z44" s="48"/>
    </row>
    <row r="45" spans="1:26" x14ac:dyDescent="0.25">
      <c r="A45" s="38" t="s">
        <v>259</v>
      </c>
      <c r="B45" s="23">
        <v>0</v>
      </c>
      <c r="C45" s="23">
        <v>0</v>
      </c>
      <c r="D45" s="48" t="s">
        <v>260</v>
      </c>
      <c r="E45" s="23">
        <v>379.9</v>
      </c>
      <c r="F45" s="10">
        <v>379.9</v>
      </c>
      <c r="G45" s="48"/>
      <c r="H45" s="48"/>
      <c r="I45" s="48"/>
      <c r="J45" s="48"/>
      <c r="K45" s="48"/>
      <c r="L45" s="48"/>
      <c r="M45" s="48"/>
      <c r="N45" s="48"/>
      <c r="O45" s="48"/>
      <c r="P45" s="48"/>
      <c r="Q45" s="48"/>
      <c r="R45" s="48"/>
      <c r="S45" s="48"/>
      <c r="T45" s="48"/>
      <c r="U45" s="48"/>
      <c r="V45" s="48"/>
      <c r="W45" s="48"/>
      <c r="X45" s="48"/>
      <c r="Y45" s="48"/>
      <c r="Z45" s="48"/>
    </row>
    <row r="46" spans="1:26" x14ac:dyDescent="0.25">
      <c r="A46" s="41" t="s">
        <v>261</v>
      </c>
      <c r="B46" s="35">
        <v>1449923348.03</v>
      </c>
      <c r="C46" s="35">
        <v>738203632.68999994</v>
      </c>
      <c r="D46" s="52" t="s">
        <v>262</v>
      </c>
      <c r="E46" s="35">
        <v>1388564779.1100001</v>
      </c>
      <c r="F46" s="11">
        <v>1109341454.9100001</v>
      </c>
      <c r="G46" s="23"/>
      <c r="H46" s="48"/>
      <c r="I46" s="48"/>
      <c r="J46" s="48"/>
      <c r="K46" s="48"/>
      <c r="L46" s="48"/>
      <c r="M46" s="48"/>
      <c r="N46" s="48"/>
      <c r="O46" s="48"/>
      <c r="P46" s="48"/>
      <c r="Q46" s="48"/>
      <c r="R46" s="48"/>
      <c r="S46" s="48"/>
      <c r="T46" s="48"/>
      <c r="U46" s="48"/>
      <c r="V46" s="48"/>
      <c r="W46" s="48"/>
      <c r="X46" s="48"/>
      <c r="Y46" s="48"/>
      <c r="Z46" s="48"/>
    </row>
    <row r="47" spans="1:26" x14ac:dyDescent="0.25">
      <c r="A47" s="38"/>
      <c r="B47" s="23"/>
      <c r="C47" s="23"/>
      <c r="D47" s="48"/>
      <c r="E47" s="23"/>
      <c r="F47" s="10"/>
      <c r="G47" s="48"/>
      <c r="H47" s="48"/>
      <c r="I47" s="48"/>
      <c r="J47" s="48"/>
      <c r="K47" s="48"/>
      <c r="L47" s="48"/>
      <c r="M47" s="48"/>
      <c r="N47" s="48"/>
      <c r="O47" s="48"/>
      <c r="P47" s="48"/>
      <c r="Q47" s="48"/>
      <c r="R47" s="48"/>
      <c r="S47" s="48"/>
      <c r="T47" s="48"/>
      <c r="U47" s="48"/>
      <c r="V47" s="48"/>
      <c r="W47" s="48"/>
      <c r="X47" s="48"/>
      <c r="Y47" s="48"/>
      <c r="Z47" s="48"/>
    </row>
    <row r="48" spans="1:26" x14ac:dyDescent="0.25">
      <c r="A48" s="41" t="s">
        <v>263</v>
      </c>
      <c r="B48" s="35"/>
      <c r="C48" s="35"/>
      <c r="D48" s="52" t="s">
        <v>264</v>
      </c>
      <c r="E48" s="35"/>
      <c r="F48" s="11"/>
      <c r="G48" s="48"/>
      <c r="H48" s="48"/>
      <c r="I48" s="48"/>
      <c r="J48" s="48"/>
      <c r="K48" s="48"/>
      <c r="L48" s="48"/>
      <c r="M48" s="48"/>
      <c r="N48" s="48"/>
      <c r="O48" s="48"/>
      <c r="P48" s="48"/>
      <c r="Q48" s="48"/>
      <c r="R48" s="48"/>
      <c r="S48" s="48"/>
      <c r="T48" s="48"/>
      <c r="U48" s="48"/>
      <c r="V48" s="48"/>
      <c r="W48" s="48"/>
      <c r="X48" s="48"/>
      <c r="Y48" s="48"/>
      <c r="Z48" s="48"/>
    </row>
    <row r="49" spans="1:26" x14ac:dyDescent="0.25">
      <c r="A49" s="38" t="s">
        <v>265</v>
      </c>
      <c r="B49" s="23">
        <v>1966644669.22</v>
      </c>
      <c r="C49" s="23">
        <v>1081935178.78</v>
      </c>
      <c r="D49" s="48" t="s">
        <v>266</v>
      </c>
      <c r="E49" s="23">
        <v>0</v>
      </c>
      <c r="F49" s="10">
        <v>0</v>
      </c>
      <c r="G49" s="48"/>
      <c r="H49" s="48"/>
      <c r="I49" s="48"/>
      <c r="J49" s="48"/>
      <c r="K49" s="48"/>
      <c r="L49" s="48"/>
      <c r="M49" s="48"/>
      <c r="N49" s="48"/>
      <c r="O49" s="48"/>
      <c r="P49" s="48"/>
      <c r="Q49" s="48"/>
      <c r="R49" s="48"/>
      <c r="S49" s="48"/>
      <c r="T49" s="48"/>
      <c r="U49" s="48"/>
      <c r="V49" s="48"/>
      <c r="W49" s="48"/>
      <c r="X49" s="48"/>
      <c r="Y49" s="48"/>
      <c r="Z49" s="48"/>
    </row>
    <row r="50" spans="1:26" x14ac:dyDescent="0.25">
      <c r="A50" s="38" t="s">
        <v>267</v>
      </c>
      <c r="B50" s="23">
        <v>32979160</v>
      </c>
      <c r="C50" s="23">
        <v>1000000</v>
      </c>
      <c r="D50" s="48" t="s">
        <v>268</v>
      </c>
      <c r="E50" s="23">
        <v>0</v>
      </c>
      <c r="F50" s="10">
        <v>0</v>
      </c>
      <c r="G50" s="48"/>
      <c r="H50" s="48"/>
      <c r="I50" s="48"/>
      <c r="J50" s="48"/>
      <c r="K50" s="48"/>
      <c r="L50" s="48"/>
      <c r="M50" s="48"/>
      <c r="N50" s="48"/>
      <c r="O50" s="48"/>
      <c r="P50" s="48"/>
      <c r="Q50" s="48"/>
      <c r="R50" s="48"/>
      <c r="S50" s="48"/>
      <c r="T50" s="48"/>
      <c r="U50" s="48"/>
      <c r="V50" s="48"/>
      <c r="W50" s="48"/>
      <c r="X50" s="48"/>
      <c r="Y50" s="48"/>
      <c r="Z50" s="48"/>
    </row>
    <row r="51" spans="1:26" x14ac:dyDescent="0.25">
      <c r="A51" s="38" t="s">
        <v>269</v>
      </c>
      <c r="B51" s="23">
        <v>6487022526.9499998</v>
      </c>
      <c r="C51" s="23">
        <v>5690325430.7300005</v>
      </c>
      <c r="D51" s="48" t="s">
        <v>270</v>
      </c>
      <c r="E51" s="23">
        <v>4277389202.3199997</v>
      </c>
      <c r="F51" s="10">
        <v>3806891395.6099997</v>
      </c>
      <c r="G51" s="48"/>
      <c r="H51" s="48"/>
      <c r="I51" s="48"/>
      <c r="J51" s="48"/>
      <c r="K51" s="48"/>
      <c r="L51" s="48"/>
      <c r="M51" s="48"/>
      <c r="N51" s="48"/>
      <c r="O51" s="48"/>
      <c r="P51" s="48"/>
      <c r="Q51" s="48"/>
      <c r="R51" s="48"/>
      <c r="S51" s="48"/>
      <c r="T51" s="48"/>
      <c r="U51" s="48"/>
      <c r="V51" s="48"/>
      <c r="W51" s="48"/>
      <c r="X51" s="48"/>
      <c r="Y51" s="48"/>
      <c r="Z51" s="48"/>
    </row>
    <row r="52" spans="1:26" x14ac:dyDescent="0.25">
      <c r="A52" s="38" t="s">
        <v>271</v>
      </c>
      <c r="B52" s="23">
        <v>3081645663.04</v>
      </c>
      <c r="C52" s="23">
        <v>2914259342.9700003</v>
      </c>
      <c r="D52" s="48" t="s">
        <v>272</v>
      </c>
      <c r="E52" s="23">
        <v>0</v>
      </c>
      <c r="F52" s="10">
        <v>0</v>
      </c>
      <c r="G52" s="48"/>
      <c r="H52" s="48"/>
      <c r="I52" s="48"/>
      <c r="J52" s="48"/>
      <c r="K52" s="48"/>
      <c r="L52" s="48"/>
      <c r="M52" s="48"/>
      <c r="N52" s="48"/>
      <c r="O52" s="48"/>
      <c r="P52" s="48"/>
      <c r="Q52" s="48"/>
      <c r="R52" s="48"/>
      <c r="S52" s="48"/>
      <c r="T52" s="48"/>
      <c r="U52" s="48"/>
      <c r="V52" s="48"/>
      <c r="W52" s="48"/>
      <c r="X52" s="48"/>
      <c r="Y52" s="48"/>
      <c r="Z52" s="48"/>
    </row>
    <row r="53" spans="1:26" x14ac:dyDescent="0.25">
      <c r="A53" s="38" t="s">
        <v>273</v>
      </c>
      <c r="B53" s="23">
        <v>150760640.97</v>
      </c>
      <c r="C53" s="23">
        <v>149320519.81999999</v>
      </c>
      <c r="D53" s="48" t="s">
        <v>274</v>
      </c>
      <c r="E53" s="23">
        <v>0</v>
      </c>
      <c r="F53" s="10">
        <v>0</v>
      </c>
      <c r="G53" s="48"/>
      <c r="H53" s="48"/>
      <c r="I53" s="48"/>
      <c r="J53" s="48"/>
      <c r="K53" s="48"/>
      <c r="L53" s="48"/>
      <c r="M53" s="48"/>
      <c r="N53" s="48"/>
      <c r="O53" s="48"/>
      <c r="P53" s="48"/>
      <c r="Q53" s="48"/>
      <c r="R53" s="48"/>
      <c r="S53" s="48"/>
      <c r="T53" s="48"/>
      <c r="U53" s="48"/>
      <c r="V53" s="48"/>
      <c r="W53" s="48"/>
      <c r="X53" s="48"/>
      <c r="Y53" s="48"/>
      <c r="Z53" s="48"/>
    </row>
    <row r="54" spans="1:26" x14ac:dyDescent="0.25">
      <c r="A54" s="38" t="s">
        <v>275</v>
      </c>
      <c r="B54" s="23">
        <v>-1979528223.5999999</v>
      </c>
      <c r="C54" s="23">
        <v>-1653736249.29</v>
      </c>
      <c r="D54" s="48" t="s">
        <v>276</v>
      </c>
      <c r="E54" s="23">
        <v>0</v>
      </c>
      <c r="F54" s="10">
        <v>0</v>
      </c>
      <c r="H54" s="48"/>
      <c r="I54" s="48"/>
      <c r="J54" s="48"/>
      <c r="K54" s="48"/>
      <c r="L54" s="48"/>
      <c r="M54" s="48"/>
      <c r="N54" s="48"/>
      <c r="O54" s="48"/>
      <c r="P54" s="48"/>
      <c r="Q54" s="48"/>
      <c r="R54" s="48"/>
      <c r="S54" s="48"/>
      <c r="T54" s="48"/>
      <c r="U54" s="48"/>
      <c r="V54" s="48"/>
      <c r="W54" s="48"/>
      <c r="X54" s="48"/>
      <c r="Y54" s="48"/>
      <c r="Z54" s="48"/>
    </row>
    <row r="55" spans="1:26" x14ac:dyDescent="0.25">
      <c r="A55" s="38" t="s">
        <v>277</v>
      </c>
      <c r="B55" s="23">
        <v>262948.84999999998</v>
      </c>
      <c r="C55" s="23">
        <v>253361.35</v>
      </c>
      <c r="D55" s="52" t="s">
        <v>278</v>
      </c>
      <c r="E55" s="35">
        <v>4277389202.3199997</v>
      </c>
      <c r="F55" s="11">
        <v>3806891395.6099997</v>
      </c>
      <c r="G55" s="23"/>
      <c r="H55" s="48"/>
      <c r="I55" s="48"/>
      <c r="J55" s="48"/>
      <c r="K55" s="48"/>
      <c r="L55" s="48"/>
      <c r="M55" s="48"/>
      <c r="N55" s="48"/>
      <c r="O55" s="48"/>
      <c r="P55" s="48"/>
      <c r="Q55" s="48"/>
      <c r="R55" s="48"/>
      <c r="S55" s="48"/>
      <c r="T55" s="48"/>
      <c r="U55" s="48"/>
      <c r="V55" s="48"/>
      <c r="W55" s="48"/>
      <c r="X55" s="48"/>
      <c r="Y55" s="48"/>
      <c r="Z55" s="48"/>
    </row>
    <row r="56" spans="1:26" x14ac:dyDescent="0.25">
      <c r="A56" s="38" t="s">
        <v>279</v>
      </c>
      <c r="B56" s="23">
        <v>0</v>
      </c>
      <c r="C56" s="23">
        <v>0</v>
      </c>
      <c r="D56" s="52" t="s">
        <v>280</v>
      </c>
      <c r="E56" s="35">
        <v>5665953981.4300003</v>
      </c>
      <c r="F56" s="11">
        <v>4916232850.5199995</v>
      </c>
      <c r="G56" s="23"/>
      <c r="H56" s="48"/>
      <c r="I56" s="48"/>
      <c r="J56" s="48"/>
      <c r="K56" s="48"/>
      <c r="L56" s="48"/>
      <c r="M56" s="48"/>
      <c r="N56" s="48"/>
      <c r="O56" s="48"/>
      <c r="P56" s="48"/>
      <c r="Q56" s="48"/>
      <c r="R56" s="48"/>
      <c r="S56" s="48"/>
      <c r="T56" s="48"/>
      <c r="U56" s="48"/>
      <c r="V56" s="48"/>
      <c r="W56" s="48"/>
      <c r="X56" s="48"/>
      <c r="Y56" s="48"/>
      <c r="Z56" s="48"/>
    </row>
    <row r="57" spans="1:26" x14ac:dyDescent="0.25">
      <c r="A57" s="38" t="s">
        <v>281</v>
      </c>
      <c r="B57" s="23">
        <v>0</v>
      </c>
      <c r="C57" s="23">
        <v>0</v>
      </c>
      <c r="D57" s="52" t="s">
        <v>282</v>
      </c>
      <c r="E57" s="35"/>
      <c r="F57" s="11"/>
      <c r="G57" s="48"/>
      <c r="H57" s="48"/>
      <c r="I57" s="48"/>
      <c r="J57" s="48"/>
      <c r="K57" s="48"/>
      <c r="L57" s="48"/>
      <c r="M57" s="48"/>
      <c r="N57" s="48"/>
      <c r="O57" s="48"/>
      <c r="P57" s="48"/>
      <c r="Q57" s="48"/>
      <c r="R57" s="48"/>
      <c r="S57" s="48"/>
      <c r="T57" s="48"/>
      <c r="U57" s="48"/>
      <c r="V57" s="48"/>
      <c r="W57" s="48"/>
      <c r="X57" s="48"/>
      <c r="Y57" s="48"/>
      <c r="Z57" s="48"/>
    </row>
    <row r="58" spans="1:26" x14ac:dyDescent="0.25">
      <c r="A58" s="41" t="s">
        <v>283</v>
      </c>
      <c r="B58" s="35">
        <v>9739787385.4300003</v>
      </c>
      <c r="C58" s="35">
        <v>8183357584.3600006</v>
      </c>
      <c r="D58" s="52" t="s">
        <v>284</v>
      </c>
      <c r="E58" s="35">
        <v>4446676375.9099998</v>
      </c>
      <c r="F58" s="11">
        <v>3764746112.4199996</v>
      </c>
      <c r="G58" s="48"/>
      <c r="H58" s="48"/>
      <c r="I58" s="48"/>
      <c r="J58" s="48"/>
      <c r="K58" s="48"/>
      <c r="L58" s="48"/>
      <c r="M58" s="48"/>
      <c r="N58" s="48"/>
      <c r="O58" s="48"/>
      <c r="P58" s="48"/>
      <c r="Q58" s="48"/>
      <c r="R58" s="48"/>
      <c r="S58" s="48"/>
      <c r="T58" s="48"/>
      <c r="U58" s="48"/>
      <c r="V58" s="48"/>
      <c r="W58" s="48"/>
      <c r="X58" s="48"/>
      <c r="Y58" s="48"/>
      <c r="Z58" s="48"/>
    </row>
    <row r="59" spans="1:26" x14ac:dyDescent="0.25">
      <c r="A59" s="41" t="s">
        <v>285</v>
      </c>
      <c r="B59" s="35">
        <v>11189710733.460001</v>
      </c>
      <c r="C59" s="35">
        <v>8921561217.0499992</v>
      </c>
      <c r="D59" s="48" t="s">
        <v>286</v>
      </c>
      <c r="E59" s="23">
        <v>790828509.66999996</v>
      </c>
      <c r="F59" s="10">
        <v>790828509.66999996</v>
      </c>
      <c r="G59" s="48"/>
      <c r="H59" s="48"/>
      <c r="I59" s="48"/>
      <c r="J59" s="48"/>
      <c r="K59" s="48"/>
      <c r="L59" s="48"/>
      <c r="M59" s="48"/>
      <c r="N59" s="48"/>
      <c r="O59" s="48"/>
      <c r="P59" s="48"/>
      <c r="Q59" s="48"/>
      <c r="R59" s="48"/>
      <c r="S59" s="48"/>
      <c r="T59" s="48"/>
      <c r="U59" s="48"/>
      <c r="V59" s="48"/>
      <c r="W59" s="48"/>
      <c r="X59" s="48"/>
      <c r="Y59" s="48"/>
      <c r="Z59" s="48"/>
    </row>
    <row r="60" spans="1:26" x14ac:dyDescent="0.25">
      <c r="A60" s="38"/>
      <c r="B60" s="23"/>
      <c r="C60" s="23"/>
      <c r="D60" s="48" t="s">
        <v>287</v>
      </c>
      <c r="E60" s="23">
        <v>346628098.88999999</v>
      </c>
      <c r="F60" s="10">
        <v>245147360.83000001</v>
      </c>
      <c r="G60" s="48"/>
      <c r="H60" s="48"/>
      <c r="I60" s="48"/>
      <c r="J60" s="48"/>
      <c r="K60" s="48"/>
      <c r="L60" s="48"/>
      <c r="M60" s="48"/>
      <c r="N60" s="48"/>
      <c r="O60" s="48"/>
      <c r="P60" s="48"/>
      <c r="Q60" s="48"/>
      <c r="R60" s="48"/>
      <c r="S60" s="48"/>
      <c r="T60" s="48"/>
      <c r="U60" s="48"/>
      <c r="V60" s="48"/>
      <c r="W60" s="48"/>
      <c r="X60" s="48"/>
      <c r="Y60" s="48"/>
      <c r="Z60" s="48"/>
    </row>
    <row r="61" spans="1:26" x14ac:dyDescent="0.25">
      <c r="A61" s="38"/>
      <c r="B61" s="48"/>
      <c r="C61" s="48"/>
      <c r="D61" s="48" t="s">
        <v>288</v>
      </c>
      <c r="E61" s="23">
        <v>3309219767.3499999</v>
      </c>
      <c r="F61" s="10">
        <v>2728770241.9200001</v>
      </c>
      <c r="G61" s="48"/>
      <c r="H61" s="48"/>
      <c r="I61" s="48"/>
      <c r="J61" s="48"/>
      <c r="K61" s="48"/>
      <c r="L61" s="48"/>
      <c r="M61" s="48"/>
      <c r="N61" s="48"/>
      <c r="O61" s="48"/>
      <c r="P61" s="48"/>
      <c r="Q61" s="48"/>
      <c r="R61" s="48"/>
      <c r="S61" s="48"/>
      <c r="T61" s="48"/>
      <c r="U61" s="48"/>
      <c r="V61" s="48"/>
      <c r="W61" s="48"/>
      <c r="X61" s="48"/>
      <c r="Y61" s="48"/>
      <c r="Z61" s="48"/>
    </row>
    <row r="62" spans="1:26" x14ac:dyDescent="0.25">
      <c r="A62" s="38"/>
      <c r="B62" s="48"/>
      <c r="C62" s="48"/>
      <c r="D62" s="52" t="s">
        <v>289</v>
      </c>
      <c r="E62" s="35">
        <v>1077080376.1200001</v>
      </c>
      <c r="F62" s="11">
        <v>240582254.10999998</v>
      </c>
      <c r="G62" s="48"/>
      <c r="H62" s="48"/>
      <c r="I62" s="48"/>
      <c r="J62" s="48"/>
      <c r="K62" s="48"/>
      <c r="L62" s="48"/>
      <c r="M62" s="48"/>
      <c r="N62" s="48"/>
      <c r="O62" s="48"/>
      <c r="P62" s="48"/>
      <c r="Q62" s="48"/>
      <c r="R62" s="48"/>
      <c r="S62" s="48"/>
      <c r="T62" s="48"/>
      <c r="U62" s="48"/>
      <c r="V62" s="48"/>
      <c r="W62" s="48"/>
      <c r="X62" s="48"/>
      <c r="Y62" s="48"/>
      <c r="Z62" s="48"/>
    </row>
    <row r="63" spans="1:26" x14ac:dyDescent="0.25">
      <c r="A63" s="38"/>
      <c r="B63" s="48"/>
      <c r="C63" s="48"/>
      <c r="D63" s="48" t="s">
        <v>290</v>
      </c>
      <c r="E63" s="23">
        <v>190678750.25</v>
      </c>
      <c r="F63" s="10">
        <v>-892558291.92000008</v>
      </c>
      <c r="G63" s="48"/>
      <c r="H63" s="48"/>
      <c r="I63" s="48"/>
      <c r="J63" s="48"/>
      <c r="K63" s="48"/>
      <c r="L63" s="48"/>
      <c r="M63" s="48"/>
      <c r="N63" s="48"/>
      <c r="O63" s="48"/>
      <c r="P63" s="48"/>
      <c r="Q63" s="48"/>
      <c r="R63" s="48"/>
      <c r="S63" s="48"/>
      <c r="T63" s="48"/>
      <c r="U63" s="48"/>
      <c r="V63" s="48"/>
      <c r="W63" s="48"/>
      <c r="X63" s="48"/>
      <c r="Y63" s="48"/>
      <c r="Z63" s="48"/>
    </row>
    <row r="64" spans="1:26" x14ac:dyDescent="0.25">
      <c r="A64" s="38"/>
      <c r="B64" s="48"/>
      <c r="C64" s="48"/>
      <c r="D64" s="48" t="s">
        <v>291</v>
      </c>
      <c r="E64" s="23">
        <v>1013660767.85</v>
      </c>
      <c r="F64" s="10">
        <v>1906219059.77</v>
      </c>
      <c r="G64" s="48"/>
      <c r="H64" s="48"/>
      <c r="I64" s="48"/>
      <c r="J64" s="48"/>
      <c r="K64" s="48"/>
      <c r="L64" s="48"/>
      <c r="M64" s="48"/>
      <c r="N64" s="48"/>
      <c r="O64" s="48"/>
      <c r="P64" s="48"/>
      <c r="Q64" s="48"/>
      <c r="R64" s="48"/>
      <c r="S64" s="48"/>
      <c r="T64" s="48"/>
      <c r="U64" s="48"/>
      <c r="V64" s="48"/>
      <c r="W64" s="48"/>
      <c r="X64" s="48"/>
      <c r="Y64" s="48"/>
      <c r="Z64" s="48"/>
    </row>
    <row r="65" spans="1:26" x14ac:dyDescent="0.25">
      <c r="A65" s="38"/>
      <c r="B65" s="48"/>
      <c r="C65" s="48"/>
      <c r="D65" s="48" t="s">
        <v>292</v>
      </c>
      <c r="E65" s="23">
        <v>2895758532.75</v>
      </c>
      <c r="F65" s="10">
        <v>2895758532.75</v>
      </c>
      <c r="G65" s="48"/>
      <c r="H65" s="48"/>
      <c r="I65" s="48"/>
      <c r="J65" s="48"/>
      <c r="K65" s="48"/>
      <c r="L65" s="48"/>
      <c r="M65" s="48"/>
      <c r="N65" s="48"/>
      <c r="O65" s="48"/>
      <c r="P65" s="48"/>
      <c r="Q65" s="48"/>
      <c r="R65" s="48"/>
      <c r="S65" s="48"/>
      <c r="T65" s="48"/>
      <c r="U65" s="48"/>
      <c r="V65" s="48"/>
      <c r="W65" s="48"/>
      <c r="X65" s="48"/>
      <c r="Y65" s="48"/>
      <c r="Z65" s="48"/>
    </row>
    <row r="66" spans="1:26" x14ac:dyDescent="0.25">
      <c r="A66" s="38"/>
      <c r="B66" s="48"/>
      <c r="C66" s="48"/>
      <c r="D66" s="48" t="s">
        <v>293</v>
      </c>
      <c r="E66" s="23">
        <v>0</v>
      </c>
      <c r="F66" s="10">
        <v>0</v>
      </c>
      <c r="G66" s="48"/>
      <c r="H66" s="48"/>
      <c r="I66" s="48"/>
      <c r="J66" s="48"/>
      <c r="K66" s="48"/>
      <c r="L66" s="48"/>
      <c r="M66" s="48"/>
      <c r="N66" s="48"/>
      <c r="O66" s="48"/>
      <c r="P66" s="48"/>
      <c r="Q66" s="48"/>
      <c r="R66" s="48"/>
      <c r="S66" s="48"/>
      <c r="T66" s="48"/>
      <c r="U66" s="48"/>
      <c r="V66" s="48"/>
      <c r="W66" s="48"/>
      <c r="X66" s="48"/>
      <c r="Y66" s="48"/>
      <c r="Z66" s="48"/>
    </row>
    <row r="67" spans="1:26" x14ac:dyDescent="0.25">
      <c r="A67" s="38"/>
      <c r="B67" s="48"/>
      <c r="C67" s="48"/>
      <c r="D67" s="48" t="s">
        <v>294</v>
      </c>
      <c r="E67" s="23">
        <v>-3023017674.73</v>
      </c>
      <c r="F67" s="10">
        <v>-3668837046.4900002</v>
      </c>
      <c r="G67" s="48"/>
      <c r="H67" s="48"/>
      <c r="I67" s="48"/>
      <c r="J67" s="48"/>
      <c r="K67" s="48"/>
      <c r="L67" s="48"/>
      <c r="M67" s="48"/>
      <c r="N67" s="48"/>
      <c r="O67" s="48"/>
      <c r="P67" s="48"/>
      <c r="Q67" s="48"/>
      <c r="R67" s="48"/>
      <c r="S67" s="48"/>
      <c r="T67" s="48"/>
      <c r="U67" s="48"/>
      <c r="V67" s="48"/>
      <c r="W67" s="48"/>
      <c r="X67" s="48"/>
      <c r="Y67" s="48"/>
      <c r="Z67" s="48"/>
    </row>
    <row r="68" spans="1:26" x14ac:dyDescent="0.25">
      <c r="A68" s="38"/>
      <c r="B68" s="48"/>
      <c r="C68" s="48"/>
      <c r="D68" s="52" t="s">
        <v>295</v>
      </c>
      <c r="E68" s="35">
        <v>0</v>
      </c>
      <c r="F68" s="11">
        <v>0</v>
      </c>
      <c r="G68" s="48"/>
      <c r="H68" s="48"/>
      <c r="I68" s="48"/>
      <c r="J68" s="48"/>
      <c r="K68" s="48"/>
      <c r="L68" s="48"/>
      <c r="M68" s="48"/>
      <c r="N68" s="48"/>
      <c r="O68" s="48"/>
      <c r="P68" s="48"/>
      <c r="Q68" s="48"/>
      <c r="R68" s="48"/>
      <c r="S68" s="48"/>
      <c r="T68" s="48"/>
      <c r="U68" s="48"/>
      <c r="V68" s="48"/>
      <c r="W68" s="48"/>
      <c r="X68" s="48"/>
      <c r="Y68" s="48"/>
      <c r="Z68" s="48"/>
    </row>
    <row r="69" spans="1:26" x14ac:dyDescent="0.25">
      <c r="A69" s="38"/>
      <c r="B69" s="48"/>
      <c r="C69" s="48"/>
      <c r="D69" s="48" t="s">
        <v>296</v>
      </c>
      <c r="E69" s="23">
        <v>0</v>
      </c>
      <c r="F69" s="10">
        <v>0</v>
      </c>
      <c r="G69" s="48"/>
      <c r="H69" s="48"/>
      <c r="I69" s="48"/>
      <c r="J69" s="48"/>
      <c r="K69" s="48"/>
      <c r="L69" s="48"/>
      <c r="M69" s="48"/>
      <c r="N69" s="48"/>
      <c r="O69" s="48"/>
      <c r="P69" s="48"/>
      <c r="Q69" s="48"/>
      <c r="R69" s="48"/>
      <c r="S69" s="48"/>
      <c r="T69" s="48"/>
      <c r="U69" s="48"/>
      <c r="V69" s="48"/>
      <c r="W69" s="48"/>
      <c r="X69" s="48"/>
      <c r="Y69" s="48"/>
      <c r="Z69" s="48"/>
    </row>
    <row r="70" spans="1:26" x14ac:dyDescent="0.25">
      <c r="A70" s="38"/>
      <c r="B70" s="48"/>
      <c r="C70" s="48"/>
      <c r="D70" s="48" t="s">
        <v>297</v>
      </c>
      <c r="E70" s="23">
        <v>0</v>
      </c>
      <c r="F70" s="10">
        <v>0</v>
      </c>
      <c r="G70" s="48"/>
      <c r="H70" s="48"/>
      <c r="I70" s="48"/>
      <c r="J70" s="48"/>
      <c r="K70" s="48"/>
      <c r="L70" s="48"/>
      <c r="M70" s="48"/>
      <c r="N70" s="48"/>
      <c r="O70" s="48"/>
      <c r="P70" s="48"/>
      <c r="Q70" s="48"/>
      <c r="R70" s="48"/>
      <c r="S70" s="48"/>
      <c r="T70" s="48"/>
      <c r="U70" s="48"/>
      <c r="V70" s="48"/>
      <c r="W70" s="48"/>
      <c r="X70" s="48"/>
      <c r="Y70" s="48"/>
      <c r="Z70" s="48"/>
    </row>
    <row r="71" spans="1:26" x14ac:dyDescent="0.25">
      <c r="A71" s="38"/>
      <c r="B71" s="48"/>
      <c r="C71" s="48"/>
      <c r="D71" s="52" t="s">
        <v>298</v>
      </c>
      <c r="E71" s="35">
        <v>5523756752.0300007</v>
      </c>
      <c r="F71" s="11">
        <v>4005328366.5300002</v>
      </c>
      <c r="G71" s="48"/>
      <c r="H71" s="48"/>
      <c r="I71" s="48"/>
      <c r="J71" s="48"/>
      <c r="K71" s="48"/>
      <c r="L71" s="48"/>
      <c r="M71" s="48"/>
      <c r="N71" s="48"/>
      <c r="O71" s="48"/>
      <c r="P71" s="48"/>
      <c r="Q71" s="48"/>
      <c r="R71" s="48"/>
      <c r="S71" s="48"/>
      <c r="T71" s="48"/>
      <c r="U71" s="48"/>
      <c r="V71" s="48"/>
      <c r="W71" s="48"/>
      <c r="X71" s="48"/>
      <c r="Y71" s="48"/>
      <c r="Z71" s="48"/>
    </row>
    <row r="72" spans="1:26" x14ac:dyDescent="0.25">
      <c r="A72" s="38"/>
      <c r="B72" s="48"/>
      <c r="C72" s="48"/>
      <c r="D72" s="52" t="s">
        <v>299</v>
      </c>
      <c r="E72" s="35">
        <v>11189710733.460001</v>
      </c>
      <c r="F72" s="11">
        <v>8921561217.0499992</v>
      </c>
      <c r="G72" s="48"/>
      <c r="H72" s="48"/>
      <c r="I72" s="48"/>
      <c r="J72" s="48"/>
      <c r="K72" s="48"/>
      <c r="L72" s="48"/>
      <c r="M72" s="48"/>
      <c r="N72" s="48"/>
      <c r="O72" s="48"/>
      <c r="P72" s="48"/>
      <c r="Q72" s="48"/>
      <c r="R72" s="48"/>
      <c r="S72" s="48"/>
      <c r="T72" s="48"/>
      <c r="U72" s="48"/>
      <c r="V72" s="48"/>
      <c r="W72" s="48"/>
      <c r="X72" s="48"/>
      <c r="Y72" s="48"/>
      <c r="Z72" s="48"/>
    </row>
    <row r="73" spans="1:26" x14ac:dyDescent="0.25">
      <c r="A73" s="38"/>
      <c r="B73" s="48"/>
      <c r="C73" s="48"/>
      <c r="D73" s="48"/>
      <c r="E73" s="23"/>
      <c r="F73" s="10"/>
      <c r="G73" s="48"/>
      <c r="H73" s="48"/>
      <c r="I73" s="48"/>
      <c r="J73" s="48"/>
      <c r="K73" s="48"/>
      <c r="L73" s="48"/>
      <c r="M73" s="48"/>
      <c r="N73" s="48"/>
      <c r="O73" s="48"/>
      <c r="P73" s="48"/>
      <c r="Q73" s="48"/>
      <c r="R73" s="48"/>
      <c r="S73" s="48"/>
      <c r="T73" s="48"/>
      <c r="U73" s="48"/>
      <c r="V73" s="48"/>
      <c r="W73" s="48"/>
      <c r="X73" s="48"/>
      <c r="Y73" s="48"/>
      <c r="Z73" s="48"/>
    </row>
    <row r="74" spans="1:26" x14ac:dyDescent="0.25">
      <c r="A74" s="50"/>
      <c r="B74" s="51"/>
      <c r="C74" s="51"/>
      <c r="D74" s="51"/>
      <c r="E74" s="51"/>
      <c r="F74" s="6"/>
      <c r="G74" s="48"/>
      <c r="H74" s="48"/>
      <c r="I74" s="48"/>
      <c r="J74" s="48"/>
      <c r="K74" s="48"/>
      <c r="L74" s="48"/>
      <c r="M74" s="48"/>
      <c r="N74" s="48"/>
      <c r="O74" s="48"/>
      <c r="P74" s="48"/>
      <c r="Q74" s="48"/>
      <c r="R74" s="48"/>
      <c r="S74" s="48"/>
      <c r="T74" s="48"/>
      <c r="U74" s="48"/>
      <c r="V74" s="48"/>
      <c r="W74" s="48"/>
      <c r="X74" s="48"/>
      <c r="Y74" s="48"/>
      <c r="Z74" s="48"/>
    </row>
    <row r="75" spans="1:26"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x14ac:dyDescent="0.25">
      <c r="A76" s="48" t="s">
        <v>2</v>
      </c>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x14ac:dyDescent="0.25">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sheetData>
  <mergeCells count="4">
    <mergeCell ref="A1:F1"/>
    <mergeCell ref="A2:F2"/>
    <mergeCell ref="A3:F3"/>
    <mergeCell ref="A4:F4"/>
  </mergeCells>
  <printOptions horizontalCentered="1"/>
  <pageMargins left="0.78740157480314965" right="0.78740157480314965" top="1.9685039370078741" bottom="1.1811023622047245" header="0.39370078740157483" footer="0.39370078740157483"/>
  <pageSetup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M74"/>
  <sheetViews>
    <sheetView showGridLines="0" workbookViewId="0">
      <selection activeCell="E22" sqref="E22"/>
    </sheetView>
  </sheetViews>
  <sheetFormatPr baseColWidth="10" defaultRowHeight="11.25" x14ac:dyDescent="0.2"/>
  <cols>
    <col min="1" max="1" width="4.28515625" style="79" customWidth="1"/>
    <col min="2" max="2" width="3.42578125" style="78" bestFit="1" customWidth="1"/>
    <col min="3" max="3" width="29.28515625" style="78" customWidth="1"/>
    <col min="4" max="4" width="11.42578125" style="78"/>
    <col min="5" max="5" width="21.85546875" style="79" customWidth="1"/>
    <col min="6" max="6" width="11.42578125" style="78"/>
    <col min="7" max="7" width="10.42578125" style="78" bestFit="1" customWidth="1"/>
    <col min="8" max="8" width="15.140625" style="78" customWidth="1"/>
    <col min="9" max="9" width="10.85546875" style="78" bestFit="1" customWidth="1"/>
    <col min="10" max="10" width="16.28515625" style="78" customWidth="1"/>
    <col min="11" max="11" width="22.28515625" style="78" customWidth="1"/>
    <col min="12" max="12" width="11.42578125" style="78"/>
    <col min="13" max="13" width="13.85546875" style="78" customWidth="1"/>
    <col min="14" max="16384" width="11.42578125" style="78"/>
  </cols>
  <sheetData>
    <row r="1" spans="1:11" x14ac:dyDescent="0.2">
      <c r="A1" s="225"/>
      <c r="B1" s="226"/>
      <c r="C1" s="226"/>
      <c r="D1" s="226"/>
      <c r="E1" s="226"/>
      <c r="F1" s="226"/>
      <c r="G1" s="226"/>
      <c r="H1" s="226"/>
      <c r="I1" s="226"/>
      <c r="J1" s="226"/>
      <c r="K1" s="227"/>
    </row>
    <row r="2" spans="1:11" x14ac:dyDescent="0.2">
      <c r="A2" s="228" t="s">
        <v>532</v>
      </c>
      <c r="B2" s="229"/>
      <c r="C2" s="229"/>
      <c r="D2" s="229"/>
      <c r="E2" s="229"/>
      <c r="F2" s="229"/>
      <c r="G2" s="229"/>
      <c r="H2" s="229"/>
      <c r="I2" s="229"/>
      <c r="J2" s="229"/>
      <c r="K2" s="230"/>
    </row>
    <row r="3" spans="1:11" x14ac:dyDescent="0.2">
      <c r="A3" s="228" t="s">
        <v>533</v>
      </c>
      <c r="B3" s="229"/>
      <c r="C3" s="229"/>
      <c r="D3" s="229"/>
      <c r="E3" s="229"/>
      <c r="F3" s="229"/>
      <c r="G3" s="229"/>
      <c r="H3" s="229"/>
      <c r="I3" s="229"/>
      <c r="J3" s="229"/>
      <c r="K3" s="230"/>
    </row>
    <row r="4" spans="1:11" x14ac:dyDescent="0.2">
      <c r="A4" s="228" t="s">
        <v>654</v>
      </c>
      <c r="B4" s="229"/>
      <c r="C4" s="229"/>
      <c r="D4" s="229"/>
      <c r="E4" s="229"/>
      <c r="F4" s="229"/>
      <c r="G4" s="229"/>
      <c r="H4" s="229"/>
      <c r="I4" s="229"/>
      <c r="J4" s="229"/>
      <c r="K4" s="230"/>
    </row>
    <row r="5" spans="1:11" ht="12" thickBot="1" x14ac:dyDescent="0.25">
      <c r="A5" s="231"/>
      <c r="B5" s="232"/>
      <c r="C5" s="232"/>
      <c r="D5" s="232"/>
      <c r="E5" s="232"/>
      <c r="F5" s="232"/>
      <c r="G5" s="232"/>
      <c r="H5" s="232"/>
      <c r="I5" s="232"/>
      <c r="J5" s="232"/>
      <c r="K5" s="233"/>
    </row>
    <row r="6" spans="1:11" ht="12" thickBot="1" x14ac:dyDescent="0.25">
      <c r="A6" s="234" t="s">
        <v>534</v>
      </c>
      <c r="B6" s="235"/>
      <c r="C6" s="236"/>
      <c r="D6" s="243" t="s">
        <v>535</v>
      </c>
      <c r="E6" s="244"/>
      <c r="F6" s="244"/>
      <c r="G6" s="245"/>
      <c r="H6" s="246" t="s">
        <v>536</v>
      </c>
      <c r="I6" s="245"/>
      <c r="J6" s="247" t="s">
        <v>537</v>
      </c>
      <c r="K6" s="250" t="s">
        <v>538</v>
      </c>
    </row>
    <row r="7" spans="1:11" ht="12" thickBot="1" x14ac:dyDescent="0.25">
      <c r="A7" s="237"/>
      <c r="B7" s="238"/>
      <c r="C7" s="239"/>
      <c r="D7" s="253" t="s">
        <v>539</v>
      </c>
      <c r="E7" s="254"/>
      <c r="F7" s="255" t="s">
        <v>540</v>
      </c>
      <c r="G7" s="256"/>
      <c r="H7" s="80"/>
      <c r="I7" s="81"/>
      <c r="J7" s="248"/>
      <c r="K7" s="251"/>
    </row>
    <row r="8" spans="1:11" ht="45.75" thickBot="1" x14ac:dyDescent="0.25">
      <c r="A8" s="240"/>
      <c r="B8" s="241"/>
      <c r="C8" s="242"/>
      <c r="D8" s="82"/>
      <c r="E8" s="83" t="s">
        <v>541</v>
      </c>
      <c r="F8" s="84"/>
      <c r="G8" s="84" t="s">
        <v>542</v>
      </c>
      <c r="H8" s="85" t="s">
        <v>543</v>
      </c>
      <c r="I8" s="85" t="s">
        <v>544</v>
      </c>
      <c r="J8" s="249"/>
      <c r="K8" s="252"/>
    </row>
    <row r="9" spans="1:11" ht="12" thickBot="1" x14ac:dyDescent="0.25">
      <c r="A9" s="219" t="s">
        <v>545</v>
      </c>
      <c r="B9" s="220"/>
      <c r="C9" s="220"/>
      <c r="D9" s="220"/>
      <c r="E9" s="220"/>
      <c r="F9" s="220"/>
      <c r="G9" s="220"/>
      <c r="H9" s="86"/>
      <c r="I9" s="86"/>
      <c r="J9" s="86"/>
      <c r="K9" s="87"/>
    </row>
    <row r="10" spans="1:11" ht="12" thickBot="1" x14ac:dyDescent="0.25">
      <c r="A10" s="215" t="s">
        <v>546</v>
      </c>
      <c r="B10" s="216"/>
      <c r="C10" s="216"/>
      <c r="D10" s="216"/>
      <c r="E10" s="216"/>
      <c r="F10" s="216"/>
      <c r="G10" s="216"/>
      <c r="H10" s="88"/>
      <c r="I10" s="88"/>
      <c r="J10" s="88"/>
      <c r="K10" s="89"/>
    </row>
    <row r="11" spans="1:11" ht="30" customHeight="1" thickBot="1" x14ac:dyDescent="0.25">
      <c r="A11" s="90">
        <v>1</v>
      </c>
      <c r="B11" s="214" t="s">
        <v>547</v>
      </c>
      <c r="C11" s="214"/>
      <c r="D11" s="91"/>
      <c r="E11" s="92"/>
      <c r="F11" s="91"/>
      <c r="G11" s="93"/>
      <c r="H11" s="91"/>
      <c r="I11" s="91"/>
      <c r="J11" s="91"/>
      <c r="K11" s="94"/>
    </row>
    <row r="12" spans="1:11" ht="23.25" thickBot="1" x14ac:dyDescent="0.25">
      <c r="A12" s="95"/>
      <c r="B12" s="96" t="s">
        <v>548</v>
      </c>
      <c r="C12" s="97" t="s">
        <v>549</v>
      </c>
      <c r="D12" s="98" t="s">
        <v>550</v>
      </c>
      <c r="E12" s="99" t="s">
        <v>551</v>
      </c>
      <c r="F12" s="100"/>
      <c r="G12" s="101"/>
      <c r="H12" s="102">
        <v>0</v>
      </c>
      <c r="I12" s="98" t="s">
        <v>552</v>
      </c>
      <c r="J12" s="100" t="s">
        <v>553</v>
      </c>
      <c r="K12" s="103"/>
    </row>
    <row r="13" spans="1:11" ht="12" thickBot="1" x14ac:dyDescent="0.25">
      <c r="A13" s="95"/>
      <c r="B13" s="96" t="s">
        <v>554</v>
      </c>
      <c r="C13" s="97" t="s">
        <v>12</v>
      </c>
      <c r="D13" s="104" t="s">
        <v>550</v>
      </c>
      <c r="E13" s="105" t="s">
        <v>555</v>
      </c>
      <c r="F13" s="106"/>
      <c r="G13" s="107"/>
      <c r="H13" s="102">
        <v>0</v>
      </c>
      <c r="I13" s="104" t="s">
        <v>552</v>
      </c>
      <c r="J13" s="106" t="s">
        <v>553</v>
      </c>
      <c r="K13" s="103"/>
    </row>
    <row r="14" spans="1:11" ht="23.25" thickBot="1" x14ac:dyDescent="0.25">
      <c r="A14" s="95"/>
      <c r="B14" s="96" t="s">
        <v>556</v>
      </c>
      <c r="C14" s="97" t="s">
        <v>557</v>
      </c>
      <c r="D14" s="104" t="s">
        <v>550</v>
      </c>
      <c r="E14" s="105" t="s">
        <v>558</v>
      </c>
      <c r="F14" s="106"/>
      <c r="G14" s="107"/>
      <c r="H14" s="108">
        <v>213773264.96999604</v>
      </c>
      <c r="I14" s="104" t="s">
        <v>552</v>
      </c>
      <c r="J14" s="109" t="s">
        <v>553</v>
      </c>
      <c r="K14" s="106"/>
    </row>
    <row r="15" spans="1:11" ht="34.5" customHeight="1" thickBot="1" x14ac:dyDescent="0.25">
      <c r="A15" s="90">
        <v>2</v>
      </c>
      <c r="B15" s="214" t="s">
        <v>559</v>
      </c>
      <c r="C15" s="214"/>
      <c r="D15" s="110"/>
      <c r="E15" s="111"/>
      <c r="F15" s="110"/>
      <c r="G15" s="112"/>
      <c r="H15" s="110"/>
      <c r="I15" s="110"/>
      <c r="J15" s="91"/>
      <c r="K15" s="113"/>
    </row>
    <row r="16" spans="1:11" ht="23.25" thickBot="1" x14ac:dyDescent="0.25">
      <c r="A16" s="95"/>
      <c r="B16" s="96" t="s">
        <v>548</v>
      </c>
      <c r="C16" s="97" t="s">
        <v>549</v>
      </c>
      <c r="D16" s="98" t="s">
        <v>550</v>
      </c>
      <c r="E16" s="114" t="s">
        <v>551</v>
      </c>
      <c r="F16" s="100"/>
      <c r="G16" s="101"/>
      <c r="H16" s="102">
        <v>0</v>
      </c>
      <c r="I16" s="98" t="s">
        <v>552</v>
      </c>
      <c r="J16" s="100" t="s">
        <v>553</v>
      </c>
      <c r="K16" s="103"/>
    </row>
    <row r="17" spans="1:13" ht="12" thickBot="1" x14ac:dyDescent="0.25">
      <c r="A17" s="95"/>
      <c r="B17" s="96" t="s">
        <v>554</v>
      </c>
      <c r="C17" s="97" t="s">
        <v>12</v>
      </c>
      <c r="D17" s="104" t="s">
        <v>550</v>
      </c>
      <c r="E17" s="99" t="s">
        <v>560</v>
      </c>
      <c r="F17" s="106"/>
      <c r="G17" s="107"/>
      <c r="H17" s="102">
        <v>0</v>
      </c>
      <c r="I17" s="104" t="s">
        <v>552</v>
      </c>
      <c r="J17" s="106" t="s">
        <v>553</v>
      </c>
      <c r="K17" s="103"/>
    </row>
    <row r="18" spans="1:13" ht="23.25" thickBot="1" x14ac:dyDescent="0.25">
      <c r="A18" s="95"/>
      <c r="B18" s="96" t="s">
        <v>556</v>
      </c>
      <c r="C18" s="97" t="s">
        <v>557</v>
      </c>
      <c r="D18" s="104" t="s">
        <v>550</v>
      </c>
      <c r="E18" s="105" t="s">
        <v>558</v>
      </c>
      <c r="F18" s="106"/>
      <c r="G18" s="107"/>
      <c r="H18" s="108">
        <v>226489361.38999867</v>
      </c>
      <c r="I18" s="104" t="s">
        <v>552</v>
      </c>
      <c r="J18" s="109" t="s">
        <v>553</v>
      </c>
      <c r="K18" s="106"/>
      <c r="M18" s="115"/>
    </row>
    <row r="19" spans="1:13" ht="26.25" customHeight="1" thickBot="1" x14ac:dyDescent="0.25">
      <c r="A19" s="90">
        <v>3</v>
      </c>
      <c r="B19" s="214" t="s">
        <v>561</v>
      </c>
      <c r="C19" s="214"/>
      <c r="D19" s="110"/>
      <c r="E19" s="111"/>
      <c r="F19" s="110"/>
      <c r="G19" s="112"/>
      <c r="H19" s="110"/>
      <c r="I19" s="110"/>
      <c r="J19" s="91"/>
      <c r="K19" s="113"/>
    </row>
    <row r="20" spans="1:13" ht="23.25" thickBot="1" x14ac:dyDescent="0.25">
      <c r="A20" s="95"/>
      <c r="B20" s="96" t="s">
        <v>548</v>
      </c>
      <c r="C20" s="97" t="s">
        <v>549</v>
      </c>
      <c r="D20" s="98" t="s">
        <v>550</v>
      </c>
      <c r="E20" s="99" t="s">
        <v>562</v>
      </c>
      <c r="F20" s="100"/>
      <c r="G20" s="101"/>
      <c r="H20" s="102">
        <v>0</v>
      </c>
      <c r="I20" s="98" t="s">
        <v>552</v>
      </c>
      <c r="J20" s="100" t="s">
        <v>563</v>
      </c>
      <c r="K20" s="103"/>
    </row>
    <row r="21" spans="1:13" ht="23.25" thickBot="1" x14ac:dyDescent="0.25">
      <c r="A21" s="95"/>
      <c r="B21" s="96" t="s">
        <v>554</v>
      </c>
      <c r="C21" s="97" t="s">
        <v>12</v>
      </c>
      <c r="D21" s="104" t="s">
        <v>550</v>
      </c>
      <c r="E21" s="105" t="s">
        <v>564</v>
      </c>
      <c r="F21" s="106"/>
      <c r="G21" s="107"/>
      <c r="H21" s="102">
        <v>0</v>
      </c>
      <c r="I21" s="104" t="s">
        <v>552</v>
      </c>
      <c r="J21" s="106" t="s">
        <v>563</v>
      </c>
      <c r="K21" s="103"/>
    </row>
    <row r="22" spans="1:13" ht="23.25" thickBot="1" x14ac:dyDescent="0.25">
      <c r="A22" s="95"/>
      <c r="B22" s="96" t="s">
        <v>556</v>
      </c>
      <c r="C22" s="97" t="s">
        <v>557</v>
      </c>
      <c r="D22" s="104" t="s">
        <v>550</v>
      </c>
      <c r="E22" s="105" t="s">
        <v>565</v>
      </c>
      <c r="F22" s="106"/>
      <c r="G22" s="107"/>
      <c r="H22" s="102">
        <v>493041547.21999997</v>
      </c>
      <c r="I22" s="104" t="s">
        <v>552</v>
      </c>
      <c r="J22" s="109" t="s">
        <v>563</v>
      </c>
      <c r="K22" s="106"/>
    </row>
    <row r="23" spans="1:13" ht="27" customHeight="1" thickBot="1" x14ac:dyDescent="0.25">
      <c r="A23" s="90">
        <v>4</v>
      </c>
      <c r="B23" s="214" t="s">
        <v>566</v>
      </c>
      <c r="C23" s="214"/>
      <c r="D23" s="110"/>
      <c r="E23" s="111"/>
      <c r="F23" s="110"/>
      <c r="G23" s="112"/>
      <c r="H23" s="110"/>
      <c r="I23" s="110"/>
      <c r="J23" s="91"/>
      <c r="K23" s="113"/>
    </row>
    <row r="24" spans="1:13" ht="23.25" thickBot="1" x14ac:dyDescent="0.25">
      <c r="A24" s="116"/>
      <c r="B24" s="117" t="s">
        <v>548</v>
      </c>
      <c r="C24" s="118" t="s">
        <v>567</v>
      </c>
      <c r="D24" s="91"/>
      <c r="E24" s="92"/>
      <c r="F24" s="91"/>
      <c r="G24" s="93"/>
      <c r="H24" s="91"/>
      <c r="I24" s="91"/>
      <c r="J24" s="91"/>
      <c r="K24" s="94"/>
    </row>
    <row r="25" spans="1:13" ht="23.25" thickBot="1" x14ac:dyDescent="0.25">
      <c r="A25" s="95"/>
      <c r="B25" s="96"/>
      <c r="C25" s="119" t="s">
        <v>568</v>
      </c>
      <c r="D25" s="98" t="s">
        <v>550</v>
      </c>
      <c r="E25" s="99" t="s">
        <v>569</v>
      </c>
      <c r="F25" s="100"/>
      <c r="G25" s="101"/>
      <c r="H25" s="102">
        <v>20000000</v>
      </c>
      <c r="I25" s="98" t="s">
        <v>552</v>
      </c>
      <c r="J25" s="100" t="s">
        <v>570</v>
      </c>
      <c r="K25" s="100"/>
    </row>
    <row r="26" spans="1:13" ht="12" thickBot="1" x14ac:dyDescent="0.25">
      <c r="A26" s="95"/>
      <c r="B26" s="96"/>
      <c r="C26" s="119" t="s">
        <v>571</v>
      </c>
      <c r="D26" s="104" t="s">
        <v>550</v>
      </c>
      <c r="E26" s="105" t="s">
        <v>572</v>
      </c>
      <c r="F26" s="106"/>
      <c r="G26" s="107"/>
      <c r="H26" s="102">
        <v>0</v>
      </c>
      <c r="I26" s="104" t="s">
        <v>552</v>
      </c>
      <c r="J26" s="106" t="s">
        <v>570</v>
      </c>
      <c r="K26" s="106"/>
    </row>
    <row r="27" spans="1:13" ht="45.75" thickBot="1" x14ac:dyDescent="0.25">
      <c r="A27" s="120"/>
      <c r="B27" s="96" t="s">
        <v>554</v>
      </c>
      <c r="C27" s="97" t="s">
        <v>573</v>
      </c>
      <c r="D27" s="104" t="s">
        <v>550</v>
      </c>
      <c r="E27" s="105" t="s">
        <v>574</v>
      </c>
      <c r="F27" s="106"/>
      <c r="G27" s="107"/>
      <c r="H27" s="102">
        <v>0</v>
      </c>
      <c r="I27" s="104" t="s">
        <v>552</v>
      </c>
      <c r="J27" s="106" t="s">
        <v>570</v>
      </c>
      <c r="K27" s="106"/>
    </row>
    <row r="28" spans="1:13" ht="23.25" thickBot="1" x14ac:dyDescent="0.25">
      <c r="A28" s="120"/>
      <c r="B28" s="96" t="s">
        <v>556</v>
      </c>
      <c r="C28" s="97" t="s">
        <v>575</v>
      </c>
      <c r="D28" s="121" t="s">
        <v>550</v>
      </c>
      <c r="E28" s="122" t="s">
        <v>576</v>
      </c>
      <c r="F28" s="109"/>
      <c r="G28" s="123"/>
      <c r="H28" s="102">
        <v>21347032.809999999</v>
      </c>
      <c r="I28" s="121" t="s">
        <v>552</v>
      </c>
      <c r="J28" s="109" t="s">
        <v>570</v>
      </c>
      <c r="K28" s="109"/>
    </row>
    <row r="29" spans="1:13" ht="45.75" thickBot="1" x14ac:dyDescent="0.25">
      <c r="A29" s="120"/>
      <c r="B29" s="96" t="s">
        <v>577</v>
      </c>
      <c r="C29" s="97" t="s">
        <v>578</v>
      </c>
      <c r="D29" s="124" t="s">
        <v>550</v>
      </c>
      <c r="E29" s="125" t="s">
        <v>574</v>
      </c>
      <c r="F29" s="126"/>
      <c r="G29" s="127"/>
      <c r="H29" s="102">
        <v>0</v>
      </c>
      <c r="I29" s="124" t="s">
        <v>552</v>
      </c>
      <c r="J29" s="126" t="s">
        <v>570</v>
      </c>
      <c r="K29" s="126"/>
    </row>
    <row r="30" spans="1:13" ht="12" thickBot="1" x14ac:dyDescent="0.25">
      <c r="A30" s="128"/>
    </row>
    <row r="31" spans="1:13" ht="12" thickBot="1" x14ac:dyDescent="0.25">
      <c r="A31" s="129">
        <v>5</v>
      </c>
      <c r="B31" s="214" t="s">
        <v>579</v>
      </c>
      <c r="C31" s="214"/>
      <c r="D31" s="110"/>
      <c r="E31" s="111"/>
      <c r="F31" s="110"/>
      <c r="G31" s="112"/>
      <c r="H31" s="110"/>
      <c r="I31" s="110"/>
      <c r="J31" s="110"/>
      <c r="K31" s="113"/>
    </row>
    <row r="32" spans="1:13" ht="23.25" thickBot="1" x14ac:dyDescent="0.25">
      <c r="A32" s="95"/>
      <c r="B32" s="96" t="s">
        <v>580</v>
      </c>
      <c r="C32" s="97" t="s">
        <v>581</v>
      </c>
      <c r="D32" s="98" t="s">
        <v>550</v>
      </c>
      <c r="E32" s="99" t="s">
        <v>582</v>
      </c>
      <c r="F32" s="100"/>
      <c r="G32" s="101"/>
      <c r="H32" s="102">
        <v>12294853268</v>
      </c>
      <c r="I32" s="98" t="s">
        <v>552</v>
      </c>
      <c r="J32" s="100" t="s">
        <v>583</v>
      </c>
      <c r="K32" s="100"/>
    </row>
    <row r="33" spans="1:11" ht="34.5" thickBot="1" x14ac:dyDescent="0.25">
      <c r="A33" s="95"/>
      <c r="B33" s="96" t="s">
        <v>584</v>
      </c>
      <c r="C33" s="97" t="s">
        <v>557</v>
      </c>
      <c r="D33" s="104" t="s">
        <v>550</v>
      </c>
      <c r="E33" s="105" t="s">
        <v>585</v>
      </c>
      <c r="F33" s="106"/>
      <c r="G33" s="107"/>
      <c r="H33" s="102">
        <v>12155144192.110001</v>
      </c>
      <c r="I33" s="104" t="s">
        <v>552</v>
      </c>
      <c r="J33" s="109" t="s">
        <v>586</v>
      </c>
      <c r="K33" s="106"/>
    </row>
    <row r="34" spans="1:11" ht="34.5" customHeight="1" thickBot="1" x14ac:dyDescent="0.25">
      <c r="A34" s="90">
        <v>6</v>
      </c>
      <c r="B34" s="214" t="s">
        <v>587</v>
      </c>
      <c r="C34" s="214"/>
      <c r="D34" s="110"/>
      <c r="E34" s="111"/>
      <c r="F34" s="110"/>
      <c r="G34" s="112"/>
      <c r="H34" s="110"/>
      <c r="I34" s="110"/>
      <c r="J34" s="91"/>
      <c r="K34" s="113"/>
    </row>
    <row r="35" spans="1:11" ht="34.5" thickBot="1" x14ac:dyDescent="0.25">
      <c r="A35" s="95"/>
      <c r="B35" s="96" t="s">
        <v>580</v>
      </c>
      <c r="C35" s="97" t="s">
        <v>581</v>
      </c>
      <c r="D35" s="98" t="s">
        <v>550</v>
      </c>
      <c r="E35" s="99" t="s">
        <v>588</v>
      </c>
      <c r="F35" s="100"/>
      <c r="G35" s="101"/>
      <c r="H35" s="102">
        <v>239676446</v>
      </c>
      <c r="I35" s="98" t="s">
        <v>552</v>
      </c>
      <c r="J35" s="126" t="s">
        <v>589</v>
      </c>
      <c r="K35" s="100"/>
    </row>
    <row r="36" spans="1:11" ht="12" thickBot="1" x14ac:dyDescent="0.25">
      <c r="A36" s="90">
        <v>7</v>
      </c>
      <c r="B36" s="214" t="s">
        <v>590</v>
      </c>
      <c r="C36" s="214"/>
      <c r="D36" s="110"/>
      <c r="E36" s="111"/>
      <c r="F36" s="110"/>
      <c r="G36" s="112"/>
      <c r="H36" s="110"/>
      <c r="I36" s="110"/>
      <c r="J36" s="91"/>
      <c r="K36" s="113"/>
    </row>
    <row r="37" spans="1:11" ht="23.25" thickBot="1" x14ac:dyDescent="0.25">
      <c r="A37" s="95"/>
      <c r="B37" s="96" t="s">
        <v>580</v>
      </c>
      <c r="C37" s="97" t="s">
        <v>549</v>
      </c>
      <c r="D37" s="124" t="s">
        <v>550</v>
      </c>
      <c r="E37" s="125" t="s">
        <v>591</v>
      </c>
      <c r="F37" s="126"/>
      <c r="G37" s="127"/>
      <c r="H37" s="102">
        <v>0</v>
      </c>
      <c r="I37" s="124" t="s">
        <v>552</v>
      </c>
      <c r="J37" s="100" t="s">
        <v>592</v>
      </c>
      <c r="K37" s="100"/>
    </row>
    <row r="38" spans="1:11" ht="23.25" thickBot="1" x14ac:dyDescent="0.25">
      <c r="A38" s="95"/>
      <c r="B38" s="96" t="s">
        <v>584</v>
      </c>
      <c r="C38" s="97" t="s">
        <v>12</v>
      </c>
      <c r="D38" s="98" t="s">
        <v>550</v>
      </c>
      <c r="E38" s="125" t="s">
        <v>593</v>
      </c>
      <c r="F38" s="100"/>
      <c r="G38" s="101"/>
      <c r="H38" s="102">
        <v>0</v>
      </c>
      <c r="I38" s="98" t="s">
        <v>552</v>
      </c>
      <c r="J38" s="106" t="s">
        <v>592</v>
      </c>
      <c r="K38" s="106"/>
    </row>
    <row r="39" spans="1:11" ht="12" thickBot="1" x14ac:dyDescent="0.25">
      <c r="A39" s="95"/>
      <c r="B39" s="96" t="s">
        <v>556</v>
      </c>
      <c r="C39" s="97" t="s">
        <v>557</v>
      </c>
      <c r="D39" s="121" t="s">
        <v>550</v>
      </c>
      <c r="E39" s="122" t="s">
        <v>565</v>
      </c>
      <c r="F39" s="109"/>
      <c r="G39" s="123"/>
      <c r="H39" s="102">
        <v>0</v>
      </c>
      <c r="I39" s="109" t="s">
        <v>552</v>
      </c>
      <c r="J39" s="109" t="s">
        <v>592</v>
      </c>
      <c r="K39" s="109"/>
    </row>
    <row r="40" spans="1:11" ht="12" thickBot="1" x14ac:dyDescent="0.25">
      <c r="A40" s="215" t="s">
        <v>594</v>
      </c>
      <c r="B40" s="216"/>
      <c r="C40" s="216"/>
      <c r="D40" s="216"/>
      <c r="E40" s="216"/>
      <c r="F40" s="216"/>
      <c r="G40" s="216"/>
      <c r="H40" s="88"/>
      <c r="I40" s="88"/>
      <c r="J40" s="88"/>
      <c r="K40" s="89"/>
    </row>
    <row r="41" spans="1:11" ht="21.75" customHeight="1" thickBot="1" x14ac:dyDescent="0.25">
      <c r="A41" s="90">
        <v>1</v>
      </c>
      <c r="B41" s="214" t="s">
        <v>595</v>
      </c>
      <c r="C41" s="214"/>
      <c r="D41" s="91"/>
      <c r="E41" s="92"/>
      <c r="F41" s="91"/>
      <c r="G41" s="93"/>
      <c r="H41" s="91"/>
      <c r="I41" s="91"/>
      <c r="J41" s="91"/>
      <c r="K41" s="94"/>
    </row>
    <row r="42" spans="1:11" ht="23.25" thickBot="1" x14ac:dyDescent="0.25">
      <c r="A42" s="120"/>
      <c r="B42" s="130" t="s">
        <v>548</v>
      </c>
      <c r="C42" s="97" t="s">
        <v>596</v>
      </c>
      <c r="D42" s="124" t="s">
        <v>550</v>
      </c>
      <c r="E42" s="125" t="s">
        <v>597</v>
      </c>
      <c r="F42" s="126"/>
      <c r="G42" s="127"/>
      <c r="H42" s="131"/>
      <c r="I42" s="132"/>
      <c r="J42" s="100" t="s">
        <v>598</v>
      </c>
      <c r="K42" s="100"/>
    </row>
    <row r="43" spans="1:11" ht="45.75" thickBot="1" x14ac:dyDescent="0.25">
      <c r="A43" s="120"/>
      <c r="B43" s="130" t="s">
        <v>554</v>
      </c>
      <c r="C43" s="97" t="s">
        <v>599</v>
      </c>
      <c r="D43" s="124" t="s">
        <v>550</v>
      </c>
      <c r="E43" s="125" t="s">
        <v>600</v>
      </c>
      <c r="F43" s="126"/>
      <c r="G43" s="127"/>
      <c r="H43" s="133"/>
      <c r="I43" s="134"/>
      <c r="J43" s="106" t="s">
        <v>598</v>
      </c>
      <c r="K43" s="106"/>
    </row>
    <row r="44" spans="1:11" ht="45.75" thickBot="1" x14ac:dyDescent="0.25">
      <c r="A44" s="120"/>
      <c r="B44" s="130" t="s">
        <v>556</v>
      </c>
      <c r="C44" s="97" t="s">
        <v>601</v>
      </c>
      <c r="D44" s="124" t="s">
        <v>550</v>
      </c>
      <c r="E44" s="125" t="s">
        <v>602</v>
      </c>
      <c r="F44" s="126"/>
      <c r="G44" s="127"/>
      <c r="H44" s="133"/>
      <c r="I44" s="134"/>
      <c r="J44" s="106" t="s">
        <v>598</v>
      </c>
      <c r="K44" s="106"/>
    </row>
    <row r="45" spans="1:11" ht="45.75" thickBot="1" x14ac:dyDescent="0.25">
      <c r="A45" s="120"/>
      <c r="B45" s="130" t="s">
        <v>577</v>
      </c>
      <c r="C45" s="97" t="s">
        <v>603</v>
      </c>
      <c r="D45" s="124" t="s">
        <v>550</v>
      </c>
      <c r="E45" s="125" t="s">
        <v>604</v>
      </c>
      <c r="F45" s="126"/>
      <c r="G45" s="127"/>
      <c r="H45" s="133"/>
      <c r="I45" s="134"/>
      <c r="J45" s="106" t="s">
        <v>598</v>
      </c>
      <c r="K45" s="106"/>
    </row>
    <row r="46" spans="1:11" ht="23.25" thickBot="1" x14ac:dyDescent="0.25">
      <c r="A46" s="120"/>
      <c r="B46" s="130" t="s">
        <v>605</v>
      </c>
      <c r="C46" s="97" t="s">
        <v>606</v>
      </c>
      <c r="D46" s="124" t="s">
        <v>550</v>
      </c>
      <c r="E46" s="125" t="s">
        <v>607</v>
      </c>
      <c r="F46" s="126"/>
      <c r="G46" s="127"/>
      <c r="H46" s="133"/>
      <c r="I46" s="134"/>
      <c r="J46" s="109" t="s">
        <v>598</v>
      </c>
      <c r="K46" s="106"/>
    </row>
    <row r="47" spans="1:11" ht="12" thickBot="1" x14ac:dyDescent="0.25">
      <c r="A47" s="90">
        <v>2</v>
      </c>
      <c r="B47" s="214" t="s">
        <v>608</v>
      </c>
      <c r="C47" s="214"/>
      <c r="D47" s="91"/>
      <c r="E47" s="92"/>
      <c r="F47" s="91"/>
      <c r="G47" s="93"/>
      <c r="H47" s="110"/>
      <c r="I47" s="110"/>
      <c r="J47" s="91"/>
      <c r="K47" s="113"/>
    </row>
    <row r="48" spans="1:11" ht="34.5" thickBot="1" x14ac:dyDescent="0.25">
      <c r="A48" s="120"/>
      <c r="B48" s="130" t="s">
        <v>548</v>
      </c>
      <c r="C48" s="97" t="s">
        <v>609</v>
      </c>
      <c r="D48" s="124" t="s">
        <v>550</v>
      </c>
      <c r="E48" s="125" t="s">
        <v>610</v>
      </c>
      <c r="F48" s="126"/>
      <c r="G48" s="127"/>
      <c r="H48" s="135"/>
      <c r="I48" s="132"/>
      <c r="J48" s="100" t="s">
        <v>553</v>
      </c>
      <c r="K48" s="121"/>
    </row>
    <row r="49" spans="1:11" ht="34.5" thickBot="1" x14ac:dyDescent="0.25">
      <c r="A49" s="120"/>
      <c r="B49" s="130" t="s">
        <v>554</v>
      </c>
      <c r="C49" s="97" t="s">
        <v>611</v>
      </c>
      <c r="D49" s="124" t="s">
        <v>550</v>
      </c>
      <c r="E49" s="125" t="s">
        <v>610</v>
      </c>
      <c r="F49" s="126"/>
      <c r="G49" s="127"/>
      <c r="H49" s="133"/>
      <c r="I49" s="134"/>
      <c r="J49" s="106" t="s">
        <v>553</v>
      </c>
      <c r="K49" s="121"/>
    </row>
    <row r="50" spans="1:11" ht="45.75" thickBot="1" x14ac:dyDescent="0.25">
      <c r="A50" s="120"/>
      <c r="B50" s="130" t="s">
        <v>556</v>
      </c>
      <c r="C50" s="97" t="s">
        <v>612</v>
      </c>
      <c r="D50" s="124" t="s">
        <v>550</v>
      </c>
      <c r="E50" s="125" t="s">
        <v>610</v>
      </c>
      <c r="F50" s="126"/>
      <c r="G50" s="127"/>
      <c r="H50" s="136"/>
      <c r="I50" s="137"/>
      <c r="J50" s="109" t="s">
        <v>553</v>
      </c>
      <c r="K50" s="121"/>
    </row>
    <row r="51" spans="1:11" ht="45.75" thickBot="1" x14ac:dyDescent="0.25">
      <c r="A51" s="120"/>
      <c r="B51" s="130" t="s">
        <v>577</v>
      </c>
      <c r="C51" s="97" t="s">
        <v>613</v>
      </c>
      <c r="D51" s="124" t="s">
        <v>550</v>
      </c>
      <c r="E51" s="125" t="s">
        <v>610</v>
      </c>
      <c r="F51" s="126"/>
      <c r="G51" s="127"/>
      <c r="H51" s="138"/>
      <c r="I51" s="139"/>
      <c r="J51" s="126" t="s">
        <v>553</v>
      </c>
      <c r="K51" s="121"/>
    </row>
    <row r="52" spans="1:11" ht="12" thickBot="1" x14ac:dyDescent="0.25">
      <c r="A52" s="128"/>
    </row>
    <row r="53" spans="1:11" ht="12" thickBot="1" x14ac:dyDescent="0.25">
      <c r="A53" s="129">
        <v>3</v>
      </c>
      <c r="B53" s="214" t="s">
        <v>614</v>
      </c>
      <c r="C53" s="214"/>
      <c r="D53" s="110"/>
      <c r="E53" s="111"/>
      <c r="F53" s="110"/>
      <c r="G53" s="112"/>
      <c r="H53" s="110"/>
      <c r="I53" s="110"/>
      <c r="J53" s="110"/>
      <c r="K53" s="113"/>
    </row>
    <row r="54" spans="1:11" ht="23.25" thickBot="1" x14ac:dyDescent="0.25">
      <c r="A54" s="120"/>
      <c r="B54" s="130" t="s">
        <v>580</v>
      </c>
      <c r="C54" s="97" t="s">
        <v>615</v>
      </c>
      <c r="D54" s="124" t="s">
        <v>550</v>
      </c>
      <c r="E54" s="125" t="s">
        <v>616</v>
      </c>
      <c r="F54" s="126"/>
      <c r="G54" s="127"/>
      <c r="H54" s="135"/>
      <c r="I54" s="132"/>
      <c r="J54" s="100" t="s">
        <v>583</v>
      </c>
      <c r="K54" s="100"/>
    </row>
    <row r="55" spans="1:11" ht="34.5" thickBot="1" x14ac:dyDescent="0.25">
      <c r="A55" s="120"/>
      <c r="B55" s="130" t="s">
        <v>584</v>
      </c>
      <c r="C55" s="97" t="s">
        <v>617</v>
      </c>
      <c r="D55" s="124"/>
      <c r="E55" s="125"/>
      <c r="F55" s="140" t="s">
        <v>550</v>
      </c>
      <c r="G55" s="127"/>
      <c r="H55" s="136"/>
      <c r="I55" s="137"/>
      <c r="J55" s="109" t="s">
        <v>583</v>
      </c>
      <c r="K55" s="109"/>
    </row>
    <row r="56" spans="1:11" ht="12" thickBot="1" x14ac:dyDescent="0.25">
      <c r="A56" s="141"/>
      <c r="B56" s="142"/>
      <c r="C56" s="142"/>
      <c r="D56" s="142"/>
      <c r="E56" s="128"/>
      <c r="F56" s="142"/>
      <c r="G56" s="142"/>
      <c r="H56" s="142"/>
      <c r="I56" s="142"/>
      <c r="J56" s="142"/>
      <c r="K56" s="143"/>
    </row>
    <row r="57" spans="1:11" ht="12" thickBot="1" x14ac:dyDescent="0.25">
      <c r="A57" s="219" t="s">
        <v>618</v>
      </c>
      <c r="B57" s="220"/>
      <c r="C57" s="220"/>
      <c r="D57" s="220"/>
      <c r="E57" s="220"/>
      <c r="F57" s="220"/>
      <c r="G57" s="220"/>
      <c r="H57" s="144"/>
      <c r="I57" s="144"/>
      <c r="J57" s="144"/>
      <c r="K57" s="145"/>
    </row>
    <row r="58" spans="1:11" ht="12" thickBot="1" x14ac:dyDescent="0.25">
      <c r="A58" s="215" t="s">
        <v>546</v>
      </c>
      <c r="B58" s="216"/>
      <c r="C58" s="216"/>
      <c r="D58" s="216"/>
      <c r="E58" s="216"/>
      <c r="F58" s="216"/>
      <c r="G58" s="216"/>
      <c r="H58" s="88"/>
      <c r="I58" s="88"/>
      <c r="J58" s="88"/>
      <c r="K58" s="89"/>
    </row>
    <row r="59" spans="1:11" ht="12" thickBot="1" x14ac:dyDescent="0.25">
      <c r="A59" s="90">
        <v>1</v>
      </c>
      <c r="B59" s="214" t="s">
        <v>619</v>
      </c>
      <c r="C59" s="214"/>
      <c r="D59" s="91"/>
      <c r="E59" s="92"/>
      <c r="F59" s="91"/>
      <c r="G59" s="93"/>
      <c r="H59" s="91"/>
      <c r="I59" s="91"/>
      <c r="J59" s="91"/>
      <c r="K59" s="94"/>
    </row>
    <row r="60" spans="1:11" ht="23.25" thickBot="1" x14ac:dyDescent="0.25">
      <c r="A60" s="95"/>
      <c r="B60" s="96" t="s">
        <v>548</v>
      </c>
      <c r="C60" s="97" t="s">
        <v>620</v>
      </c>
      <c r="D60" s="98" t="s">
        <v>550</v>
      </c>
      <c r="E60" s="99" t="s">
        <v>621</v>
      </c>
      <c r="F60" s="100"/>
      <c r="G60" s="101"/>
      <c r="H60" s="108">
        <v>338104466.84999847</v>
      </c>
      <c r="I60" s="98" t="s">
        <v>552</v>
      </c>
      <c r="J60" s="100" t="s">
        <v>622</v>
      </c>
      <c r="K60" s="100" t="s">
        <v>623</v>
      </c>
    </row>
    <row r="61" spans="1:11" ht="34.5" thickBot="1" x14ac:dyDescent="0.25">
      <c r="A61" s="95"/>
      <c r="B61" s="96" t="s">
        <v>554</v>
      </c>
      <c r="C61" s="97" t="s">
        <v>624</v>
      </c>
      <c r="D61" s="104" t="s">
        <v>550</v>
      </c>
      <c r="E61" s="105" t="s">
        <v>625</v>
      </c>
      <c r="F61" s="106"/>
      <c r="G61" s="107"/>
      <c r="H61" s="102">
        <f>+H60</f>
        <v>338104466.84999847</v>
      </c>
      <c r="I61" s="104" t="s">
        <v>552</v>
      </c>
      <c r="J61" s="106" t="s">
        <v>622</v>
      </c>
      <c r="K61" s="106"/>
    </row>
    <row r="62" spans="1:11" ht="34.5" thickBot="1" x14ac:dyDescent="0.25">
      <c r="A62" s="95"/>
      <c r="B62" s="96" t="s">
        <v>556</v>
      </c>
      <c r="C62" s="97" t="s">
        <v>626</v>
      </c>
      <c r="D62" s="104" t="s">
        <v>550</v>
      </c>
      <c r="E62" s="105" t="s">
        <v>625</v>
      </c>
      <c r="F62" s="106"/>
      <c r="G62" s="107"/>
      <c r="H62" s="102">
        <v>0</v>
      </c>
      <c r="I62" s="104" t="s">
        <v>552</v>
      </c>
      <c r="J62" s="106" t="s">
        <v>622</v>
      </c>
      <c r="K62" s="106"/>
    </row>
    <row r="63" spans="1:11" ht="34.5" thickBot="1" x14ac:dyDescent="0.25">
      <c r="A63" s="95"/>
      <c r="B63" s="96" t="s">
        <v>577</v>
      </c>
      <c r="C63" s="97" t="s">
        <v>627</v>
      </c>
      <c r="D63" s="104" t="s">
        <v>550</v>
      </c>
      <c r="E63" s="105" t="s">
        <v>625</v>
      </c>
      <c r="F63" s="106"/>
      <c r="G63" s="107"/>
      <c r="H63" s="102">
        <v>0</v>
      </c>
      <c r="I63" s="104" t="s">
        <v>552</v>
      </c>
      <c r="J63" s="106" t="s">
        <v>622</v>
      </c>
      <c r="K63" s="106"/>
    </row>
    <row r="64" spans="1:11" ht="45.75" thickBot="1" x14ac:dyDescent="0.25">
      <c r="A64" s="95"/>
      <c r="B64" s="96" t="s">
        <v>605</v>
      </c>
      <c r="C64" s="97" t="s">
        <v>628</v>
      </c>
      <c r="D64" s="121" t="s">
        <v>550</v>
      </c>
      <c r="E64" s="105" t="s">
        <v>625</v>
      </c>
      <c r="F64" s="109"/>
      <c r="G64" s="123"/>
      <c r="H64" s="102">
        <v>0</v>
      </c>
      <c r="I64" s="121" t="s">
        <v>552</v>
      </c>
      <c r="J64" s="109" t="s">
        <v>629</v>
      </c>
      <c r="K64" s="109"/>
    </row>
    <row r="65" spans="1:11" ht="12" thickBot="1" x14ac:dyDescent="0.25">
      <c r="A65" s="215" t="s">
        <v>594</v>
      </c>
      <c r="B65" s="216"/>
      <c r="C65" s="216"/>
      <c r="D65" s="216"/>
      <c r="E65" s="216"/>
      <c r="F65" s="216"/>
      <c r="G65" s="216"/>
      <c r="H65" s="88"/>
      <c r="I65" s="88"/>
      <c r="J65" s="88"/>
      <c r="K65" s="89"/>
    </row>
    <row r="66" spans="1:11" ht="23.25" thickBot="1" x14ac:dyDescent="0.25">
      <c r="A66" s="95">
        <v>1</v>
      </c>
      <c r="B66" s="217" t="s">
        <v>630</v>
      </c>
      <c r="C66" s="218"/>
      <c r="D66" s="121" t="s">
        <v>550</v>
      </c>
      <c r="E66" s="99" t="s">
        <v>631</v>
      </c>
      <c r="F66" s="100"/>
      <c r="G66" s="101"/>
      <c r="H66" s="146"/>
      <c r="I66" s="147"/>
      <c r="J66" s="100" t="s">
        <v>632</v>
      </c>
      <c r="K66" s="100"/>
    </row>
    <row r="67" spans="1:11" ht="38.25" customHeight="1" thickBot="1" x14ac:dyDescent="0.25">
      <c r="A67" s="95">
        <v>2</v>
      </c>
      <c r="B67" s="217" t="s">
        <v>633</v>
      </c>
      <c r="C67" s="218"/>
      <c r="D67" s="121" t="s">
        <v>550</v>
      </c>
      <c r="E67" s="105" t="s">
        <v>610</v>
      </c>
      <c r="F67" s="106"/>
      <c r="G67" s="107"/>
      <c r="H67" s="148"/>
      <c r="I67" s="149"/>
      <c r="J67" s="106" t="s">
        <v>632</v>
      </c>
      <c r="K67" s="106"/>
    </row>
    <row r="68" spans="1:11" ht="30" customHeight="1" thickBot="1" x14ac:dyDescent="0.25">
      <c r="A68" s="95">
        <v>3</v>
      </c>
      <c r="B68" s="217" t="s">
        <v>634</v>
      </c>
      <c r="C68" s="218"/>
      <c r="D68" s="121" t="s">
        <v>550</v>
      </c>
      <c r="E68" s="114" t="s">
        <v>631</v>
      </c>
      <c r="F68" s="109"/>
      <c r="G68" s="123"/>
      <c r="H68" s="110"/>
      <c r="I68" s="150"/>
      <c r="J68" s="109" t="s">
        <v>635</v>
      </c>
      <c r="K68" s="109"/>
    </row>
    <row r="69" spans="1:11" ht="12" thickBot="1" x14ac:dyDescent="0.25">
      <c r="A69" s="219" t="s">
        <v>636</v>
      </c>
      <c r="B69" s="220"/>
      <c r="C69" s="220"/>
      <c r="D69" s="220"/>
      <c r="E69" s="220"/>
      <c r="F69" s="220"/>
      <c r="G69" s="221"/>
      <c r="H69" s="151"/>
      <c r="I69" s="151"/>
      <c r="J69" s="151"/>
      <c r="K69" s="151"/>
    </row>
    <row r="70" spans="1:11" ht="12" thickBot="1" x14ac:dyDescent="0.25">
      <c r="A70" s="222" t="s">
        <v>546</v>
      </c>
      <c r="B70" s="223"/>
      <c r="C70" s="223"/>
      <c r="D70" s="223"/>
      <c r="E70" s="223"/>
      <c r="F70" s="223"/>
      <c r="G70" s="223"/>
      <c r="H70" s="223"/>
      <c r="I70" s="223"/>
      <c r="J70" s="223"/>
      <c r="K70" s="224"/>
    </row>
    <row r="71" spans="1:11" ht="12" thickBot="1" x14ac:dyDescent="0.25">
      <c r="A71" s="90">
        <v>1</v>
      </c>
      <c r="B71" s="214" t="s">
        <v>637</v>
      </c>
      <c r="C71" s="214"/>
      <c r="D71" s="91"/>
      <c r="E71" s="92"/>
      <c r="F71" s="91"/>
      <c r="G71" s="93"/>
      <c r="H71" s="91"/>
      <c r="I71" s="91"/>
      <c r="J71" s="91"/>
      <c r="K71" s="94"/>
    </row>
    <row r="72" spans="1:11" ht="45.75" thickBot="1" x14ac:dyDescent="0.25">
      <c r="A72" s="95"/>
      <c r="B72" s="96" t="s">
        <v>548</v>
      </c>
      <c r="C72" s="152" t="s">
        <v>638</v>
      </c>
      <c r="D72" s="187" t="s">
        <v>550</v>
      </c>
      <c r="E72" s="125" t="s">
        <v>639</v>
      </c>
      <c r="F72" s="126"/>
      <c r="G72" s="127"/>
      <c r="H72" s="102">
        <v>3321734092.0425</v>
      </c>
      <c r="I72" s="126" t="s">
        <v>552</v>
      </c>
      <c r="J72" s="126" t="s">
        <v>640</v>
      </c>
      <c r="K72" s="126"/>
    </row>
    <row r="73" spans="1:11" ht="23.25" thickBot="1" x14ac:dyDescent="0.25">
      <c r="A73" s="95"/>
      <c r="B73" s="96" t="s">
        <v>554</v>
      </c>
      <c r="C73" s="152" t="s">
        <v>641</v>
      </c>
      <c r="D73" s="187" t="s">
        <v>550</v>
      </c>
      <c r="E73" s="125" t="s">
        <v>642</v>
      </c>
      <c r="F73" s="126"/>
      <c r="G73" s="127"/>
      <c r="H73" s="102">
        <v>0</v>
      </c>
      <c r="I73" s="126" t="s">
        <v>552</v>
      </c>
      <c r="J73" s="126" t="s">
        <v>640</v>
      </c>
      <c r="K73" s="126"/>
    </row>
    <row r="74" spans="1:11" x14ac:dyDescent="0.2">
      <c r="A74" s="77"/>
    </row>
  </sheetData>
  <mergeCells count="35">
    <mergeCell ref="B15:C15"/>
    <mergeCell ref="A1:K1"/>
    <mergeCell ref="A2:K2"/>
    <mergeCell ref="A3:K3"/>
    <mergeCell ref="A4:K4"/>
    <mergeCell ref="A5:K5"/>
    <mergeCell ref="A6:C8"/>
    <mergeCell ref="D6:G6"/>
    <mergeCell ref="H6:I6"/>
    <mergeCell ref="J6:J8"/>
    <mergeCell ref="K6:K8"/>
    <mergeCell ref="D7:E7"/>
    <mergeCell ref="F7:G7"/>
    <mergeCell ref="A9:G9"/>
    <mergeCell ref="A10:G10"/>
    <mergeCell ref="B11:C11"/>
    <mergeCell ref="B59:C59"/>
    <mergeCell ref="B19:C19"/>
    <mergeCell ref="B23:C23"/>
    <mergeCell ref="B31:C31"/>
    <mergeCell ref="B34:C34"/>
    <mergeCell ref="B36:C36"/>
    <mergeCell ref="A40:G40"/>
    <mergeCell ref="B41:C41"/>
    <mergeCell ref="B47:C47"/>
    <mergeCell ref="B53:C53"/>
    <mergeCell ref="A57:G57"/>
    <mergeCell ref="A58:G58"/>
    <mergeCell ref="B71:C71"/>
    <mergeCell ref="A65:G65"/>
    <mergeCell ref="B66:C66"/>
    <mergeCell ref="B67:C67"/>
    <mergeCell ref="B68:C68"/>
    <mergeCell ref="A69:G69"/>
    <mergeCell ref="A70:K70"/>
  </mergeCells>
  <printOptions horizontalCentered="1"/>
  <pageMargins left="0.78740157480314965" right="0.78740157480314965" top="1.9685039370078741" bottom="1.1811023622047245" header="0.39370078740157483" footer="0.3937007874015748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Z98"/>
  <sheetViews>
    <sheetView showGridLines="0" workbookViewId="0">
      <pane xSplit="2" ySplit="7" topLeftCell="D8" activePane="bottomRight" state="frozen"/>
      <selection activeCell="A2" sqref="A2:F2"/>
      <selection pane="topRight" activeCell="A2" sqref="A2:F2"/>
      <selection pane="bottomLeft" activeCell="A2" sqref="A2:F2"/>
      <selection pane="bottomRight" activeCell="A4" sqref="A4:I4"/>
    </sheetView>
  </sheetViews>
  <sheetFormatPr baseColWidth="10" defaultRowHeight="15" x14ac:dyDescent="0.25"/>
  <cols>
    <col min="1" max="1" width="38.7109375" customWidth="1"/>
    <col min="2" max="9" width="18.7109375" customWidth="1"/>
    <col min="10" max="10" width="14.28515625" bestFit="1" customWidth="1"/>
  </cols>
  <sheetData>
    <row r="1" spans="1:26" x14ac:dyDescent="0.25">
      <c r="A1" s="191" t="s">
        <v>1</v>
      </c>
      <c r="B1" s="191"/>
      <c r="C1" s="191"/>
      <c r="D1" s="191"/>
      <c r="E1" s="191"/>
      <c r="F1" s="191"/>
      <c r="G1" s="191"/>
      <c r="H1" s="191"/>
      <c r="I1" s="191"/>
      <c r="J1" s="48"/>
      <c r="K1" s="48"/>
      <c r="L1" s="48"/>
      <c r="M1" s="48"/>
      <c r="N1" s="48"/>
      <c r="O1" s="48"/>
      <c r="P1" s="48"/>
      <c r="Q1" s="48"/>
      <c r="R1" s="48"/>
      <c r="S1" s="48"/>
      <c r="T1" s="48"/>
      <c r="U1" s="48"/>
      <c r="V1" s="48"/>
      <c r="W1" s="48"/>
      <c r="X1" s="48"/>
      <c r="Y1" s="48"/>
      <c r="Z1" s="48"/>
    </row>
    <row r="2" spans="1:26" x14ac:dyDescent="0.25">
      <c r="A2" s="191" t="s">
        <v>108</v>
      </c>
      <c r="B2" s="191"/>
      <c r="C2" s="191"/>
      <c r="D2" s="191"/>
      <c r="E2" s="191"/>
      <c r="F2" s="191"/>
      <c r="G2" s="191"/>
      <c r="H2" s="191"/>
      <c r="I2" s="191"/>
      <c r="J2" s="48"/>
      <c r="K2" s="48"/>
      <c r="L2" s="48"/>
      <c r="M2" s="48"/>
      <c r="N2" s="48"/>
      <c r="O2" s="48"/>
      <c r="P2" s="48"/>
      <c r="Q2" s="48"/>
      <c r="R2" s="48"/>
      <c r="S2" s="48"/>
      <c r="T2" s="48"/>
      <c r="U2" s="48"/>
      <c r="V2" s="48"/>
      <c r="W2" s="48"/>
      <c r="X2" s="48"/>
      <c r="Y2" s="48"/>
      <c r="Z2" s="48"/>
    </row>
    <row r="3" spans="1:26" x14ac:dyDescent="0.25">
      <c r="A3" s="191" t="s">
        <v>655</v>
      </c>
      <c r="B3" s="191"/>
      <c r="C3" s="191"/>
      <c r="D3" s="191"/>
      <c r="E3" s="191"/>
      <c r="F3" s="191"/>
      <c r="G3" s="191"/>
      <c r="H3" s="191"/>
      <c r="I3" s="191"/>
      <c r="J3" s="48"/>
      <c r="K3" s="48"/>
      <c r="L3" s="48"/>
      <c r="M3" s="48"/>
      <c r="N3" s="48"/>
      <c r="O3" s="48"/>
      <c r="P3" s="48"/>
      <c r="Q3" s="48"/>
      <c r="R3" s="48"/>
      <c r="S3" s="48"/>
      <c r="T3" s="48"/>
      <c r="U3" s="48"/>
      <c r="V3" s="48"/>
      <c r="W3" s="48"/>
      <c r="X3" s="48"/>
      <c r="Y3" s="48"/>
      <c r="Z3" s="48"/>
    </row>
    <row r="4" spans="1:26" x14ac:dyDescent="0.25">
      <c r="A4" s="191" t="s">
        <v>3</v>
      </c>
      <c r="B4" s="191"/>
      <c r="C4" s="191"/>
      <c r="D4" s="191"/>
      <c r="E4" s="191"/>
      <c r="F4" s="191"/>
      <c r="G4" s="191"/>
      <c r="H4" s="191"/>
      <c r="I4" s="191"/>
      <c r="J4" s="48"/>
      <c r="K4" s="48"/>
      <c r="L4" s="48"/>
      <c r="M4" s="48"/>
      <c r="N4" s="48"/>
      <c r="O4" s="48"/>
      <c r="P4" s="48"/>
      <c r="Q4" s="48"/>
      <c r="R4" s="48"/>
      <c r="S4" s="48"/>
      <c r="T4" s="48"/>
      <c r="U4" s="48"/>
      <c r="V4" s="48"/>
      <c r="W4" s="48"/>
      <c r="X4" s="48"/>
      <c r="Y4" s="48"/>
      <c r="Z4" s="48"/>
    </row>
    <row r="5" spans="1:26" x14ac:dyDescent="0.25">
      <c r="A5" s="192"/>
      <c r="B5" s="192"/>
      <c r="C5" s="192"/>
      <c r="D5" s="192"/>
      <c r="E5" s="192"/>
      <c r="F5" s="192"/>
      <c r="G5" s="192"/>
      <c r="H5" s="192"/>
      <c r="I5" s="192"/>
      <c r="J5" s="48"/>
      <c r="K5" s="48"/>
      <c r="L5" s="48"/>
      <c r="M5" s="48"/>
      <c r="N5" s="48"/>
      <c r="O5" s="48"/>
      <c r="P5" s="48"/>
      <c r="Q5" s="48"/>
      <c r="R5" s="48"/>
      <c r="S5" s="48"/>
      <c r="T5" s="48"/>
      <c r="U5" s="48"/>
      <c r="V5" s="48"/>
      <c r="W5" s="48"/>
      <c r="X5" s="48"/>
      <c r="Y5" s="48"/>
      <c r="Z5" s="48"/>
    </row>
    <row r="6" spans="1:26" ht="30" customHeight="1" x14ac:dyDescent="0.25">
      <c r="A6" s="193" t="s">
        <v>89</v>
      </c>
      <c r="B6" s="194"/>
      <c r="C6" s="37" t="s">
        <v>90</v>
      </c>
      <c r="D6" s="194" t="s">
        <v>92</v>
      </c>
      <c r="E6" s="194" t="s">
        <v>643</v>
      </c>
      <c r="F6" s="194" t="s">
        <v>93</v>
      </c>
      <c r="G6" s="37" t="s">
        <v>94</v>
      </c>
      <c r="H6" s="194" t="s">
        <v>644</v>
      </c>
      <c r="I6" s="197" t="s">
        <v>645</v>
      </c>
      <c r="J6" s="48"/>
      <c r="K6" s="48"/>
      <c r="L6" s="48"/>
      <c r="M6" s="48"/>
      <c r="N6" s="48"/>
      <c r="O6" s="48"/>
      <c r="P6" s="48"/>
      <c r="Q6" s="48"/>
      <c r="R6" s="48"/>
      <c r="S6" s="48"/>
      <c r="T6" s="48"/>
      <c r="U6" s="48"/>
      <c r="V6" s="48"/>
      <c r="W6" s="48"/>
      <c r="X6" s="48"/>
      <c r="Y6" s="48"/>
      <c r="Z6" s="48"/>
    </row>
    <row r="7" spans="1:26" ht="39.950000000000003" customHeight="1" x14ac:dyDescent="0.25">
      <c r="A7" s="195"/>
      <c r="B7" s="196"/>
      <c r="C7" s="42" t="s">
        <v>91</v>
      </c>
      <c r="D7" s="196"/>
      <c r="E7" s="196"/>
      <c r="F7" s="196"/>
      <c r="G7" s="42" t="s">
        <v>95</v>
      </c>
      <c r="H7" s="196"/>
      <c r="I7" s="198"/>
      <c r="J7" s="48"/>
      <c r="K7" s="48"/>
      <c r="L7" s="48"/>
      <c r="M7" s="48"/>
      <c r="N7" s="48"/>
      <c r="O7" s="48"/>
      <c r="P7" s="48"/>
      <c r="Q7" s="48"/>
      <c r="R7" s="48"/>
      <c r="S7" s="48"/>
      <c r="T7" s="48"/>
      <c r="U7" s="48"/>
      <c r="V7" s="48"/>
      <c r="W7" s="48"/>
      <c r="X7" s="48"/>
      <c r="Y7" s="48"/>
      <c r="Z7" s="48"/>
    </row>
    <row r="8" spans="1:26" x14ac:dyDescent="0.25">
      <c r="A8" s="199" t="s">
        <v>70</v>
      </c>
      <c r="B8" s="200"/>
      <c r="C8" s="8">
        <f>C9+C13</f>
        <v>3924523897.6200004</v>
      </c>
      <c r="D8" s="8">
        <f t="shared" ref="D8:I8" si="0">D9+D13</f>
        <v>784088270.44000006</v>
      </c>
      <c r="E8" s="8">
        <f t="shared" si="0"/>
        <v>291046723.21999997</v>
      </c>
      <c r="F8" s="8">
        <f t="shared" si="0"/>
        <v>0</v>
      </c>
      <c r="G8" s="8">
        <f t="shared" si="0"/>
        <v>4417565444.8400011</v>
      </c>
      <c r="H8" s="8">
        <f t="shared" si="0"/>
        <v>362539618.74000001</v>
      </c>
      <c r="I8" s="9">
        <f t="shared" si="0"/>
        <v>1497181.93</v>
      </c>
      <c r="J8" s="48"/>
      <c r="K8" s="48"/>
      <c r="L8" s="48"/>
      <c r="M8" s="48"/>
      <c r="N8" s="48"/>
      <c r="O8" s="48"/>
      <c r="P8" s="48"/>
      <c r="Q8" s="48"/>
      <c r="R8" s="48"/>
      <c r="S8" s="48"/>
      <c r="T8" s="48"/>
      <c r="U8" s="48"/>
      <c r="V8" s="48"/>
      <c r="W8" s="48"/>
      <c r="X8" s="48"/>
      <c r="Y8" s="48"/>
      <c r="Z8" s="48"/>
    </row>
    <row r="9" spans="1:26" x14ac:dyDescent="0.25">
      <c r="A9" s="201" t="s">
        <v>71</v>
      </c>
      <c r="B9" s="202"/>
      <c r="C9" s="35">
        <f>SUM(C10:C12)</f>
        <v>0</v>
      </c>
      <c r="D9" s="35">
        <f t="shared" ref="D9:I9" si="1">SUM(D10:D12)</f>
        <v>168708270.44</v>
      </c>
      <c r="E9" s="35">
        <f t="shared" si="1"/>
        <v>168708270.44</v>
      </c>
      <c r="F9" s="35">
        <f t="shared" si="1"/>
        <v>0</v>
      </c>
      <c r="G9" s="35">
        <f t="shared" si="1"/>
        <v>0</v>
      </c>
      <c r="H9" s="35">
        <f t="shared" si="1"/>
        <v>10455388.02</v>
      </c>
      <c r="I9" s="11">
        <f t="shared" si="1"/>
        <v>0</v>
      </c>
      <c r="J9" s="48"/>
      <c r="K9" s="48"/>
      <c r="L9" s="48"/>
      <c r="M9" s="48"/>
      <c r="N9" s="48"/>
      <c r="O9" s="48"/>
      <c r="P9" s="48"/>
      <c r="Q9" s="48"/>
      <c r="R9" s="48"/>
      <c r="S9" s="48"/>
      <c r="T9" s="48"/>
      <c r="U9" s="48"/>
      <c r="V9" s="48"/>
      <c r="W9" s="48"/>
      <c r="X9" s="48"/>
      <c r="Y9" s="48"/>
      <c r="Z9" s="48"/>
    </row>
    <row r="10" spans="1:26" x14ac:dyDescent="0.25">
      <c r="A10" s="189" t="s">
        <v>72</v>
      </c>
      <c r="B10" s="190"/>
      <c r="C10" s="23">
        <v>0</v>
      </c>
      <c r="D10" s="23">
        <v>168708270.44</v>
      </c>
      <c r="E10" s="23">
        <f>168708270.44</f>
        <v>168708270.44</v>
      </c>
      <c r="F10" s="23">
        <v>0</v>
      </c>
      <c r="G10" s="23">
        <f>C10+D10-E10+F10</f>
        <v>0</v>
      </c>
      <c r="H10" s="23">
        <v>10455388.02</v>
      </c>
      <c r="I10" s="10">
        <v>0</v>
      </c>
      <c r="J10" s="48"/>
      <c r="K10" s="48"/>
      <c r="L10" s="48"/>
      <c r="M10" s="48"/>
      <c r="N10" s="48"/>
      <c r="O10" s="48"/>
      <c r="P10" s="48"/>
      <c r="Q10" s="48"/>
      <c r="R10" s="48"/>
      <c r="S10" s="48"/>
      <c r="T10" s="48"/>
      <c r="U10" s="48"/>
      <c r="V10" s="48"/>
      <c r="W10" s="48"/>
      <c r="X10" s="48"/>
      <c r="Y10" s="48"/>
      <c r="Z10" s="48"/>
    </row>
    <row r="11" spans="1:26" x14ac:dyDescent="0.25">
      <c r="A11" s="189" t="s">
        <v>73</v>
      </c>
      <c r="B11" s="190"/>
      <c r="C11" s="23">
        <v>0</v>
      </c>
      <c r="D11" s="23">
        <v>0</v>
      </c>
      <c r="E11" s="23">
        <v>0</v>
      </c>
      <c r="F11" s="23">
        <v>0</v>
      </c>
      <c r="G11" s="23">
        <v>0</v>
      </c>
      <c r="H11" s="23">
        <v>0</v>
      </c>
      <c r="I11" s="10">
        <v>0</v>
      </c>
      <c r="J11" s="48"/>
      <c r="K11" s="48"/>
      <c r="L11" s="48"/>
      <c r="M11" s="48"/>
      <c r="N11" s="48"/>
      <c r="O11" s="48"/>
      <c r="P11" s="48"/>
      <c r="Q11" s="48"/>
      <c r="R11" s="48"/>
      <c r="S11" s="48"/>
      <c r="T11" s="48"/>
      <c r="U11" s="48"/>
      <c r="V11" s="48"/>
      <c r="W11" s="48"/>
      <c r="X11" s="48"/>
      <c r="Y11" s="48"/>
      <c r="Z11" s="48"/>
    </row>
    <row r="12" spans="1:26" x14ac:dyDescent="0.25">
      <c r="A12" s="189" t="s">
        <v>74</v>
      </c>
      <c r="B12" s="190"/>
      <c r="C12" s="23">
        <v>0</v>
      </c>
      <c r="D12" s="23">
        <v>0</v>
      </c>
      <c r="E12" s="23">
        <v>0</v>
      </c>
      <c r="F12" s="23">
        <v>0</v>
      </c>
      <c r="G12" s="23">
        <v>0</v>
      </c>
      <c r="H12" s="23">
        <v>0</v>
      </c>
      <c r="I12" s="10">
        <v>0</v>
      </c>
      <c r="J12" s="48"/>
      <c r="K12" s="48"/>
      <c r="L12" s="48"/>
      <c r="M12" s="48"/>
      <c r="N12" s="48"/>
      <c r="O12" s="48"/>
      <c r="P12" s="48"/>
      <c r="Q12" s="48"/>
      <c r="R12" s="48"/>
      <c r="S12" s="48"/>
      <c r="T12" s="48"/>
      <c r="U12" s="48"/>
      <c r="V12" s="48"/>
      <c r="W12" s="48"/>
      <c r="X12" s="48"/>
      <c r="Y12" s="48"/>
      <c r="Z12" s="48"/>
    </row>
    <row r="13" spans="1:26" x14ac:dyDescent="0.25">
      <c r="A13" s="201" t="s">
        <v>75</v>
      </c>
      <c r="B13" s="202"/>
      <c r="C13" s="35">
        <f>SUM(C14:C16)</f>
        <v>3924523897.6200004</v>
      </c>
      <c r="D13" s="35">
        <f t="shared" ref="D13:I13" si="2">SUM(D14:D16)</f>
        <v>615380000</v>
      </c>
      <c r="E13" s="35">
        <f t="shared" si="2"/>
        <v>122338452.77999999</v>
      </c>
      <c r="F13" s="35">
        <f t="shared" si="2"/>
        <v>0</v>
      </c>
      <c r="G13" s="35">
        <f t="shared" si="2"/>
        <v>4417565444.8400011</v>
      </c>
      <c r="H13" s="35">
        <f t="shared" si="2"/>
        <v>352084230.72000003</v>
      </c>
      <c r="I13" s="11">
        <f t="shared" si="2"/>
        <v>1497181.93</v>
      </c>
      <c r="J13" s="48"/>
      <c r="K13" s="48"/>
      <c r="L13" s="48"/>
      <c r="M13" s="48"/>
      <c r="N13" s="48"/>
      <c r="O13" s="48"/>
      <c r="P13" s="48"/>
      <c r="Q13" s="48"/>
      <c r="R13" s="48"/>
      <c r="S13" s="48"/>
      <c r="T13" s="48"/>
      <c r="U13" s="48"/>
      <c r="V13" s="48"/>
      <c r="W13" s="48"/>
      <c r="X13" s="48"/>
      <c r="Y13" s="48"/>
      <c r="Z13" s="48"/>
    </row>
    <row r="14" spans="1:26" x14ac:dyDescent="0.25">
      <c r="A14" s="189" t="s">
        <v>76</v>
      </c>
      <c r="B14" s="190"/>
      <c r="C14" s="23">
        <v>3924523897.6200004</v>
      </c>
      <c r="D14" s="23">
        <v>615380000</v>
      </c>
      <c r="E14" s="23">
        <v>122338452.77999999</v>
      </c>
      <c r="F14" s="23">
        <v>0</v>
      </c>
      <c r="G14" s="23">
        <f>C14+D14-E14+F14</f>
        <v>4417565444.8400011</v>
      </c>
      <c r="H14" s="23">
        <v>352084230.72000003</v>
      </c>
      <c r="I14" s="10">
        <v>1497181.93</v>
      </c>
      <c r="J14" s="48"/>
      <c r="K14" s="48"/>
      <c r="L14" s="48"/>
      <c r="M14" s="48"/>
      <c r="N14" s="48"/>
      <c r="O14" s="48"/>
      <c r="P14" s="48"/>
      <c r="Q14" s="48"/>
      <c r="R14" s="48"/>
      <c r="S14" s="48"/>
      <c r="T14" s="48"/>
      <c r="U14" s="48"/>
      <c r="V14" s="48"/>
      <c r="W14" s="48"/>
      <c r="X14" s="48"/>
      <c r="Y14" s="48"/>
      <c r="Z14" s="48"/>
    </row>
    <row r="15" spans="1:26" x14ac:dyDescent="0.25">
      <c r="A15" s="189" t="s">
        <v>77</v>
      </c>
      <c r="B15" s="190"/>
      <c r="C15" s="23">
        <v>0</v>
      </c>
      <c r="D15" s="23">
        <v>0</v>
      </c>
      <c r="E15" s="23">
        <v>0</v>
      </c>
      <c r="F15" s="23">
        <v>0</v>
      </c>
      <c r="G15" s="23">
        <v>0</v>
      </c>
      <c r="H15" s="23">
        <v>0</v>
      </c>
      <c r="I15" s="10">
        <v>0</v>
      </c>
      <c r="J15" s="48"/>
      <c r="K15" s="48"/>
      <c r="L15" s="48"/>
      <c r="M15" s="48"/>
      <c r="N15" s="48"/>
      <c r="O15" s="48"/>
      <c r="P15" s="48"/>
      <c r="Q15" s="48"/>
      <c r="R15" s="48"/>
      <c r="S15" s="48"/>
      <c r="T15" s="48"/>
      <c r="U15" s="48"/>
      <c r="V15" s="48"/>
      <c r="W15" s="48"/>
      <c r="X15" s="48"/>
      <c r="Y15" s="48"/>
      <c r="Z15" s="48"/>
    </row>
    <row r="16" spans="1:26" x14ac:dyDescent="0.25">
      <c r="A16" s="189" t="s">
        <v>78</v>
      </c>
      <c r="B16" s="190"/>
      <c r="C16" s="23">
        <v>0</v>
      </c>
      <c r="D16" s="23">
        <v>0</v>
      </c>
      <c r="E16" s="23">
        <v>0</v>
      </c>
      <c r="F16" s="23">
        <v>0</v>
      </c>
      <c r="G16" s="23">
        <v>0</v>
      </c>
      <c r="H16" s="23">
        <v>0</v>
      </c>
      <c r="I16" s="10">
        <v>0</v>
      </c>
      <c r="J16" s="48"/>
      <c r="K16" s="48"/>
      <c r="L16" s="48"/>
      <c r="M16" s="48"/>
      <c r="N16" s="48"/>
      <c r="O16" s="48"/>
      <c r="P16" s="48"/>
      <c r="Q16" s="48"/>
      <c r="R16" s="48"/>
      <c r="S16" s="48"/>
      <c r="T16" s="48"/>
      <c r="U16" s="48"/>
      <c r="V16" s="48"/>
      <c r="W16" s="48"/>
      <c r="X16" s="48"/>
      <c r="Y16" s="48"/>
      <c r="Z16" s="48"/>
    </row>
    <row r="17" spans="1:26" x14ac:dyDescent="0.25">
      <c r="A17" s="199" t="s">
        <v>79</v>
      </c>
      <c r="B17" s="200"/>
      <c r="C17" s="8">
        <v>991708952.9000001</v>
      </c>
      <c r="D17" s="8">
        <v>56529143512.099998</v>
      </c>
      <c r="E17" s="8">
        <v>56272463928.409996</v>
      </c>
      <c r="F17" s="8">
        <v>0</v>
      </c>
      <c r="G17" s="8">
        <v>1248388536.5899999</v>
      </c>
      <c r="H17" s="8">
        <v>0</v>
      </c>
      <c r="I17" s="9">
        <v>0</v>
      </c>
      <c r="J17" s="48"/>
      <c r="K17" s="48"/>
      <c r="L17" s="48"/>
      <c r="M17" s="48"/>
      <c r="N17" s="48"/>
      <c r="O17" s="48"/>
      <c r="P17" s="48"/>
      <c r="Q17" s="48"/>
      <c r="R17" s="48"/>
      <c r="S17" s="48"/>
      <c r="T17" s="48"/>
      <c r="U17" s="48"/>
      <c r="V17" s="48"/>
      <c r="W17" s="48"/>
      <c r="X17" s="48"/>
      <c r="Y17" s="48"/>
      <c r="Z17" s="48"/>
    </row>
    <row r="18" spans="1:26" x14ac:dyDescent="0.25">
      <c r="A18" s="201" t="s">
        <v>80</v>
      </c>
      <c r="B18" s="202"/>
      <c r="C18" s="35">
        <f>C8+C17</f>
        <v>4916232850.5200005</v>
      </c>
      <c r="D18" s="35">
        <f t="shared" ref="D18:I18" si="3">D8+D17</f>
        <v>57313231782.540001</v>
      </c>
      <c r="E18" s="35">
        <f t="shared" si="3"/>
        <v>56563510651.629997</v>
      </c>
      <c r="F18" s="35">
        <f t="shared" si="3"/>
        <v>0</v>
      </c>
      <c r="G18" s="35">
        <f t="shared" si="3"/>
        <v>5665953981.4300013</v>
      </c>
      <c r="H18" s="35">
        <f t="shared" si="3"/>
        <v>362539618.74000001</v>
      </c>
      <c r="I18" s="35">
        <f t="shared" si="3"/>
        <v>1497181.93</v>
      </c>
      <c r="J18" s="48"/>
      <c r="K18" s="48"/>
      <c r="L18" s="48"/>
      <c r="M18" s="48"/>
      <c r="N18" s="48"/>
      <c r="O18" s="48"/>
      <c r="P18" s="48"/>
      <c r="Q18" s="48"/>
      <c r="R18" s="48"/>
      <c r="S18" s="48"/>
      <c r="T18" s="48"/>
      <c r="U18" s="48"/>
      <c r="V18" s="48"/>
      <c r="W18" s="48"/>
      <c r="X18" s="48"/>
      <c r="Y18" s="48"/>
      <c r="Z18" s="48"/>
    </row>
    <row r="19" spans="1:26" x14ac:dyDescent="0.25">
      <c r="A19" s="201" t="s">
        <v>81</v>
      </c>
      <c r="B19" s="202"/>
      <c r="C19" s="35">
        <v>0</v>
      </c>
      <c r="D19" s="35">
        <v>0</v>
      </c>
      <c r="E19" s="35">
        <v>0</v>
      </c>
      <c r="F19" s="35">
        <v>0</v>
      </c>
      <c r="G19" s="35">
        <v>0</v>
      </c>
      <c r="H19" s="35">
        <v>0</v>
      </c>
      <c r="I19" s="11">
        <v>0</v>
      </c>
      <c r="J19" s="48"/>
      <c r="K19" s="48"/>
      <c r="L19" s="48"/>
      <c r="M19" s="48"/>
      <c r="N19" s="48"/>
      <c r="O19" s="48"/>
      <c r="P19" s="48"/>
      <c r="Q19" s="48"/>
      <c r="R19" s="48"/>
      <c r="S19" s="48"/>
      <c r="T19" s="48"/>
      <c r="U19" s="48"/>
      <c r="V19" s="48"/>
      <c r="W19" s="48"/>
      <c r="X19" s="48"/>
      <c r="Y19" s="48"/>
      <c r="Z19" s="48"/>
    </row>
    <row r="20" spans="1:26" x14ac:dyDescent="0.25">
      <c r="A20" s="189" t="s">
        <v>82</v>
      </c>
      <c r="B20" s="190"/>
      <c r="C20" s="23">
        <v>0</v>
      </c>
      <c r="D20" s="23">
        <v>0</v>
      </c>
      <c r="E20" s="23">
        <v>0</v>
      </c>
      <c r="F20" s="23">
        <v>0</v>
      </c>
      <c r="G20" s="23">
        <v>0</v>
      </c>
      <c r="H20" s="23">
        <v>0</v>
      </c>
      <c r="I20" s="10">
        <v>0</v>
      </c>
      <c r="J20" s="48"/>
      <c r="K20" s="48"/>
      <c r="L20" s="48"/>
      <c r="M20" s="48"/>
      <c r="N20" s="48"/>
      <c r="O20" s="48"/>
      <c r="P20" s="48"/>
      <c r="Q20" s="48"/>
      <c r="R20" s="48"/>
      <c r="S20" s="48"/>
      <c r="T20" s="48"/>
      <c r="U20" s="48"/>
      <c r="V20" s="48"/>
      <c r="W20" s="48"/>
      <c r="X20" s="48"/>
      <c r="Y20" s="48"/>
      <c r="Z20" s="48"/>
    </row>
    <row r="21" spans="1:26" x14ac:dyDescent="0.25">
      <c r="A21" s="189" t="s">
        <v>83</v>
      </c>
      <c r="B21" s="190"/>
      <c r="C21" s="23">
        <v>0</v>
      </c>
      <c r="D21" s="23">
        <v>0</v>
      </c>
      <c r="E21" s="23">
        <v>0</v>
      </c>
      <c r="F21" s="23">
        <v>0</v>
      </c>
      <c r="G21" s="23">
        <v>0</v>
      </c>
      <c r="H21" s="23">
        <v>0</v>
      </c>
      <c r="I21" s="10">
        <v>0</v>
      </c>
      <c r="J21" s="48"/>
      <c r="K21" s="48"/>
      <c r="L21" s="48"/>
      <c r="M21" s="48"/>
      <c r="N21" s="48"/>
      <c r="O21" s="48"/>
      <c r="P21" s="48"/>
      <c r="Q21" s="48"/>
      <c r="R21" s="48"/>
      <c r="S21" s="48"/>
      <c r="T21" s="48"/>
      <c r="U21" s="48"/>
      <c r="V21" s="48"/>
      <c r="W21" s="48"/>
      <c r="X21" s="48"/>
      <c r="Y21" s="48"/>
      <c r="Z21" s="48"/>
    </row>
    <row r="22" spans="1:26" x14ac:dyDescent="0.25">
      <c r="A22" s="189" t="s">
        <v>84</v>
      </c>
      <c r="B22" s="190"/>
      <c r="C22" s="23">
        <v>0</v>
      </c>
      <c r="D22" s="23">
        <v>0</v>
      </c>
      <c r="E22" s="23">
        <v>0</v>
      </c>
      <c r="F22" s="23">
        <v>0</v>
      </c>
      <c r="G22" s="23">
        <v>0</v>
      </c>
      <c r="H22" s="23">
        <v>0</v>
      </c>
      <c r="I22" s="10">
        <v>0</v>
      </c>
      <c r="J22" s="48"/>
      <c r="K22" s="48"/>
      <c r="L22" s="48"/>
      <c r="M22" s="48"/>
      <c r="N22" s="48"/>
      <c r="O22" s="48"/>
      <c r="P22" s="48"/>
      <c r="Q22" s="48"/>
      <c r="R22" s="48"/>
      <c r="S22" s="48"/>
      <c r="T22" s="48"/>
      <c r="U22" s="48"/>
      <c r="V22" s="48"/>
      <c r="W22" s="48"/>
      <c r="X22" s="48"/>
      <c r="Y22" s="48"/>
      <c r="Z22" s="48"/>
    </row>
    <row r="23" spans="1:26" x14ac:dyDescent="0.25">
      <c r="A23" s="201" t="s">
        <v>85</v>
      </c>
      <c r="B23" s="202"/>
      <c r="C23" s="35">
        <v>0</v>
      </c>
      <c r="D23" s="35">
        <v>0</v>
      </c>
      <c r="E23" s="35">
        <v>0</v>
      </c>
      <c r="F23" s="35">
        <v>0</v>
      </c>
      <c r="G23" s="35">
        <v>0</v>
      </c>
      <c r="H23" s="35">
        <v>0</v>
      </c>
      <c r="I23" s="11">
        <v>0</v>
      </c>
      <c r="J23" s="48"/>
      <c r="K23" s="48"/>
      <c r="L23" s="48"/>
      <c r="M23" s="48"/>
      <c r="N23" s="48"/>
      <c r="O23" s="48"/>
      <c r="P23" s="48"/>
      <c r="Q23" s="48"/>
      <c r="R23" s="48"/>
      <c r="S23" s="48"/>
      <c r="T23" s="48"/>
      <c r="U23" s="48"/>
      <c r="V23" s="48"/>
      <c r="W23" s="48"/>
      <c r="X23" s="48"/>
      <c r="Y23" s="48"/>
      <c r="Z23" s="48"/>
    </row>
    <row r="24" spans="1:26" x14ac:dyDescent="0.25">
      <c r="A24" s="189" t="s">
        <v>86</v>
      </c>
      <c r="B24" s="190"/>
      <c r="C24" s="23">
        <v>102440633.94</v>
      </c>
      <c r="D24" s="23">
        <v>0</v>
      </c>
      <c r="E24" s="23">
        <v>0</v>
      </c>
      <c r="F24" s="23">
        <v>0</v>
      </c>
      <c r="G24" s="23">
        <v>110524073.81</v>
      </c>
      <c r="H24" s="23">
        <v>0</v>
      </c>
      <c r="I24" s="10">
        <v>0</v>
      </c>
      <c r="J24" s="48"/>
      <c r="K24" s="48"/>
      <c r="L24" s="48"/>
      <c r="M24" s="48"/>
      <c r="N24" s="48"/>
      <c r="O24" s="48"/>
      <c r="P24" s="48"/>
      <c r="Q24" s="48"/>
      <c r="R24" s="48"/>
      <c r="S24" s="48"/>
      <c r="T24" s="48"/>
      <c r="U24" s="48"/>
      <c r="V24" s="48"/>
      <c r="W24" s="48"/>
      <c r="X24" s="48"/>
      <c r="Y24" s="48"/>
      <c r="Z24" s="48"/>
    </row>
    <row r="25" spans="1:26" x14ac:dyDescent="0.25">
      <c r="A25" s="189" t="s">
        <v>87</v>
      </c>
      <c r="B25" s="190"/>
      <c r="C25" s="23">
        <v>0</v>
      </c>
      <c r="D25" s="23">
        <v>0</v>
      </c>
      <c r="E25" s="23">
        <v>0</v>
      </c>
      <c r="F25" s="23">
        <v>0</v>
      </c>
      <c r="G25" s="23">
        <v>0</v>
      </c>
      <c r="H25" s="23">
        <v>0</v>
      </c>
      <c r="I25" s="10">
        <v>0</v>
      </c>
      <c r="J25" s="48"/>
      <c r="K25" s="48"/>
      <c r="L25" s="48"/>
      <c r="M25" s="48"/>
      <c r="N25" s="48"/>
      <c r="O25" s="48"/>
      <c r="P25" s="48"/>
      <c r="Q25" s="48"/>
      <c r="R25" s="48"/>
      <c r="S25" s="48"/>
      <c r="T25" s="48"/>
      <c r="U25" s="48"/>
      <c r="V25" s="48"/>
      <c r="W25" s="48"/>
      <c r="X25" s="48"/>
      <c r="Y25" s="48"/>
      <c r="Z25" s="48"/>
    </row>
    <row r="26" spans="1:26" x14ac:dyDescent="0.25">
      <c r="A26" s="189" t="s">
        <v>88</v>
      </c>
      <c r="B26" s="190"/>
      <c r="C26" s="23">
        <v>0</v>
      </c>
      <c r="D26" s="23">
        <v>0</v>
      </c>
      <c r="E26" s="23">
        <v>0</v>
      </c>
      <c r="F26" s="23">
        <v>0</v>
      </c>
      <c r="G26" s="23">
        <v>0</v>
      </c>
      <c r="H26" s="23">
        <v>0</v>
      </c>
      <c r="I26" s="10">
        <v>0</v>
      </c>
      <c r="J26" s="48"/>
      <c r="K26" s="48"/>
      <c r="L26" s="48"/>
      <c r="M26" s="48"/>
      <c r="N26" s="48"/>
      <c r="O26" s="48"/>
      <c r="P26" s="48"/>
      <c r="Q26" s="48"/>
      <c r="R26" s="48"/>
      <c r="S26" s="48"/>
      <c r="T26" s="48"/>
      <c r="U26" s="48"/>
      <c r="V26" s="48"/>
      <c r="W26" s="48"/>
      <c r="X26" s="48"/>
      <c r="Y26" s="48"/>
      <c r="Z26" s="48"/>
    </row>
    <row r="27" spans="1:26" x14ac:dyDescent="0.25">
      <c r="A27" s="189"/>
      <c r="B27" s="190"/>
      <c r="C27" s="23"/>
      <c r="D27" s="23"/>
      <c r="E27" s="23"/>
      <c r="F27" s="23"/>
      <c r="G27" s="23"/>
      <c r="H27" s="23"/>
      <c r="I27" s="10"/>
      <c r="J27" s="48"/>
      <c r="K27" s="48"/>
      <c r="L27" s="48"/>
      <c r="M27" s="48"/>
      <c r="N27" s="48"/>
      <c r="O27" s="48"/>
      <c r="P27" s="48"/>
      <c r="Q27" s="48"/>
      <c r="R27" s="48"/>
      <c r="S27" s="48"/>
      <c r="T27" s="48"/>
      <c r="U27" s="48"/>
      <c r="V27" s="48"/>
      <c r="W27" s="48"/>
      <c r="X27" s="48"/>
      <c r="Y27" s="48"/>
      <c r="Z27" s="48"/>
    </row>
    <row r="28" spans="1:26" x14ac:dyDescent="0.25">
      <c r="A28" s="208"/>
      <c r="B28" s="209"/>
      <c r="C28" s="51"/>
      <c r="D28" s="51"/>
      <c r="E28" s="51"/>
      <c r="F28" s="51"/>
      <c r="G28" s="12"/>
      <c r="H28" s="51"/>
      <c r="I28" s="6"/>
      <c r="J28" s="48"/>
      <c r="K28" s="48"/>
      <c r="L28" s="48"/>
      <c r="M28" s="48"/>
      <c r="N28" s="48"/>
      <c r="O28" s="48"/>
      <c r="P28" s="48"/>
      <c r="Q28" s="48"/>
      <c r="R28" s="48"/>
      <c r="S28" s="48"/>
      <c r="T28" s="48"/>
      <c r="U28" s="48"/>
      <c r="V28" s="48"/>
      <c r="W28" s="48"/>
      <c r="X28" s="48"/>
      <c r="Y28" s="48"/>
      <c r="Z28" s="48"/>
    </row>
    <row r="29" spans="1:26" x14ac:dyDescent="0.25">
      <c r="A29" s="203" t="s">
        <v>646</v>
      </c>
      <c r="B29" s="203"/>
      <c r="C29" s="203"/>
      <c r="D29" s="203"/>
      <c r="E29" s="203"/>
      <c r="F29" s="203"/>
      <c r="G29" s="203"/>
      <c r="H29" s="203"/>
      <c r="I29" s="203"/>
      <c r="J29" s="48"/>
      <c r="K29" s="48"/>
      <c r="L29" s="48"/>
      <c r="M29" s="48"/>
      <c r="N29" s="48"/>
      <c r="O29" s="48"/>
      <c r="P29" s="48"/>
      <c r="Q29" s="48"/>
      <c r="R29" s="48"/>
      <c r="S29" s="48"/>
      <c r="T29" s="48"/>
      <c r="U29" s="48"/>
      <c r="V29" s="48"/>
      <c r="W29" s="48"/>
      <c r="X29" s="48"/>
      <c r="Y29" s="48"/>
      <c r="Z29" s="48"/>
    </row>
    <row r="30" spans="1:26" x14ac:dyDescent="0.25">
      <c r="A30" s="203" t="s">
        <v>647</v>
      </c>
      <c r="B30" s="203"/>
      <c r="C30" s="203"/>
      <c r="D30" s="203"/>
      <c r="E30" s="203"/>
      <c r="F30" s="203"/>
      <c r="G30" s="203"/>
      <c r="H30" s="203"/>
      <c r="I30" s="203"/>
      <c r="J30" s="48"/>
      <c r="K30" s="48"/>
      <c r="L30" s="48"/>
      <c r="M30" s="48"/>
      <c r="N30" s="48"/>
      <c r="O30" s="48"/>
      <c r="P30" s="48"/>
      <c r="Q30" s="48"/>
      <c r="R30" s="48"/>
      <c r="S30" s="48"/>
      <c r="T30" s="48"/>
      <c r="U30" s="48"/>
      <c r="V30" s="48"/>
      <c r="W30" s="48"/>
      <c r="X30" s="48"/>
      <c r="Y30" s="48"/>
      <c r="Z30" s="48"/>
    </row>
    <row r="31" spans="1:26" x14ac:dyDescent="0.25">
      <c r="A31" s="203" t="s">
        <v>648</v>
      </c>
      <c r="B31" s="203"/>
      <c r="C31" s="203"/>
      <c r="D31" s="203"/>
      <c r="E31" s="203"/>
      <c r="F31" s="203"/>
      <c r="G31" s="203"/>
      <c r="H31" s="203"/>
      <c r="I31" s="203"/>
      <c r="J31" s="48"/>
      <c r="K31" s="48"/>
      <c r="L31" s="48"/>
      <c r="M31" s="48"/>
      <c r="N31" s="48"/>
      <c r="O31" s="48"/>
      <c r="P31" s="48"/>
      <c r="Q31" s="48"/>
      <c r="R31" s="48"/>
      <c r="S31" s="48"/>
      <c r="T31" s="48"/>
      <c r="U31" s="48"/>
      <c r="V31" s="48"/>
      <c r="W31" s="48"/>
      <c r="X31" s="48"/>
      <c r="Y31" s="48"/>
      <c r="Z31" s="48"/>
    </row>
    <row r="32" spans="1:26" x14ac:dyDescent="0.2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15" customHeight="1" x14ac:dyDescent="0.25">
      <c r="A33" s="193" t="s">
        <v>96</v>
      </c>
      <c r="B33" s="37" t="s">
        <v>97</v>
      </c>
      <c r="C33" s="37" t="s">
        <v>99</v>
      </c>
      <c r="D33" s="37" t="s">
        <v>102</v>
      </c>
      <c r="E33" s="194" t="s">
        <v>104</v>
      </c>
      <c r="F33" s="43" t="s">
        <v>105</v>
      </c>
      <c r="G33" s="48"/>
      <c r="H33" s="48"/>
      <c r="I33" s="48"/>
      <c r="J33" s="48"/>
      <c r="K33" s="48"/>
      <c r="L33" s="48"/>
      <c r="M33" s="48"/>
      <c r="N33" s="48"/>
      <c r="O33" s="48"/>
      <c r="P33" s="48"/>
      <c r="Q33" s="48"/>
      <c r="R33" s="48"/>
      <c r="S33" s="48"/>
      <c r="T33" s="48"/>
      <c r="U33" s="48"/>
      <c r="V33" s="48"/>
      <c r="W33" s="48"/>
      <c r="X33" s="48"/>
      <c r="Y33" s="48"/>
      <c r="Z33" s="48"/>
    </row>
    <row r="34" spans="1:26" x14ac:dyDescent="0.25">
      <c r="A34" s="204"/>
      <c r="B34" s="58" t="s">
        <v>98</v>
      </c>
      <c r="C34" s="58" t="s">
        <v>100</v>
      </c>
      <c r="D34" s="58" t="s">
        <v>103</v>
      </c>
      <c r="E34" s="206"/>
      <c r="F34" s="59" t="s">
        <v>106</v>
      </c>
      <c r="G34" s="48"/>
      <c r="H34" s="48"/>
      <c r="I34" s="48"/>
      <c r="J34" s="48"/>
      <c r="K34" s="48"/>
      <c r="L34" s="48"/>
      <c r="M34" s="48"/>
      <c r="N34" s="48"/>
      <c r="O34" s="48"/>
      <c r="P34" s="48"/>
      <c r="Q34" s="48"/>
      <c r="R34" s="48"/>
      <c r="S34" s="48"/>
      <c r="T34" s="48"/>
      <c r="U34" s="48"/>
      <c r="V34" s="48"/>
      <c r="W34" s="48"/>
      <c r="X34" s="48"/>
      <c r="Y34" s="48"/>
      <c r="Z34" s="48"/>
    </row>
    <row r="35" spans="1:26" x14ac:dyDescent="0.25">
      <c r="A35" s="205"/>
      <c r="B35" s="47"/>
      <c r="C35" s="47" t="s">
        <v>101</v>
      </c>
      <c r="D35" s="47"/>
      <c r="E35" s="207"/>
      <c r="F35" s="60"/>
      <c r="G35" s="48"/>
      <c r="H35" s="48"/>
      <c r="I35" s="48"/>
      <c r="J35" s="48"/>
      <c r="K35" s="48"/>
      <c r="L35" s="48"/>
      <c r="M35" s="48"/>
      <c r="N35" s="48"/>
      <c r="O35" s="48"/>
      <c r="P35" s="48"/>
      <c r="Q35" s="48"/>
      <c r="R35" s="48"/>
      <c r="S35" s="48"/>
      <c r="T35" s="48"/>
      <c r="U35" s="48"/>
      <c r="V35" s="48"/>
      <c r="W35" s="48"/>
      <c r="X35" s="48"/>
      <c r="Y35" s="48"/>
      <c r="Z35" s="48"/>
    </row>
    <row r="36" spans="1:26" x14ac:dyDescent="0.25">
      <c r="A36" s="2" t="s">
        <v>107</v>
      </c>
      <c r="B36" s="8">
        <f>SUM(B37:B38)</f>
        <v>168708270.44</v>
      </c>
      <c r="C36" s="40"/>
      <c r="D36" s="40"/>
      <c r="E36" s="8">
        <f>SUM(E37:E38)</f>
        <v>0</v>
      </c>
      <c r="F36" s="9"/>
      <c r="G36" s="48"/>
      <c r="H36" s="48"/>
      <c r="I36" s="48"/>
      <c r="J36" s="48"/>
      <c r="K36" s="48"/>
      <c r="L36" s="48"/>
      <c r="M36" s="48"/>
      <c r="N36" s="48"/>
      <c r="O36" s="48"/>
      <c r="P36" s="48"/>
      <c r="Q36" s="48"/>
      <c r="R36" s="48"/>
      <c r="S36" s="48"/>
      <c r="T36" s="48"/>
      <c r="U36" s="48"/>
      <c r="V36" s="48"/>
      <c r="W36" s="48"/>
      <c r="X36" s="48"/>
      <c r="Y36" s="48"/>
      <c r="Z36" s="48"/>
    </row>
    <row r="37" spans="1:26" x14ac:dyDescent="0.25">
      <c r="A37" s="38" t="s">
        <v>649</v>
      </c>
      <c r="B37" s="23">
        <v>150000000</v>
      </c>
      <c r="C37" s="153" t="s">
        <v>650</v>
      </c>
      <c r="D37" s="154" t="s">
        <v>651</v>
      </c>
      <c r="E37" s="23">
        <v>0</v>
      </c>
      <c r="F37" s="155">
        <v>8.9800000000000005E-2</v>
      </c>
      <c r="G37" s="48"/>
      <c r="H37" s="48"/>
      <c r="I37" s="48"/>
      <c r="J37" s="48"/>
      <c r="K37" s="48"/>
      <c r="L37" s="48"/>
      <c r="M37" s="48"/>
      <c r="N37" s="48"/>
      <c r="O37" s="48"/>
      <c r="P37" s="48"/>
      <c r="Q37" s="48"/>
      <c r="R37" s="48"/>
      <c r="S37" s="48"/>
      <c r="T37" s="48"/>
      <c r="U37" s="48"/>
      <c r="V37" s="48"/>
      <c r="W37" s="48"/>
      <c r="X37" s="48"/>
      <c r="Y37" s="48"/>
      <c r="Z37" s="48"/>
    </row>
    <row r="38" spans="1:26" x14ac:dyDescent="0.25">
      <c r="A38" s="38" t="s">
        <v>649</v>
      </c>
      <c r="B38" s="23">
        <v>18708270.440000001</v>
      </c>
      <c r="C38" s="153" t="s">
        <v>652</v>
      </c>
      <c r="D38" s="154" t="s">
        <v>651</v>
      </c>
      <c r="E38" s="23">
        <v>0</v>
      </c>
      <c r="F38" s="155">
        <v>8.9800000000000005E-2</v>
      </c>
      <c r="G38" s="48"/>
      <c r="H38" s="48"/>
      <c r="I38" s="48"/>
      <c r="J38" s="48"/>
      <c r="K38" s="48"/>
      <c r="L38" s="48"/>
      <c r="M38" s="48"/>
      <c r="N38" s="48"/>
      <c r="O38" s="48"/>
      <c r="P38" s="48"/>
      <c r="Q38" s="48"/>
      <c r="R38" s="48"/>
      <c r="S38" s="48"/>
      <c r="T38" s="48"/>
      <c r="U38" s="48"/>
      <c r="V38" s="48"/>
      <c r="W38" s="48"/>
      <c r="X38" s="48"/>
      <c r="Y38" s="48"/>
      <c r="Z38" s="48"/>
    </row>
    <row r="39" spans="1:26" x14ac:dyDescent="0.25">
      <c r="A39" s="50"/>
      <c r="B39" s="12"/>
      <c r="C39" s="51"/>
      <c r="D39" s="51"/>
      <c r="E39" s="51"/>
      <c r="F39" s="6"/>
      <c r="G39" s="48"/>
      <c r="H39" s="48"/>
      <c r="I39" s="48"/>
      <c r="J39" s="48"/>
      <c r="K39" s="48"/>
      <c r="L39" s="48"/>
      <c r="M39" s="48"/>
      <c r="N39" s="48"/>
      <c r="O39" s="48"/>
      <c r="P39" s="48"/>
      <c r="Q39" s="48"/>
      <c r="R39" s="48"/>
      <c r="S39" s="48"/>
      <c r="T39" s="48"/>
      <c r="U39" s="48"/>
      <c r="V39" s="48"/>
      <c r="W39" s="48"/>
      <c r="X39" s="48"/>
      <c r="Y39" s="48"/>
      <c r="Z39" s="48"/>
    </row>
    <row r="40" spans="1:26" x14ac:dyDescent="0.25">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x14ac:dyDescent="0.25">
      <c r="A41" s="48" t="s">
        <v>2</v>
      </c>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x14ac:dyDescent="0.25">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x14ac:dyDescent="0.25">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x14ac:dyDescent="0.25">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x14ac:dyDescent="0.2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x14ac:dyDescent="0.25">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x14ac:dyDescent="0.25">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x14ac:dyDescent="0.25">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x14ac:dyDescent="0.25">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x14ac:dyDescent="0.25">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x14ac:dyDescent="0.25">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x14ac:dyDescent="0.25">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x14ac:dyDescent="0.25">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x14ac:dyDescent="0.25">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x14ac:dyDescent="0.2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x14ac:dyDescent="0.25">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x14ac:dyDescent="0.25">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x14ac:dyDescent="0.2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x14ac:dyDescent="0.25">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x14ac:dyDescent="0.25">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x14ac:dyDescent="0.25">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x14ac:dyDescent="0.25">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x14ac:dyDescent="0.25">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x14ac:dyDescent="0.25">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x14ac:dyDescent="0.25">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x14ac:dyDescent="0.25">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x14ac:dyDescent="0.25">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x14ac:dyDescent="0.25">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x14ac:dyDescent="0.25">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x14ac:dyDescent="0.25">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x14ac:dyDescent="0.25">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x14ac:dyDescent="0.25">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x14ac:dyDescent="0.25">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x14ac:dyDescent="0.25">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x14ac:dyDescent="0.25">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x14ac:dyDescent="0.25">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sheetData>
  <mergeCells count="37">
    <mergeCell ref="A31:I31"/>
    <mergeCell ref="A33:A35"/>
    <mergeCell ref="E33:E35"/>
    <mergeCell ref="A25:B25"/>
    <mergeCell ref="A26:B26"/>
    <mergeCell ref="A27:B27"/>
    <mergeCell ref="A28:B28"/>
    <mergeCell ref="A29:I29"/>
    <mergeCell ref="A30:I30"/>
    <mergeCell ref="A24:B24"/>
    <mergeCell ref="A13:B13"/>
    <mergeCell ref="A14:B14"/>
    <mergeCell ref="A15:B15"/>
    <mergeCell ref="A16:B16"/>
    <mergeCell ref="A17:B17"/>
    <mergeCell ref="A18:B18"/>
    <mergeCell ref="A19:B19"/>
    <mergeCell ref="A20:B20"/>
    <mergeCell ref="A21:B21"/>
    <mergeCell ref="A22:B22"/>
    <mergeCell ref="A23:B23"/>
    <mergeCell ref="A12:B12"/>
    <mergeCell ref="A1:I1"/>
    <mergeCell ref="A2:I2"/>
    <mergeCell ref="A3:I3"/>
    <mergeCell ref="A4:I4"/>
    <mergeCell ref="A5:I5"/>
    <mergeCell ref="A6:B7"/>
    <mergeCell ref="D6:D7"/>
    <mergeCell ref="E6:E7"/>
    <mergeCell ref="F6:F7"/>
    <mergeCell ref="H6:H7"/>
    <mergeCell ref="I6:I7"/>
    <mergeCell ref="A8:B8"/>
    <mergeCell ref="A9:B9"/>
    <mergeCell ref="A10:B10"/>
    <mergeCell ref="A11:B11"/>
  </mergeCells>
  <printOptions horizontalCentered="1" verticalCentered="1"/>
  <pageMargins left="0.78740157480314965" right="0.78740157480314965" top="1.9685039370078741" bottom="1.1811023622047245" header="0.39370078740157483" footer="0.39370078740157483"/>
  <pageSetup scale="60" fitToHeight="0" orientation="landscape" r:id="rId1"/>
  <ignoredErrors>
    <ignoredError sqref="C13:I1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Z100"/>
  <sheetViews>
    <sheetView showGridLines="0" workbookViewId="0">
      <pane xSplit="1" ySplit="6" topLeftCell="B7" activePane="bottomRight" state="frozen"/>
      <selection activeCell="A2" sqref="A2:F2"/>
      <selection pane="topRight" activeCell="A2" sqref="A2:F2"/>
      <selection pane="bottomLeft" activeCell="A2" sqref="A2:F2"/>
      <selection pane="bottomRight" activeCell="A4" sqref="A4:K4"/>
    </sheetView>
  </sheetViews>
  <sheetFormatPr baseColWidth="10" defaultRowHeight="15" x14ac:dyDescent="0.25"/>
  <cols>
    <col min="1" max="1" width="35.7109375" customWidth="1"/>
    <col min="2" max="4" width="13.7109375" customWidth="1"/>
    <col min="5" max="5" width="18.7109375" customWidth="1"/>
    <col min="6" max="6" width="12.7109375" customWidth="1"/>
    <col min="7" max="11" width="18.7109375" customWidth="1"/>
  </cols>
  <sheetData>
    <row r="1" spans="1:26" x14ac:dyDescent="0.25">
      <c r="A1" s="210" t="s">
        <v>1</v>
      </c>
      <c r="B1" s="210"/>
      <c r="C1" s="210"/>
      <c r="D1" s="210"/>
      <c r="E1" s="210"/>
      <c r="F1" s="210"/>
      <c r="G1" s="210"/>
      <c r="H1" s="210"/>
      <c r="I1" s="210"/>
      <c r="J1" s="210"/>
      <c r="K1" s="210"/>
      <c r="L1" s="48"/>
      <c r="M1" s="48"/>
      <c r="N1" s="48"/>
      <c r="O1" s="48"/>
      <c r="P1" s="48"/>
      <c r="Q1" s="48"/>
      <c r="R1" s="48"/>
      <c r="S1" s="48"/>
      <c r="T1" s="48"/>
      <c r="U1" s="48"/>
      <c r="V1" s="48"/>
      <c r="W1" s="48"/>
      <c r="X1" s="48"/>
      <c r="Y1" s="48"/>
      <c r="Z1" s="48"/>
    </row>
    <row r="2" spans="1:26" x14ac:dyDescent="0.25">
      <c r="A2" s="210" t="s">
        <v>69</v>
      </c>
      <c r="B2" s="210"/>
      <c r="C2" s="210"/>
      <c r="D2" s="210"/>
      <c r="E2" s="210"/>
      <c r="F2" s="210"/>
      <c r="G2" s="210"/>
      <c r="H2" s="210"/>
      <c r="I2" s="210"/>
      <c r="J2" s="210"/>
      <c r="K2" s="210"/>
      <c r="L2" s="48"/>
      <c r="M2" s="48"/>
      <c r="N2" s="48"/>
      <c r="O2" s="48"/>
      <c r="P2" s="48"/>
      <c r="Q2" s="48"/>
      <c r="R2" s="48"/>
      <c r="S2" s="48"/>
      <c r="T2" s="48"/>
      <c r="U2" s="48"/>
      <c r="V2" s="48"/>
      <c r="W2" s="48"/>
      <c r="X2" s="48"/>
      <c r="Y2" s="48"/>
      <c r="Z2" s="48"/>
    </row>
    <row r="3" spans="1:26" x14ac:dyDescent="0.25">
      <c r="A3" s="210" t="s">
        <v>655</v>
      </c>
      <c r="B3" s="210"/>
      <c r="C3" s="210"/>
      <c r="D3" s="210"/>
      <c r="E3" s="210"/>
      <c r="F3" s="210"/>
      <c r="G3" s="210"/>
      <c r="H3" s="210"/>
      <c r="I3" s="210"/>
      <c r="J3" s="210"/>
      <c r="K3" s="210"/>
      <c r="L3" s="48"/>
      <c r="M3" s="48"/>
      <c r="N3" s="48"/>
      <c r="O3" s="48"/>
      <c r="P3" s="48"/>
      <c r="Q3" s="48"/>
      <c r="R3" s="48"/>
      <c r="S3" s="48"/>
      <c r="T3" s="48"/>
      <c r="U3" s="48"/>
      <c r="V3" s="48"/>
      <c r="W3" s="48"/>
      <c r="X3" s="48"/>
      <c r="Y3" s="48"/>
      <c r="Z3" s="48"/>
    </row>
    <row r="4" spans="1:26" x14ac:dyDescent="0.25">
      <c r="A4" s="210" t="s">
        <v>3</v>
      </c>
      <c r="B4" s="210"/>
      <c r="C4" s="210"/>
      <c r="D4" s="210"/>
      <c r="E4" s="210"/>
      <c r="F4" s="210"/>
      <c r="G4" s="210"/>
      <c r="H4" s="210"/>
      <c r="I4" s="210"/>
      <c r="J4" s="210"/>
      <c r="K4" s="210"/>
      <c r="L4" s="48"/>
      <c r="M4" s="48"/>
      <c r="N4" s="48"/>
      <c r="O4" s="48"/>
      <c r="P4" s="48"/>
      <c r="Q4" s="48"/>
      <c r="R4" s="48"/>
      <c r="S4" s="48"/>
      <c r="T4" s="48"/>
      <c r="U4" s="48"/>
      <c r="V4" s="48"/>
      <c r="W4" s="48"/>
      <c r="X4" s="48"/>
      <c r="Y4" s="48"/>
      <c r="Z4" s="48"/>
    </row>
    <row r="5" spans="1:26" x14ac:dyDescent="0.25">
      <c r="A5" s="210"/>
      <c r="B5" s="210"/>
      <c r="C5" s="210"/>
      <c r="D5" s="210"/>
      <c r="E5" s="210"/>
      <c r="F5" s="210"/>
      <c r="G5" s="210"/>
      <c r="H5" s="210"/>
      <c r="I5" s="210"/>
      <c r="J5" s="210"/>
      <c r="K5" s="210"/>
      <c r="L5" s="48"/>
      <c r="M5" s="48"/>
      <c r="N5" s="48"/>
      <c r="O5" s="48"/>
      <c r="P5" s="48"/>
      <c r="Q5" s="48"/>
      <c r="R5" s="48"/>
      <c r="S5" s="48"/>
      <c r="T5" s="48"/>
      <c r="U5" s="48"/>
      <c r="V5" s="48"/>
      <c r="W5" s="48"/>
      <c r="X5" s="48"/>
      <c r="Y5" s="48"/>
      <c r="Z5" s="48"/>
    </row>
    <row r="6" spans="1:26" ht="80.099999999999994" customHeight="1" x14ac:dyDescent="0.25">
      <c r="A6" s="14" t="s">
        <v>58</v>
      </c>
      <c r="B6" s="15" t="s">
        <v>59</v>
      </c>
      <c r="C6" s="15" t="s">
        <v>60</v>
      </c>
      <c r="D6" s="15" t="s">
        <v>61</v>
      </c>
      <c r="E6" s="15" t="s">
        <v>62</v>
      </c>
      <c r="F6" s="15" t="s">
        <v>63</v>
      </c>
      <c r="G6" s="15" t="s">
        <v>64</v>
      </c>
      <c r="H6" s="15" t="s">
        <v>65</v>
      </c>
      <c r="I6" s="15" t="s">
        <v>66</v>
      </c>
      <c r="J6" s="15" t="s">
        <v>67</v>
      </c>
      <c r="K6" s="16" t="s">
        <v>68</v>
      </c>
      <c r="L6" s="48"/>
      <c r="M6" s="48"/>
      <c r="N6" s="48"/>
      <c r="O6" s="48"/>
      <c r="P6" s="48"/>
      <c r="Q6" s="48"/>
      <c r="R6" s="48"/>
      <c r="S6" s="48"/>
      <c r="T6" s="48"/>
      <c r="U6" s="48"/>
      <c r="V6" s="48"/>
      <c r="W6" s="48"/>
      <c r="X6" s="48"/>
      <c r="Y6" s="48"/>
      <c r="Z6" s="48"/>
    </row>
    <row r="7" spans="1:26" ht="27" x14ac:dyDescent="0.25">
      <c r="A7" s="2" t="s">
        <v>48</v>
      </c>
      <c r="B7" s="17"/>
      <c r="C7" s="17"/>
      <c r="D7" s="17"/>
      <c r="E7" s="156">
        <f>SUM(E8)</f>
        <v>770425594</v>
      </c>
      <c r="F7" s="17">
        <v>0</v>
      </c>
      <c r="G7" s="156">
        <f>SUM(G8)</f>
        <v>23333333.405000001</v>
      </c>
      <c r="H7" s="17">
        <v>0</v>
      </c>
      <c r="I7" s="17">
        <v>0</v>
      </c>
      <c r="J7" s="17">
        <v>0</v>
      </c>
      <c r="K7" s="18">
        <v>0</v>
      </c>
      <c r="L7" s="48"/>
      <c r="M7" s="48"/>
      <c r="N7" s="48"/>
      <c r="O7" s="48"/>
      <c r="P7" s="48"/>
      <c r="Q7" s="48"/>
      <c r="R7" s="48"/>
      <c r="S7" s="48"/>
      <c r="T7" s="48"/>
      <c r="U7" s="48"/>
      <c r="V7" s="48"/>
      <c r="W7" s="48"/>
      <c r="X7" s="48"/>
      <c r="Y7" s="48"/>
      <c r="Z7" s="48"/>
    </row>
    <row r="8" spans="1:26" x14ac:dyDescent="0.25">
      <c r="A8" s="4" t="s">
        <v>300</v>
      </c>
      <c r="B8" s="53">
        <v>40708</v>
      </c>
      <c r="C8" s="53">
        <v>41183</v>
      </c>
      <c r="D8" s="53">
        <v>48379</v>
      </c>
      <c r="E8" s="54">
        <v>770425594</v>
      </c>
      <c r="F8" s="55" t="s">
        <v>301</v>
      </c>
      <c r="G8" s="54">
        <v>23333333.405000001</v>
      </c>
      <c r="H8" s="56">
        <v>0</v>
      </c>
      <c r="I8" s="54">
        <v>0</v>
      </c>
      <c r="J8" s="54">
        <v>0</v>
      </c>
      <c r="K8" s="57">
        <v>0</v>
      </c>
      <c r="L8" s="48"/>
      <c r="M8" s="48"/>
      <c r="N8" s="48"/>
      <c r="O8" s="48"/>
      <c r="P8" s="48"/>
      <c r="Q8" s="48"/>
      <c r="R8" s="48"/>
      <c r="S8" s="48"/>
      <c r="T8" s="48"/>
      <c r="U8" s="48"/>
      <c r="V8" s="48"/>
      <c r="W8" s="48"/>
      <c r="X8" s="48"/>
      <c r="Y8" s="48"/>
      <c r="Z8" s="48"/>
    </row>
    <row r="9" spans="1:26" x14ac:dyDescent="0.25">
      <c r="A9" s="4" t="s">
        <v>49</v>
      </c>
      <c r="B9" s="7"/>
      <c r="C9" s="7"/>
      <c r="D9" s="7"/>
      <c r="E9" s="7">
        <v>0</v>
      </c>
      <c r="F9" s="7">
        <v>0</v>
      </c>
      <c r="G9" s="7">
        <v>0</v>
      </c>
      <c r="H9" s="7">
        <v>0</v>
      </c>
      <c r="I9" s="7">
        <v>0</v>
      </c>
      <c r="J9" s="7">
        <v>0</v>
      </c>
      <c r="K9" s="19">
        <v>0</v>
      </c>
      <c r="L9" s="48"/>
      <c r="M9" s="48"/>
      <c r="N9" s="48"/>
      <c r="O9" s="48"/>
      <c r="P9" s="48"/>
      <c r="Q9" s="48"/>
      <c r="R9" s="48"/>
      <c r="S9" s="48"/>
      <c r="T9" s="48"/>
      <c r="U9" s="48"/>
      <c r="V9" s="48"/>
      <c r="W9" s="48"/>
      <c r="X9" s="48"/>
      <c r="Y9" s="48"/>
      <c r="Z9" s="48"/>
    </row>
    <row r="10" spans="1:26" x14ac:dyDescent="0.25">
      <c r="A10" s="4" t="s">
        <v>50</v>
      </c>
      <c r="B10" s="7"/>
      <c r="C10" s="7"/>
      <c r="D10" s="7"/>
      <c r="E10" s="7">
        <v>0</v>
      </c>
      <c r="F10" s="7">
        <v>0</v>
      </c>
      <c r="G10" s="7">
        <v>0</v>
      </c>
      <c r="H10" s="7">
        <v>0</v>
      </c>
      <c r="I10" s="7">
        <v>0</v>
      </c>
      <c r="J10" s="7">
        <v>0</v>
      </c>
      <c r="K10" s="19">
        <v>0</v>
      </c>
      <c r="L10" s="48"/>
      <c r="M10" s="48"/>
      <c r="N10" s="48"/>
      <c r="O10" s="48"/>
      <c r="P10" s="48"/>
      <c r="Q10" s="48"/>
      <c r="R10" s="48"/>
      <c r="S10" s="48"/>
      <c r="T10" s="48"/>
      <c r="U10" s="48"/>
      <c r="V10" s="48"/>
      <c r="W10" s="48"/>
      <c r="X10" s="48"/>
      <c r="Y10" s="48"/>
      <c r="Z10" s="48"/>
    </row>
    <row r="11" spans="1:26" x14ac:dyDescent="0.25">
      <c r="A11" s="4" t="s">
        <v>51</v>
      </c>
      <c r="B11" s="7"/>
      <c r="C11" s="7"/>
      <c r="D11" s="7"/>
      <c r="E11" s="7">
        <v>0</v>
      </c>
      <c r="F11" s="7">
        <v>0</v>
      </c>
      <c r="G11" s="7">
        <v>0</v>
      </c>
      <c r="H11" s="7">
        <v>0</v>
      </c>
      <c r="I11" s="7">
        <v>0</v>
      </c>
      <c r="J11" s="7">
        <v>0</v>
      </c>
      <c r="K11" s="19">
        <v>0</v>
      </c>
      <c r="L11" s="48"/>
      <c r="M11" s="48"/>
      <c r="N11" s="48"/>
      <c r="O11" s="48"/>
      <c r="P11" s="48"/>
      <c r="Q11" s="48"/>
      <c r="R11" s="48"/>
      <c r="S11" s="48"/>
      <c r="T11" s="48"/>
      <c r="U11" s="48"/>
      <c r="V11" s="48"/>
      <c r="W11" s="48"/>
      <c r="X11" s="48"/>
      <c r="Y11" s="48"/>
      <c r="Z11" s="48"/>
    </row>
    <row r="12" spans="1:26" x14ac:dyDescent="0.25">
      <c r="A12" s="3" t="s">
        <v>52</v>
      </c>
      <c r="B12" s="157"/>
      <c r="C12" s="157"/>
      <c r="D12" s="157"/>
      <c r="E12" s="157">
        <v>0</v>
      </c>
      <c r="F12" s="157">
        <v>0</v>
      </c>
      <c r="G12" s="157">
        <v>0</v>
      </c>
      <c r="H12" s="157">
        <v>0</v>
      </c>
      <c r="I12" s="157">
        <v>0</v>
      </c>
      <c r="J12" s="157">
        <v>0</v>
      </c>
      <c r="K12" s="20">
        <v>0</v>
      </c>
      <c r="L12" s="48"/>
      <c r="M12" s="48"/>
      <c r="N12" s="48"/>
      <c r="O12" s="48"/>
      <c r="P12" s="48"/>
      <c r="Q12" s="48"/>
      <c r="R12" s="48"/>
      <c r="S12" s="48"/>
      <c r="T12" s="48"/>
      <c r="U12" s="48"/>
      <c r="V12" s="48"/>
      <c r="W12" s="48"/>
      <c r="X12" s="48"/>
      <c r="Y12" s="48"/>
      <c r="Z12" s="48"/>
    </row>
    <row r="13" spans="1:26" x14ac:dyDescent="0.25">
      <c r="A13" s="4" t="s">
        <v>53</v>
      </c>
      <c r="B13" s="7"/>
      <c r="C13" s="7"/>
      <c r="D13" s="7"/>
      <c r="E13" s="7">
        <v>0</v>
      </c>
      <c r="F13" s="7">
        <v>0</v>
      </c>
      <c r="G13" s="7">
        <v>0</v>
      </c>
      <c r="H13" s="7">
        <v>0</v>
      </c>
      <c r="I13" s="7">
        <v>0</v>
      </c>
      <c r="J13" s="7">
        <v>0</v>
      </c>
      <c r="K13" s="19">
        <v>0</v>
      </c>
      <c r="L13" s="48"/>
      <c r="M13" s="48"/>
      <c r="N13" s="48"/>
      <c r="O13" s="48"/>
      <c r="P13" s="48"/>
      <c r="Q13" s="48"/>
      <c r="R13" s="48"/>
      <c r="S13" s="48"/>
      <c r="T13" s="48"/>
      <c r="U13" s="48"/>
      <c r="V13" s="48"/>
      <c r="W13" s="48"/>
      <c r="X13" s="48"/>
      <c r="Y13" s="48"/>
      <c r="Z13" s="48"/>
    </row>
    <row r="14" spans="1:26" x14ac:dyDescent="0.25">
      <c r="A14" s="4" t="s">
        <v>54</v>
      </c>
      <c r="B14" s="7"/>
      <c r="C14" s="7"/>
      <c r="D14" s="7"/>
      <c r="E14" s="7">
        <v>0</v>
      </c>
      <c r="F14" s="7">
        <v>0</v>
      </c>
      <c r="G14" s="7">
        <v>0</v>
      </c>
      <c r="H14" s="7">
        <v>0</v>
      </c>
      <c r="I14" s="7">
        <v>0</v>
      </c>
      <c r="J14" s="7">
        <v>0</v>
      </c>
      <c r="K14" s="19">
        <v>0</v>
      </c>
      <c r="L14" s="48"/>
      <c r="M14" s="48"/>
      <c r="N14" s="48"/>
      <c r="O14" s="48"/>
      <c r="P14" s="48"/>
      <c r="Q14" s="48"/>
      <c r="R14" s="48"/>
      <c r="S14" s="48"/>
      <c r="T14" s="48"/>
      <c r="U14" s="48"/>
      <c r="V14" s="48"/>
      <c r="W14" s="48"/>
      <c r="X14" s="48"/>
      <c r="Y14" s="48"/>
      <c r="Z14" s="48"/>
    </row>
    <row r="15" spans="1:26" x14ac:dyDescent="0.25">
      <c r="A15" s="4" t="s">
        <v>55</v>
      </c>
      <c r="B15" s="7"/>
      <c r="C15" s="7"/>
      <c r="D15" s="7"/>
      <c r="E15" s="7">
        <v>0</v>
      </c>
      <c r="F15" s="7">
        <v>0</v>
      </c>
      <c r="G15" s="7">
        <v>0</v>
      </c>
      <c r="H15" s="7">
        <v>0</v>
      </c>
      <c r="I15" s="7">
        <v>0</v>
      </c>
      <c r="J15" s="7">
        <v>0</v>
      </c>
      <c r="K15" s="19">
        <v>0</v>
      </c>
      <c r="L15" s="48"/>
      <c r="M15" s="48"/>
      <c r="N15" s="48"/>
      <c r="O15" s="48"/>
      <c r="P15" s="48"/>
      <c r="Q15" s="48"/>
      <c r="R15" s="48"/>
      <c r="S15" s="48"/>
      <c r="T15" s="48"/>
      <c r="U15" s="48"/>
      <c r="V15" s="48"/>
      <c r="W15" s="48"/>
      <c r="X15" s="48"/>
      <c r="Y15" s="48"/>
      <c r="Z15" s="48"/>
    </row>
    <row r="16" spans="1:26" x14ac:dyDescent="0.25">
      <c r="A16" s="4" t="s">
        <v>56</v>
      </c>
      <c r="B16" s="7"/>
      <c r="C16" s="7"/>
      <c r="D16" s="7"/>
      <c r="E16" s="7">
        <v>0</v>
      </c>
      <c r="F16" s="7">
        <v>0</v>
      </c>
      <c r="G16" s="7">
        <v>0</v>
      </c>
      <c r="H16" s="7">
        <v>0</v>
      </c>
      <c r="I16" s="7">
        <v>0</v>
      </c>
      <c r="J16" s="7">
        <v>0</v>
      </c>
      <c r="K16" s="19">
        <v>0</v>
      </c>
      <c r="L16" s="48"/>
      <c r="M16" s="48"/>
      <c r="N16" s="48"/>
      <c r="O16" s="48"/>
      <c r="P16" s="48"/>
      <c r="Q16" s="48"/>
      <c r="R16" s="48"/>
      <c r="S16" s="48"/>
      <c r="T16" s="48"/>
      <c r="U16" s="48"/>
      <c r="V16" s="48"/>
      <c r="W16" s="48"/>
      <c r="X16" s="48"/>
      <c r="Y16" s="48"/>
      <c r="Z16" s="48"/>
    </row>
    <row r="17" spans="1:26" ht="27" x14ac:dyDescent="0.25">
      <c r="A17" s="3" t="s">
        <v>57</v>
      </c>
      <c r="B17" s="157"/>
      <c r="C17" s="157"/>
      <c r="D17" s="157"/>
      <c r="E17" s="157">
        <v>0</v>
      </c>
      <c r="F17" s="157">
        <v>0</v>
      </c>
      <c r="G17" s="157">
        <v>0</v>
      </c>
      <c r="H17" s="157">
        <v>0</v>
      </c>
      <c r="I17" s="157">
        <v>0</v>
      </c>
      <c r="J17" s="157">
        <v>0</v>
      </c>
      <c r="K17" s="20">
        <v>0</v>
      </c>
      <c r="L17" s="48"/>
      <c r="M17" s="48"/>
      <c r="N17" s="48"/>
      <c r="O17" s="48"/>
      <c r="P17" s="48"/>
      <c r="Q17" s="48"/>
      <c r="R17" s="48"/>
      <c r="S17" s="48"/>
      <c r="T17" s="48"/>
      <c r="U17" s="48"/>
      <c r="V17" s="48"/>
      <c r="W17" s="48"/>
      <c r="X17" s="48"/>
      <c r="Y17" s="48"/>
      <c r="Z17" s="48"/>
    </row>
    <row r="18" spans="1:26" x14ac:dyDescent="0.25">
      <c r="A18" s="4"/>
      <c r="B18" s="7"/>
      <c r="C18" s="7"/>
      <c r="D18" s="7"/>
      <c r="E18" s="7"/>
      <c r="F18" s="7"/>
      <c r="G18" s="7"/>
      <c r="H18" s="7"/>
      <c r="I18" s="7"/>
      <c r="J18" s="7"/>
      <c r="K18" s="19"/>
      <c r="L18" s="48"/>
      <c r="M18" s="48"/>
      <c r="N18" s="48"/>
      <c r="O18" s="48"/>
      <c r="P18" s="48"/>
      <c r="Q18" s="48"/>
      <c r="R18" s="48"/>
      <c r="S18" s="48"/>
      <c r="T18" s="48"/>
      <c r="U18" s="48"/>
      <c r="V18" s="48"/>
      <c r="W18" s="48"/>
      <c r="X18" s="48"/>
      <c r="Y18" s="48"/>
      <c r="Z18" s="48"/>
    </row>
    <row r="19" spans="1:26" x14ac:dyDescent="0.25">
      <c r="A19" s="5"/>
      <c r="B19" s="21"/>
      <c r="C19" s="21"/>
      <c r="D19" s="21"/>
      <c r="E19" s="21"/>
      <c r="F19" s="21"/>
      <c r="G19" s="21"/>
      <c r="H19" s="21"/>
      <c r="I19" s="21"/>
      <c r="J19" s="21"/>
      <c r="K19" s="22"/>
      <c r="L19" s="48"/>
      <c r="M19" s="48"/>
      <c r="N19" s="48"/>
      <c r="O19" s="48"/>
      <c r="P19" s="48"/>
      <c r="Q19" s="48"/>
      <c r="R19" s="48"/>
      <c r="S19" s="48"/>
      <c r="T19" s="48"/>
      <c r="U19" s="48"/>
      <c r="V19" s="48"/>
      <c r="W19" s="48"/>
      <c r="X19" s="48"/>
      <c r="Y19" s="48"/>
      <c r="Z19" s="48"/>
    </row>
    <row r="20" spans="1:26" x14ac:dyDescent="0.25">
      <c r="A20" s="7"/>
      <c r="B20" s="7"/>
      <c r="C20" s="7"/>
      <c r="D20" s="7"/>
      <c r="E20" s="7"/>
      <c r="F20" s="7"/>
      <c r="G20" s="7"/>
      <c r="H20" s="7"/>
      <c r="I20" s="7"/>
      <c r="J20" s="7"/>
      <c r="K20" s="7"/>
      <c r="L20" s="48"/>
      <c r="M20" s="48"/>
      <c r="N20" s="48"/>
      <c r="O20" s="48"/>
      <c r="P20" s="48"/>
      <c r="Q20" s="48"/>
      <c r="R20" s="48"/>
      <c r="S20" s="48"/>
      <c r="T20" s="48"/>
      <c r="U20" s="48"/>
      <c r="V20" s="48"/>
      <c r="W20" s="48"/>
      <c r="X20" s="48"/>
      <c r="Y20" s="48"/>
      <c r="Z20" s="48"/>
    </row>
    <row r="21" spans="1:26" x14ac:dyDescent="0.25">
      <c r="A21" s="48" t="s">
        <v>2</v>
      </c>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x14ac:dyDescent="0.25">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x14ac:dyDescent="0.25">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x14ac:dyDescent="0.25">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x14ac:dyDescent="0.2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x14ac:dyDescent="0.2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x14ac:dyDescent="0.25">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x14ac:dyDescent="0.25">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x14ac:dyDescent="0.25">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x14ac:dyDescent="0.25">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x14ac:dyDescent="0.25">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x14ac:dyDescent="0.2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x14ac:dyDescent="0.25">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x14ac:dyDescent="0.25">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x14ac:dyDescent="0.25">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x14ac:dyDescent="0.25">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x14ac:dyDescent="0.2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x14ac:dyDescent="0.25">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x14ac:dyDescent="0.2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x14ac:dyDescent="0.25">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x14ac:dyDescent="0.25">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x14ac:dyDescent="0.25">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x14ac:dyDescent="0.25">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x14ac:dyDescent="0.25">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x14ac:dyDescent="0.2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x14ac:dyDescent="0.25">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x14ac:dyDescent="0.25">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x14ac:dyDescent="0.25">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x14ac:dyDescent="0.25">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x14ac:dyDescent="0.25">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x14ac:dyDescent="0.25">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x14ac:dyDescent="0.25">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x14ac:dyDescent="0.25">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x14ac:dyDescent="0.25">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x14ac:dyDescent="0.25">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x14ac:dyDescent="0.25">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x14ac:dyDescent="0.25">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x14ac:dyDescent="0.2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x14ac:dyDescent="0.25">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x14ac:dyDescent="0.25">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x14ac:dyDescent="0.25">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x14ac:dyDescent="0.25">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x14ac:dyDescent="0.25">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x14ac:dyDescent="0.25">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x14ac:dyDescent="0.25">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x14ac:dyDescent="0.25">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x14ac:dyDescent="0.25">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x14ac:dyDescent="0.25">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x14ac:dyDescent="0.25">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x14ac:dyDescent="0.25">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x14ac:dyDescent="0.25">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x14ac:dyDescent="0.25">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x14ac:dyDescent="0.25">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x14ac:dyDescent="0.25">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x14ac:dyDescent="0.25">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x14ac:dyDescent="0.25">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sheetData>
  <mergeCells count="5">
    <mergeCell ref="A1:K1"/>
    <mergeCell ref="A2:K2"/>
    <mergeCell ref="A3:K3"/>
    <mergeCell ref="A4:K4"/>
    <mergeCell ref="A5:K5"/>
  </mergeCells>
  <printOptions horizontalCentered="1"/>
  <pageMargins left="0.78740157480314965" right="0.78740157480314965" top="1.9685039370078741" bottom="1.1811023622047245" header="0.39370078740157483" footer="0.39370078740157483"/>
  <pageSetup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showGridLines="0" zoomScale="90" zoomScaleNormal="90" workbookViewId="0">
      <selection activeCell="A4" sqref="A4:E4"/>
    </sheetView>
  </sheetViews>
  <sheetFormatPr baseColWidth="10" defaultRowHeight="15" x14ac:dyDescent="0.25"/>
  <cols>
    <col min="1" max="1" width="15.5703125" style="166" customWidth="1"/>
    <col min="2" max="2" width="81.42578125" style="184" customWidth="1"/>
    <col min="3" max="5" width="20.7109375" style="166" customWidth="1"/>
    <col min="6" max="6" width="1.140625" style="166" customWidth="1"/>
    <col min="7" max="16384" width="11.42578125" style="166"/>
  </cols>
  <sheetData>
    <row r="1" spans="1:17" x14ac:dyDescent="0.25">
      <c r="A1" s="188" t="s">
        <v>1</v>
      </c>
      <c r="B1" s="188"/>
      <c r="C1" s="188"/>
      <c r="D1" s="188"/>
      <c r="E1" s="188"/>
      <c r="F1" s="165"/>
      <c r="G1" s="165"/>
      <c r="H1" s="165"/>
      <c r="I1" s="165"/>
      <c r="J1" s="165"/>
      <c r="K1" s="165"/>
      <c r="L1" s="165"/>
      <c r="M1" s="165"/>
      <c r="N1" s="165"/>
      <c r="O1" s="165"/>
      <c r="P1" s="165"/>
      <c r="Q1" s="165"/>
    </row>
    <row r="2" spans="1:17" x14ac:dyDescent="0.25">
      <c r="A2" s="211" t="s">
        <v>7</v>
      </c>
      <c r="B2" s="211"/>
      <c r="C2" s="211"/>
      <c r="D2" s="211"/>
      <c r="E2" s="211"/>
      <c r="F2" s="165"/>
      <c r="G2" s="165"/>
      <c r="H2" s="165"/>
      <c r="I2" s="165"/>
      <c r="J2" s="165"/>
      <c r="K2" s="165"/>
      <c r="L2" s="165"/>
      <c r="M2" s="165"/>
      <c r="N2" s="165"/>
      <c r="O2" s="165"/>
      <c r="P2" s="165"/>
      <c r="Q2" s="165"/>
    </row>
    <row r="3" spans="1:17" x14ac:dyDescent="0.25">
      <c r="A3" s="211" t="s">
        <v>655</v>
      </c>
      <c r="B3" s="211"/>
      <c r="C3" s="211"/>
      <c r="D3" s="211"/>
      <c r="E3" s="211"/>
      <c r="F3" s="168"/>
      <c r="G3" s="165"/>
      <c r="H3" s="165"/>
      <c r="I3" s="165"/>
      <c r="J3" s="165"/>
      <c r="K3" s="165"/>
      <c r="L3" s="165"/>
      <c r="M3" s="165"/>
      <c r="N3" s="165"/>
      <c r="O3" s="165"/>
      <c r="P3" s="165"/>
      <c r="Q3" s="165"/>
    </row>
    <row r="4" spans="1:17" x14ac:dyDescent="0.25">
      <c r="A4" s="211" t="s">
        <v>3</v>
      </c>
      <c r="B4" s="211"/>
      <c r="C4" s="211"/>
      <c r="D4" s="211"/>
      <c r="E4" s="211"/>
      <c r="F4" s="165"/>
      <c r="G4" s="165"/>
      <c r="H4" s="165"/>
      <c r="I4" s="165"/>
      <c r="J4" s="165"/>
      <c r="K4" s="165"/>
      <c r="L4" s="165"/>
      <c r="M4" s="165"/>
      <c r="N4" s="165"/>
      <c r="O4" s="165"/>
      <c r="P4" s="165"/>
      <c r="Q4" s="165"/>
    </row>
    <row r="5" spans="1:17" x14ac:dyDescent="0.25">
      <c r="A5" s="158"/>
      <c r="B5" s="167"/>
      <c r="C5" s="158"/>
      <c r="D5" s="158"/>
      <c r="E5" s="158"/>
      <c r="F5" s="165"/>
      <c r="G5" s="165"/>
      <c r="H5" s="165"/>
      <c r="I5" s="165"/>
      <c r="J5" s="165"/>
      <c r="K5" s="165"/>
      <c r="L5" s="165"/>
      <c r="M5" s="165"/>
      <c r="N5" s="165"/>
      <c r="O5" s="165"/>
      <c r="P5" s="165"/>
      <c r="Q5" s="165"/>
    </row>
    <row r="6" spans="1:17" x14ac:dyDescent="0.25">
      <c r="A6" s="169" t="s">
        <v>8</v>
      </c>
      <c r="B6" s="161"/>
      <c r="C6" s="161" t="s">
        <v>9</v>
      </c>
      <c r="D6" s="161" t="s">
        <v>6</v>
      </c>
      <c r="E6" s="163" t="s">
        <v>11</v>
      </c>
      <c r="F6" s="165"/>
      <c r="G6" s="165"/>
      <c r="H6" s="165"/>
      <c r="I6" s="165"/>
      <c r="J6" s="165"/>
      <c r="K6" s="165"/>
      <c r="L6" s="165"/>
      <c r="M6" s="165"/>
      <c r="N6" s="165"/>
      <c r="O6" s="165"/>
      <c r="P6" s="165"/>
      <c r="Q6" s="165"/>
    </row>
    <row r="7" spans="1:17" x14ac:dyDescent="0.25">
      <c r="A7" s="160"/>
      <c r="B7" s="162"/>
      <c r="C7" s="162" t="s">
        <v>10</v>
      </c>
      <c r="D7" s="162"/>
      <c r="E7" s="164" t="s">
        <v>5</v>
      </c>
      <c r="F7" s="165"/>
      <c r="G7" s="165"/>
      <c r="H7" s="165"/>
      <c r="I7" s="165"/>
      <c r="J7" s="165"/>
      <c r="K7" s="165"/>
      <c r="L7" s="165"/>
      <c r="M7" s="165"/>
      <c r="N7" s="165"/>
      <c r="O7" s="165"/>
      <c r="P7" s="165"/>
      <c r="Q7" s="165"/>
    </row>
    <row r="8" spans="1:17" x14ac:dyDescent="0.25">
      <c r="A8" s="170"/>
      <c r="B8" s="171" t="s">
        <v>13</v>
      </c>
      <c r="C8" s="172">
        <f>SUM(C9:C11)</f>
        <v>40586550938.839996</v>
      </c>
      <c r="D8" s="172">
        <f t="shared" ref="D8:E8" si="0">SUM(D9:D11)</f>
        <v>38556677779.059998</v>
      </c>
      <c r="E8" s="173">
        <f t="shared" si="0"/>
        <v>38561381380.269997</v>
      </c>
      <c r="F8" s="165"/>
      <c r="G8" s="165"/>
      <c r="H8" s="165"/>
      <c r="I8" s="165"/>
      <c r="J8" s="165"/>
      <c r="K8" s="165"/>
      <c r="L8" s="165"/>
      <c r="M8" s="165"/>
      <c r="N8" s="165"/>
      <c r="O8" s="165"/>
      <c r="P8" s="165"/>
      <c r="Q8" s="165"/>
    </row>
    <row r="9" spans="1:17" x14ac:dyDescent="0.25">
      <c r="A9" s="174"/>
      <c r="B9" s="175" t="s">
        <v>14</v>
      </c>
      <c r="C9" s="176">
        <v>22144893946.950001</v>
      </c>
      <c r="D9" s="176">
        <v>19356434072.099998</v>
      </c>
      <c r="E9" s="177">
        <v>19356434072.099998</v>
      </c>
      <c r="F9" s="165"/>
      <c r="G9" s="165"/>
      <c r="H9" s="165"/>
      <c r="I9" s="165"/>
      <c r="J9" s="165"/>
      <c r="K9" s="165"/>
      <c r="L9" s="165"/>
      <c r="M9" s="165"/>
      <c r="N9" s="165"/>
      <c r="O9" s="165"/>
      <c r="P9" s="165"/>
      <c r="Q9" s="165"/>
    </row>
    <row r="10" spans="1:17" x14ac:dyDescent="0.25">
      <c r="A10" s="174"/>
      <c r="B10" s="175" t="s">
        <v>15</v>
      </c>
      <c r="C10" s="176">
        <v>18441656991.889999</v>
      </c>
      <c r="D10" s="176">
        <v>18707202159.739998</v>
      </c>
      <c r="E10" s="177">
        <v>18707202159.739998</v>
      </c>
      <c r="F10" s="165"/>
      <c r="G10" s="165"/>
      <c r="H10" s="165"/>
      <c r="I10" s="165"/>
      <c r="J10" s="165"/>
      <c r="K10" s="165"/>
      <c r="L10" s="165"/>
      <c r="M10" s="165"/>
      <c r="N10" s="165"/>
      <c r="O10" s="165"/>
      <c r="P10" s="165"/>
      <c r="Q10" s="165"/>
    </row>
    <row r="11" spans="1:17" x14ac:dyDescent="0.25">
      <c r="A11" s="174"/>
      <c r="B11" s="175" t="s">
        <v>16</v>
      </c>
      <c r="C11" s="176">
        <v>0</v>
      </c>
      <c r="D11" s="176">
        <f>+D36</f>
        <v>493041547.21999997</v>
      </c>
      <c r="E11" s="177">
        <f>+E36</f>
        <v>497745148.42999995</v>
      </c>
      <c r="F11" s="165"/>
      <c r="G11" s="165"/>
      <c r="H11" s="165"/>
      <c r="I11" s="165"/>
      <c r="J11" s="165"/>
      <c r="K11" s="165"/>
      <c r="L11" s="165"/>
      <c r="M11" s="165"/>
      <c r="N11" s="165"/>
      <c r="O11" s="165"/>
      <c r="P11" s="165"/>
      <c r="Q11" s="165"/>
    </row>
    <row r="12" spans="1:17" x14ac:dyDescent="0.25">
      <c r="A12" s="174"/>
      <c r="B12" s="178" t="s">
        <v>17</v>
      </c>
      <c r="C12" s="168">
        <f>SUM(C13:C14)</f>
        <v>40466367550</v>
      </c>
      <c r="D12" s="168">
        <f t="shared" ref="D12:E12" si="1">SUM(D13:D14)</f>
        <v>37849867651.57</v>
      </c>
      <c r="E12" s="179">
        <f t="shared" si="1"/>
        <v>37089262525.960007</v>
      </c>
      <c r="F12" s="165"/>
      <c r="G12" s="165"/>
      <c r="H12" s="165"/>
      <c r="I12" s="165"/>
      <c r="J12" s="165"/>
      <c r="K12" s="165"/>
      <c r="L12" s="165"/>
      <c r="M12" s="165"/>
      <c r="N12" s="165"/>
      <c r="O12" s="165"/>
      <c r="P12" s="165"/>
      <c r="Q12" s="165"/>
    </row>
    <row r="13" spans="1:17" x14ac:dyDescent="0.25">
      <c r="A13" s="174"/>
      <c r="B13" s="175" t="s">
        <v>18</v>
      </c>
      <c r="C13" s="176">
        <v>22134178877</v>
      </c>
      <c r="D13" s="176">
        <v>19193315946.139999</v>
      </c>
      <c r="E13" s="177">
        <v>18450483256.09</v>
      </c>
      <c r="F13" s="165"/>
      <c r="G13" s="165"/>
      <c r="H13" s="165"/>
      <c r="I13" s="165"/>
      <c r="J13" s="165"/>
      <c r="K13" s="165"/>
      <c r="L13" s="165"/>
      <c r="M13" s="165"/>
      <c r="N13" s="165"/>
      <c r="O13" s="165"/>
      <c r="P13" s="165"/>
      <c r="Q13" s="165"/>
    </row>
    <row r="14" spans="1:17" x14ac:dyDescent="0.25">
      <c r="A14" s="174"/>
      <c r="B14" s="175" t="s">
        <v>19</v>
      </c>
      <c r="C14" s="176">
        <v>18332188673</v>
      </c>
      <c r="D14" s="176">
        <v>18656551705.43</v>
      </c>
      <c r="E14" s="177">
        <v>18638779269.870003</v>
      </c>
      <c r="F14" s="165"/>
      <c r="G14" s="165"/>
      <c r="H14" s="165"/>
      <c r="I14" s="165"/>
      <c r="J14" s="165"/>
      <c r="K14" s="165"/>
      <c r="L14" s="165"/>
      <c r="M14" s="165"/>
      <c r="N14" s="165"/>
      <c r="O14" s="165"/>
      <c r="P14" s="165"/>
      <c r="Q14" s="165"/>
    </row>
    <row r="15" spans="1:17" x14ac:dyDescent="0.25">
      <c r="A15" s="174"/>
      <c r="B15" s="178" t="s">
        <v>20</v>
      </c>
      <c r="C15" s="168">
        <f>SUM(C16:C17)</f>
        <v>0</v>
      </c>
      <c r="D15" s="168">
        <f t="shared" ref="D15:E15" si="2">SUM(D16:D17)</f>
        <v>136454857.76999998</v>
      </c>
      <c r="E15" s="179">
        <f t="shared" si="2"/>
        <v>136454857.76999998</v>
      </c>
      <c r="F15" s="165"/>
      <c r="G15" s="165"/>
      <c r="H15" s="165"/>
      <c r="I15" s="165"/>
      <c r="J15" s="165"/>
      <c r="K15" s="165"/>
      <c r="L15" s="165"/>
      <c r="M15" s="165"/>
      <c r="N15" s="165"/>
      <c r="O15" s="165"/>
      <c r="P15" s="165"/>
      <c r="Q15" s="165"/>
    </row>
    <row r="16" spans="1:17" x14ac:dyDescent="0.25">
      <c r="A16" s="174"/>
      <c r="B16" s="175" t="s">
        <v>21</v>
      </c>
      <c r="C16" s="176">
        <v>0</v>
      </c>
      <c r="D16" s="185">
        <v>63366550.730000004</v>
      </c>
      <c r="E16" s="186">
        <v>63366550.730000004</v>
      </c>
      <c r="F16" s="165"/>
      <c r="G16" s="165"/>
      <c r="H16" s="165"/>
      <c r="I16" s="165"/>
      <c r="J16" s="165"/>
      <c r="K16" s="165"/>
      <c r="L16" s="165"/>
      <c r="M16" s="165"/>
      <c r="N16" s="165"/>
      <c r="O16" s="165"/>
      <c r="P16" s="165"/>
      <c r="Q16" s="165"/>
    </row>
    <row r="17" spans="1:17" x14ac:dyDescent="0.25">
      <c r="A17" s="174"/>
      <c r="B17" s="175" t="s">
        <v>22</v>
      </c>
      <c r="C17" s="176">
        <v>0</v>
      </c>
      <c r="D17" s="185">
        <f>[1]Hoja1!$D$59</f>
        <v>73088307.039999992</v>
      </c>
      <c r="E17" s="186">
        <f>[1]Hoja1!$D$59</f>
        <v>73088307.039999992</v>
      </c>
      <c r="F17" s="165"/>
      <c r="G17" s="165"/>
      <c r="H17" s="165"/>
      <c r="I17" s="165"/>
      <c r="J17" s="165"/>
      <c r="K17" s="165"/>
      <c r="L17" s="165"/>
      <c r="M17" s="165"/>
      <c r="N17" s="165"/>
      <c r="O17" s="165"/>
      <c r="P17" s="165"/>
      <c r="Q17" s="165"/>
    </row>
    <row r="18" spans="1:17" x14ac:dyDescent="0.25">
      <c r="A18" s="174"/>
      <c r="B18" s="178" t="s">
        <v>23</v>
      </c>
      <c r="C18" s="168">
        <f>+C8-C12+C15</f>
        <v>120183388.83999634</v>
      </c>
      <c r="D18" s="168">
        <f t="shared" ref="D18:E18" si="3">+D8-D12+D15</f>
        <v>843264985.25999784</v>
      </c>
      <c r="E18" s="179">
        <f t="shared" si="3"/>
        <v>1608573712.0799899</v>
      </c>
      <c r="F18" s="165"/>
      <c r="G18" s="165"/>
      <c r="H18" s="165"/>
      <c r="I18" s="165"/>
      <c r="J18" s="165"/>
      <c r="K18" s="165"/>
      <c r="L18" s="165"/>
      <c r="M18" s="165"/>
      <c r="N18" s="165"/>
      <c r="O18" s="165"/>
      <c r="P18" s="165"/>
      <c r="Q18" s="165"/>
    </row>
    <row r="19" spans="1:17" x14ac:dyDescent="0.25">
      <c r="A19" s="174"/>
      <c r="B19" s="178" t="s">
        <v>24</v>
      </c>
      <c r="C19" s="168">
        <f>+C18-C11</f>
        <v>120183388.83999634</v>
      </c>
      <c r="D19" s="168">
        <f t="shared" ref="D19" si="4">+D18-D11</f>
        <v>350223438.03999788</v>
      </c>
      <c r="E19" s="179">
        <f>+E18-E11</f>
        <v>1110828563.6499901</v>
      </c>
      <c r="F19" s="165"/>
      <c r="G19" s="165"/>
      <c r="H19" s="165"/>
      <c r="I19" s="165"/>
      <c r="J19" s="165"/>
      <c r="K19" s="165"/>
      <c r="L19" s="165"/>
      <c r="M19" s="165"/>
      <c r="N19" s="165"/>
      <c r="O19" s="165"/>
      <c r="P19" s="165"/>
      <c r="Q19" s="165"/>
    </row>
    <row r="20" spans="1:17" ht="27" x14ac:dyDescent="0.25">
      <c r="A20" s="174"/>
      <c r="B20" s="178" t="s">
        <v>25</v>
      </c>
      <c r="C20" s="168">
        <f>+C19-C15</f>
        <v>120183388.83999634</v>
      </c>
      <c r="D20" s="168">
        <f t="shared" ref="D20:E20" si="5">+D19-D15</f>
        <v>213768580.26999789</v>
      </c>
      <c r="E20" s="179">
        <f t="shared" si="5"/>
        <v>974373705.8799901</v>
      </c>
      <c r="F20" s="165"/>
      <c r="G20" s="165"/>
      <c r="H20" s="165"/>
      <c r="I20" s="165"/>
      <c r="J20" s="165"/>
      <c r="K20" s="165"/>
      <c r="L20" s="165"/>
      <c r="M20" s="165"/>
      <c r="N20" s="165"/>
      <c r="O20" s="165"/>
      <c r="P20" s="165"/>
      <c r="Q20" s="165"/>
    </row>
    <row r="21" spans="1:17" x14ac:dyDescent="0.25">
      <c r="A21" s="180"/>
      <c r="B21" s="181"/>
      <c r="C21" s="182"/>
      <c r="D21" s="182"/>
      <c r="E21" s="183"/>
      <c r="F21" s="165"/>
      <c r="G21" s="165"/>
      <c r="H21" s="165"/>
      <c r="I21" s="165"/>
      <c r="J21" s="165"/>
      <c r="K21" s="165"/>
      <c r="L21" s="165"/>
      <c r="M21" s="165"/>
      <c r="N21" s="165"/>
      <c r="O21" s="165"/>
      <c r="P21" s="165"/>
      <c r="Q21" s="165"/>
    </row>
    <row r="22" spans="1:17" x14ac:dyDescent="0.25">
      <c r="A22" s="14" t="s">
        <v>4</v>
      </c>
      <c r="B22" s="15"/>
      <c r="C22" s="15" t="s">
        <v>12</v>
      </c>
      <c r="D22" s="15" t="s">
        <v>6</v>
      </c>
      <c r="E22" s="16" t="s">
        <v>5</v>
      </c>
      <c r="F22" s="165"/>
      <c r="G22" s="165"/>
      <c r="H22" s="165"/>
      <c r="I22" s="165"/>
      <c r="J22" s="165"/>
      <c r="K22" s="165"/>
      <c r="L22" s="165"/>
      <c r="M22" s="165"/>
      <c r="N22" s="165"/>
      <c r="O22" s="165"/>
      <c r="P22" s="165"/>
      <c r="Q22" s="165"/>
    </row>
    <row r="23" spans="1:17" x14ac:dyDescent="0.25">
      <c r="A23" s="170"/>
      <c r="B23" s="171" t="s">
        <v>26</v>
      </c>
      <c r="C23" s="172">
        <f>SUM(C24:C25)</f>
        <v>364975310</v>
      </c>
      <c r="D23" s="172">
        <f t="shared" ref="D23:E23" si="6">SUM(D24:D25)</f>
        <v>353581412.64999998</v>
      </c>
      <c r="E23" s="173">
        <f t="shared" si="6"/>
        <v>346408987.60999995</v>
      </c>
      <c r="F23" s="165"/>
      <c r="G23" s="165"/>
      <c r="H23" s="165"/>
      <c r="I23" s="165"/>
      <c r="J23" s="165"/>
      <c r="K23" s="165"/>
      <c r="L23" s="165"/>
      <c r="M23" s="165"/>
      <c r="N23" s="165"/>
      <c r="O23" s="165"/>
      <c r="P23" s="165"/>
      <c r="Q23" s="165"/>
    </row>
    <row r="24" spans="1:17" x14ac:dyDescent="0.25">
      <c r="A24" s="174"/>
      <c r="B24" s="175" t="s">
        <v>27</v>
      </c>
      <c r="C24" s="176">
        <v>43860365</v>
      </c>
      <c r="D24" s="176">
        <v>39223639.390000001</v>
      </c>
      <c r="E24" s="177">
        <v>39141904.460000001</v>
      </c>
      <c r="F24" s="165"/>
      <c r="G24" s="165"/>
      <c r="H24" s="165"/>
      <c r="I24" s="165"/>
      <c r="J24" s="165"/>
      <c r="K24" s="165"/>
      <c r="L24" s="165"/>
      <c r="M24" s="165"/>
      <c r="N24" s="165"/>
      <c r="O24" s="165"/>
      <c r="P24" s="165"/>
      <c r="Q24" s="165"/>
    </row>
    <row r="25" spans="1:17" x14ac:dyDescent="0.25">
      <c r="A25" s="174"/>
      <c r="B25" s="175" t="s">
        <v>28</v>
      </c>
      <c r="C25" s="176">
        <v>321114945</v>
      </c>
      <c r="D25" s="176">
        <v>314357773.25999999</v>
      </c>
      <c r="E25" s="177">
        <v>307267083.14999998</v>
      </c>
      <c r="F25" s="165"/>
      <c r="G25" s="165"/>
      <c r="H25" s="165"/>
      <c r="I25" s="165"/>
      <c r="J25" s="165"/>
      <c r="K25" s="165"/>
      <c r="L25" s="165"/>
      <c r="M25" s="165"/>
      <c r="N25" s="165"/>
      <c r="O25" s="165"/>
      <c r="P25" s="165"/>
      <c r="Q25" s="165"/>
    </row>
    <row r="26" spans="1:17" x14ac:dyDescent="0.25">
      <c r="A26" s="174"/>
      <c r="B26" s="178" t="s">
        <v>29</v>
      </c>
      <c r="C26" s="168">
        <f>+C20+C23</f>
        <v>485158698.83999634</v>
      </c>
      <c r="D26" s="168">
        <f t="shared" ref="D26:E26" si="7">+D20+D23</f>
        <v>567349992.91999793</v>
      </c>
      <c r="E26" s="179">
        <f t="shared" si="7"/>
        <v>1320782693.48999</v>
      </c>
      <c r="F26" s="165"/>
      <c r="G26" s="165"/>
      <c r="H26" s="165"/>
      <c r="I26" s="165"/>
      <c r="J26" s="165"/>
      <c r="K26" s="165"/>
      <c r="L26" s="165"/>
      <c r="M26" s="165"/>
      <c r="N26" s="165"/>
      <c r="O26" s="165"/>
      <c r="P26" s="165"/>
      <c r="Q26" s="165"/>
    </row>
    <row r="27" spans="1:17" x14ac:dyDescent="0.25">
      <c r="A27" s="180"/>
      <c r="B27" s="181"/>
      <c r="C27" s="182"/>
      <c r="D27" s="182"/>
      <c r="E27" s="183"/>
      <c r="F27" s="165"/>
      <c r="G27" s="165"/>
      <c r="H27" s="165"/>
      <c r="I27" s="165"/>
      <c r="J27" s="165"/>
      <c r="K27" s="165"/>
      <c r="L27" s="165"/>
      <c r="M27" s="165"/>
      <c r="N27" s="165"/>
      <c r="O27" s="165"/>
      <c r="P27" s="165"/>
      <c r="Q27" s="165"/>
    </row>
    <row r="28" spans="1:17" x14ac:dyDescent="0.25">
      <c r="A28" s="159" t="s">
        <v>4</v>
      </c>
      <c r="B28" s="161"/>
      <c r="C28" s="161" t="s">
        <v>9</v>
      </c>
      <c r="D28" s="161" t="s">
        <v>6</v>
      </c>
      <c r="E28" s="163" t="s">
        <v>5</v>
      </c>
      <c r="F28" s="165"/>
      <c r="G28" s="165"/>
      <c r="H28" s="165"/>
      <c r="I28" s="165"/>
      <c r="J28" s="165"/>
      <c r="K28" s="165"/>
      <c r="L28" s="165"/>
      <c r="M28" s="165"/>
      <c r="N28" s="165"/>
      <c r="O28" s="165"/>
      <c r="P28" s="165"/>
      <c r="Q28" s="165"/>
    </row>
    <row r="29" spans="1:17" x14ac:dyDescent="0.25">
      <c r="A29" s="160"/>
      <c r="B29" s="162"/>
      <c r="C29" s="162" t="s">
        <v>12</v>
      </c>
      <c r="D29" s="162"/>
      <c r="E29" s="164" t="s">
        <v>11</v>
      </c>
      <c r="F29" s="165"/>
      <c r="G29" s="165"/>
      <c r="H29" s="165"/>
      <c r="I29" s="165"/>
      <c r="J29" s="165"/>
      <c r="K29" s="165"/>
      <c r="L29" s="165"/>
      <c r="M29" s="165"/>
      <c r="N29" s="165"/>
      <c r="O29" s="165"/>
      <c r="P29" s="165"/>
      <c r="Q29" s="165"/>
    </row>
    <row r="30" spans="1:17" x14ac:dyDescent="0.25">
      <c r="A30" s="170"/>
      <c r="B30" s="171" t="s">
        <v>30</v>
      </c>
      <c r="C30" s="172">
        <v>0</v>
      </c>
      <c r="D30" s="168">
        <f>+D31</f>
        <v>784088270.43999994</v>
      </c>
      <c r="E30" s="173">
        <f>+E31</f>
        <v>784088270.43999994</v>
      </c>
      <c r="F30" s="165"/>
      <c r="G30" s="165"/>
      <c r="H30" s="165"/>
      <c r="I30" s="165"/>
      <c r="J30" s="165"/>
      <c r="K30" s="165"/>
      <c r="L30" s="165"/>
      <c r="M30" s="165"/>
      <c r="N30" s="165"/>
      <c r="O30" s="165"/>
      <c r="P30" s="165"/>
      <c r="Q30" s="165"/>
    </row>
    <row r="31" spans="1:17" x14ac:dyDescent="0.25">
      <c r="A31" s="174"/>
      <c r="B31" s="175" t="s">
        <v>31</v>
      </c>
      <c r="C31" s="176">
        <v>0</v>
      </c>
      <c r="D31" s="176">
        <v>784088270.43999994</v>
      </c>
      <c r="E31" s="177">
        <v>784088270.43999994</v>
      </c>
      <c r="F31" s="165"/>
      <c r="G31" s="165"/>
      <c r="H31" s="165"/>
      <c r="I31" s="165"/>
      <c r="J31" s="165"/>
      <c r="K31" s="165"/>
      <c r="L31" s="165"/>
      <c r="M31" s="165"/>
      <c r="N31" s="165"/>
      <c r="O31" s="165"/>
      <c r="P31" s="165"/>
      <c r="Q31" s="165"/>
    </row>
    <row r="32" spans="1:17" x14ac:dyDescent="0.25">
      <c r="A32" s="174"/>
      <c r="B32" s="175" t="s">
        <v>32</v>
      </c>
      <c r="C32" s="176">
        <v>0</v>
      </c>
      <c r="D32" s="176">
        <v>0</v>
      </c>
      <c r="E32" s="177">
        <v>0</v>
      </c>
      <c r="F32" s="165"/>
      <c r="G32" s="165"/>
      <c r="H32" s="165"/>
      <c r="I32" s="165"/>
      <c r="J32" s="165"/>
      <c r="K32" s="165"/>
      <c r="L32" s="165"/>
      <c r="M32" s="165"/>
      <c r="N32" s="165"/>
      <c r="O32" s="165"/>
      <c r="P32" s="165"/>
      <c r="Q32" s="165"/>
    </row>
    <row r="33" spans="1:17" x14ac:dyDescent="0.25">
      <c r="A33" s="174"/>
      <c r="B33" s="178" t="s">
        <v>33</v>
      </c>
      <c r="C33" s="168">
        <f>SUM(C34:C35)</f>
        <v>120183389</v>
      </c>
      <c r="D33" s="168">
        <f t="shared" ref="D33:E33" si="8">SUM(D34:D35)</f>
        <v>291046723.21999997</v>
      </c>
      <c r="E33" s="179">
        <f t="shared" si="8"/>
        <v>286343122.00999999</v>
      </c>
      <c r="F33" s="165"/>
      <c r="G33" s="165"/>
      <c r="H33" s="165"/>
      <c r="I33" s="165"/>
      <c r="J33" s="165"/>
      <c r="K33" s="165"/>
      <c r="L33" s="165"/>
      <c r="M33" s="165"/>
      <c r="N33" s="165"/>
      <c r="O33" s="165"/>
      <c r="P33" s="165"/>
      <c r="Q33" s="165"/>
    </row>
    <row r="34" spans="1:17" x14ac:dyDescent="0.25">
      <c r="A34" s="174"/>
      <c r="B34" s="175" t="s">
        <v>34</v>
      </c>
      <c r="C34" s="176">
        <v>10715070</v>
      </c>
      <c r="D34" s="176">
        <v>181576076.66</v>
      </c>
      <c r="E34" s="177">
        <v>181576076.66</v>
      </c>
      <c r="F34" s="165"/>
      <c r="G34" s="165"/>
      <c r="H34" s="165"/>
      <c r="I34" s="165"/>
      <c r="J34" s="165"/>
      <c r="K34" s="165"/>
      <c r="L34" s="165"/>
      <c r="M34" s="165"/>
      <c r="N34" s="165"/>
      <c r="O34" s="165"/>
      <c r="P34" s="165"/>
      <c r="Q34" s="165"/>
    </row>
    <row r="35" spans="1:17" x14ac:dyDescent="0.25">
      <c r="A35" s="174"/>
      <c r="B35" s="175" t="s">
        <v>35</v>
      </c>
      <c r="C35" s="176">
        <v>109468319</v>
      </c>
      <c r="D35" s="176">
        <v>109470646.55999999</v>
      </c>
      <c r="E35" s="177">
        <v>104767045.34999999</v>
      </c>
      <c r="F35" s="165"/>
      <c r="G35" s="165"/>
      <c r="H35" s="165"/>
      <c r="I35" s="165"/>
      <c r="J35" s="165"/>
      <c r="K35" s="165"/>
      <c r="L35" s="165"/>
      <c r="M35" s="165"/>
      <c r="N35" s="165"/>
      <c r="O35" s="165"/>
      <c r="P35" s="165"/>
      <c r="Q35" s="165"/>
    </row>
    <row r="36" spans="1:17" x14ac:dyDescent="0.25">
      <c r="A36" s="174"/>
      <c r="B36" s="178" t="s">
        <v>36</v>
      </c>
      <c r="C36" s="168">
        <f>+C30-C33</f>
        <v>-120183389</v>
      </c>
      <c r="D36" s="168">
        <f t="shared" ref="D36:E36" si="9">+D30-D33</f>
        <v>493041547.21999997</v>
      </c>
      <c r="E36" s="179">
        <f t="shared" si="9"/>
        <v>497745148.42999995</v>
      </c>
      <c r="F36" s="165"/>
      <c r="G36" s="165"/>
      <c r="H36" s="165"/>
      <c r="I36" s="165"/>
      <c r="J36" s="165"/>
      <c r="K36" s="165"/>
      <c r="L36" s="165"/>
      <c r="M36" s="165"/>
      <c r="N36" s="165"/>
      <c r="O36" s="165"/>
      <c r="P36" s="165"/>
      <c r="Q36" s="165"/>
    </row>
    <row r="37" spans="1:17" x14ac:dyDescent="0.25">
      <c r="A37" s="180"/>
      <c r="B37" s="181"/>
      <c r="C37" s="182"/>
      <c r="D37" s="182"/>
      <c r="E37" s="183"/>
      <c r="F37" s="165"/>
      <c r="G37" s="165"/>
      <c r="H37" s="165"/>
      <c r="I37" s="165"/>
      <c r="J37" s="165"/>
      <c r="K37" s="165"/>
      <c r="L37" s="165"/>
      <c r="M37" s="165"/>
      <c r="N37" s="165"/>
      <c r="O37" s="165"/>
      <c r="P37" s="165"/>
      <c r="Q37" s="165"/>
    </row>
    <row r="38" spans="1:17" x14ac:dyDescent="0.25">
      <c r="A38" s="159" t="s">
        <v>4</v>
      </c>
      <c r="B38" s="161"/>
      <c r="C38" s="161" t="s">
        <v>9</v>
      </c>
      <c r="D38" s="161" t="s">
        <v>6</v>
      </c>
      <c r="E38" s="163" t="s">
        <v>11</v>
      </c>
      <c r="F38" s="165"/>
      <c r="G38" s="165"/>
      <c r="H38" s="165"/>
      <c r="I38" s="165"/>
      <c r="J38" s="165"/>
      <c r="K38" s="165"/>
      <c r="L38" s="165"/>
      <c r="M38" s="165"/>
      <c r="N38" s="165"/>
      <c r="O38" s="165"/>
      <c r="P38" s="165"/>
      <c r="Q38" s="165"/>
    </row>
    <row r="39" spans="1:17" x14ac:dyDescent="0.25">
      <c r="A39" s="160"/>
      <c r="B39" s="162"/>
      <c r="C39" s="162" t="s">
        <v>12</v>
      </c>
      <c r="D39" s="162"/>
      <c r="E39" s="164" t="s">
        <v>5</v>
      </c>
      <c r="F39" s="165"/>
      <c r="G39" s="165"/>
      <c r="H39" s="165"/>
      <c r="I39" s="165"/>
      <c r="J39" s="165"/>
      <c r="K39" s="165"/>
      <c r="L39" s="165"/>
      <c r="M39" s="165"/>
      <c r="N39" s="165"/>
      <c r="O39" s="165"/>
      <c r="P39" s="165"/>
      <c r="Q39" s="165"/>
    </row>
    <row r="40" spans="1:17" x14ac:dyDescent="0.25">
      <c r="A40" s="170"/>
      <c r="B40" s="171" t="s">
        <v>37</v>
      </c>
      <c r="C40" s="172">
        <f>+C9</f>
        <v>22144893946.950001</v>
      </c>
      <c r="D40" s="172">
        <f t="shared" ref="D40:E40" si="10">+D9</f>
        <v>19356434072.099998</v>
      </c>
      <c r="E40" s="173">
        <f t="shared" si="10"/>
        <v>19356434072.099998</v>
      </c>
      <c r="F40" s="165"/>
      <c r="G40" s="165"/>
      <c r="H40" s="165"/>
      <c r="I40" s="165"/>
      <c r="J40" s="165"/>
      <c r="K40" s="165"/>
      <c r="L40" s="165"/>
      <c r="M40" s="165"/>
      <c r="N40" s="165"/>
      <c r="O40" s="165"/>
      <c r="P40" s="165"/>
      <c r="Q40" s="165"/>
    </row>
    <row r="41" spans="1:17" ht="27" x14ac:dyDescent="0.25">
      <c r="A41" s="174"/>
      <c r="B41" s="178" t="s">
        <v>38</v>
      </c>
      <c r="C41" s="168">
        <f>+C31-C34</f>
        <v>-10715070</v>
      </c>
      <c r="D41" s="168">
        <f t="shared" ref="D41:E41" si="11">+D31-D34</f>
        <v>602512193.77999997</v>
      </c>
      <c r="E41" s="179">
        <f t="shared" si="11"/>
        <v>602512193.77999997</v>
      </c>
      <c r="F41" s="165"/>
      <c r="G41" s="165"/>
      <c r="H41" s="165"/>
      <c r="I41" s="165"/>
      <c r="J41" s="165"/>
      <c r="K41" s="165"/>
      <c r="L41" s="165"/>
      <c r="M41" s="165"/>
      <c r="N41" s="165"/>
      <c r="O41" s="165"/>
      <c r="P41" s="165"/>
      <c r="Q41" s="165"/>
    </row>
    <row r="42" spans="1:17" x14ac:dyDescent="0.25">
      <c r="A42" s="174"/>
      <c r="B42" s="178" t="s">
        <v>31</v>
      </c>
      <c r="C42" s="168">
        <f>+C31</f>
        <v>0</v>
      </c>
      <c r="D42" s="168">
        <f t="shared" ref="D42:E42" si="12">+D31</f>
        <v>784088270.43999994</v>
      </c>
      <c r="E42" s="179">
        <f t="shared" si="12"/>
        <v>784088270.43999994</v>
      </c>
      <c r="F42" s="165"/>
      <c r="G42" s="165"/>
      <c r="H42" s="165"/>
      <c r="I42" s="165"/>
      <c r="J42" s="165"/>
      <c r="K42" s="165"/>
      <c r="L42" s="165"/>
      <c r="M42" s="165"/>
      <c r="N42" s="165"/>
      <c r="O42" s="165"/>
      <c r="P42" s="165"/>
      <c r="Q42" s="165"/>
    </row>
    <row r="43" spans="1:17" x14ac:dyDescent="0.25">
      <c r="A43" s="174"/>
      <c r="B43" s="178" t="s">
        <v>34</v>
      </c>
      <c r="C43" s="168">
        <f>+C34</f>
        <v>10715070</v>
      </c>
      <c r="D43" s="168">
        <f t="shared" ref="D43:E43" si="13">+D34</f>
        <v>181576076.66</v>
      </c>
      <c r="E43" s="179">
        <f t="shared" si="13"/>
        <v>181576076.66</v>
      </c>
      <c r="F43" s="165"/>
      <c r="G43" s="165"/>
      <c r="H43" s="165"/>
      <c r="I43" s="165"/>
      <c r="J43" s="165"/>
      <c r="K43" s="165"/>
      <c r="L43" s="165"/>
      <c r="M43" s="165"/>
      <c r="N43" s="165"/>
      <c r="O43" s="165"/>
      <c r="P43" s="165"/>
      <c r="Q43" s="165"/>
    </row>
    <row r="44" spans="1:17" x14ac:dyDescent="0.25">
      <c r="A44" s="174"/>
      <c r="B44" s="178" t="s">
        <v>39</v>
      </c>
      <c r="C44" s="168">
        <f>+C13</f>
        <v>22134178877</v>
      </c>
      <c r="D44" s="168">
        <f t="shared" ref="D44:E44" si="14">+D13</f>
        <v>19193315946.139999</v>
      </c>
      <c r="E44" s="179">
        <f t="shared" si="14"/>
        <v>18450483256.09</v>
      </c>
      <c r="F44" s="165"/>
      <c r="G44" s="165"/>
      <c r="H44" s="165"/>
      <c r="I44" s="165"/>
      <c r="J44" s="165"/>
      <c r="K44" s="165"/>
      <c r="L44" s="165"/>
      <c r="M44" s="165"/>
      <c r="N44" s="165"/>
      <c r="O44" s="165"/>
      <c r="P44" s="165"/>
      <c r="Q44" s="165"/>
    </row>
    <row r="45" spans="1:17" x14ac:dyDescent="0.25">
      <c r="A45" s="174"/>
      <c r="B45" s="178" t="s">
        <v>40</v>
      </c>
      <c r="C45" s="168">
        <f>+C16</f>
        <v>0</v>
      </c>
      <c r="D45" s="168">
        <f>+D16</f>
        <v>63366550.730000004</v>
      </c>
      <c r="E45" s="179">
        <f>+E16</f>
        <v>63366550.730000004</v>
      </c>
      <c r="F45" s="165"/>
      <c r="G45" s="165"/>
      <c r="H45" s="165"/>
      <c r="I45" s="165"/>
      <c r="J45" s="165"/>
      <c r="K45" s="165"/>
      <c r="L45" s="165"/>
      <c r="M45" s="165"/>
      <c r="N45" s="165"/>
      <c r="O45" s="165"/>
      <c r="P45" s="165"/>
      <c r="Q45" s="165"/>
    </row>
    <row r="46" spans="1:17" x14ac:dyDescent="0.25">
      <c r="A46" s="174"/>
      <c r="B46" s="178" t="s">
        <v>653</v>
      </c>
      <c r="C46" s="168">
        <f>+C40+C41-C44+C45</f>
        <v>-4.9999237060546875E-2</v>
      </c>
      <c r="D46" s="168">
        <f>+D40+D41-D44+D45</f>
        <v>828996870.46999788</v>
      </c>
      <c r="E46" s="179">
        <f>+E40+E41-E44+E45</f>
        <v>1571829560.5199971</v>
      </c>
      <c r="F46" s="165"/>
      <c r="G46" s="165"/>
      <c r="H46" s="165"/>
      <c r="I46" s="165"/>
      <c r="J46" s="165"/>
      <c r="K46" s="165"/>
      <c r="L46" s="165"/>
      <c r="M46" s="165"/>
      <c r="N46" s="165"/>
      <c r="O46" s="165"/>
      <c r="P46" s="165"/>
      <c r="Q46" s="165"/>
    </row>
    <row r="47" spans="1:17" x14ac:dyDescent="0.25">
      <c r="A47" s="174"/>
      <c r="B47" s="178" t="s">
        <v>41</v>
      </c>
      <c r="C47" s="168">
        <f>+C46-C41</f>
        <v>10715069.950000763</v>
      </c>
      <c r="D47" s="168">
        <f t="shared" ref="D47:E47" si="15">+D46-D41</f>
        <v>226484676.68999791</v>
      </c>
      <c r="E47" s="179">
        <f t="shared" si="15"/>
        <v>969317366.73999715</v>
      </c>
      <c r="F47" s="165"/>
      <c r="G47" s="165"/>
      <c r="H47" s="165"/>
      <c r="I47" s="165"/>
      <c r="J47" s="165"/>
      <c r="K47" s="165"/>
      <c r="L47" s="165"/>
      <c r="M47" s="165"/>
      <c r="N47" s="165"/>
      <c r="O47" s="165"/>
      <c r="P47" s="165"/>
      <c r="Q47" s="165"/>
    </row>
    <row r="48" spans="1:17" x14ac:dyDescent="0.25">
      <c r="A48" s="180"/>
      <c r="B48" s="181"/>
      <c r="C48" s="182"/>
      <c r="D48" s="182"/>
      <c r="E48" s="183"/>
      <c r="F48" s="165"/>
      <c r="G48" s="165"/>
      <c r="H48" s="165"/>
      <c r="I48" s="165"/>
      <c r="J48" s="165"/>
      <c r="K48" s="165"/>
      <c r="L48" s="165"/>
      <c r="M48" s="165"/>
      <c r="N48" s="165"/>
      <c r="O48" s="165"/>
      <c r="P48" s="165"/>
      <c r="Q48" s="165"/>
    </row>
    <row r="49" spans="1:17" x14ac:dyDescent="0.25">
      <c r="A49" s="159" t="s">
        <v>4</v>
      </c>
      <c r="B49" s="161"/>
      <c r="C49" s="161" t="s">
        <v>9</v>
      </c>
      <c r="D49" s="161" t="s">
        <v>6</v>
      </c>
      <c r="E49" s="163" t="s">
        <v>11</v>
      </c>
      <c r="F49" s="165"/>
      <c r="G49" s="165"/>
      <c r="H49" s="165"/>
      <c r="I49" s="165"/>
      <c r="J49" s="165"/>
      <c r="K49" s="165"/>
      <c r="L49" s="165"/>
      <c r="M49" s="165"/>
      <c r="N49" s="165"/>
      <c r="O49" s="165"/>
      <c r="P49" s="165"/>
      <c r="Q49" s="165"/>
    </row>
    <row r="50" spans="1:17" x14ac:dyDescent="0.25">
      <c r="A50" s="160"/>
      <c r="B50" s="162"/>
      <c r="C50" s="162" t="s">
        <v>12</v>
      </c>
      <c r="D50" s="162"/>
      <c r="E50" s="164" t="s">
        <v>5</v>
      </c>
      <c r="F50" s="165"/>
      <c r="G50" s="165"/>
      <c r="H50" s="165"/>
      <c r="I50" s="165"/>
      <c r="J50" s="165"/>
      <c r="K50" s="165"/>
      <c r="L50" s="165"/>
      <c r="M50" s="165"/>
      <c r="N50" s="165"/>
      <c r="O50" s="165"/>
      <c r="P50" s="165"/>
      <c r="Q50" s="165"/>
    </row>
    <row r="51" spans="1:17" x14ac:dyDescent="0.25">
      <c r="A51" s="170"/>
      <c r="B51" s="171" t="s">
        <v>42</v>
      </c>
      <c r="C51" s="172">
        <f>+C10</f>
        <v>18441656991.889999</v>
      </c>
      <c r="D51" s="172">
        <f t="shared" ref="D51:E51" si="16">+D10</f>
        <v>18707202159.739998</v>
      </c>
      <c r="E51" s="173">
        <f t="shared" si="16"/>
        <v>18707202159.739998</v>
      </c>
      <c r="F51" s="165"/>
      <c r="G51" s="165"/>
      <c r="H51" s="165"/>
      <c r="I51" s="165"/>
      <c r="J51" s="165"/>
      <c r="K51" s="165"/>
      <c r="L51" s="165"/>
      <c r="M51" s="165"/>
      <c r="N51" s="165"/>
      <c r="O51" s="165"/>
      <c r="P51" s="165"/>
      <c r="Q51" s="165"/>
    </row>
    <row r="52" spans="1:17" ht="27" x14ac:dyDescent="0.25">
      <c r="A52" s="174"/>
      <c r="B52" s="178" t="s">
        <v>43</v>
      </c>
      <c r="C52" s="168">
        <f>+C32-C35</f>
        <v>-109468319</v>
      </c>
      <c r="D52" s="168">
        <f t="shared" ref="D52:E52" si="17">+D32-D35</f>
        <v>-109470646.55999999</v>
      </c>
      <c r="E52" s="179">
        <f t="shared" si="17"/>
        <v>-104767045.34999999</v>
      </c>
      <c r="F52" s="165"/>
      <c r="G52" s="165"/>
      <c r="H52" s="165"/>
      <c r="I52" s="165"/>
      <c r="J52" s="165"/>
      <c r="K52" s="165"/>
      <c r="L52" s="165"/>
      <c r="M52" s="165"/>
      <c r="N52" s="165"/>
      <c r="O52" s="165"/>
      <c r="P52" s="165"/>
      <c r="Q52" s="165"/>
    </row>
    <row r="53" spans="1:17" x14ac:dyDescent="0.25">
      <c r="A53" s="174"/>
      <c r="B53" s="178" t="s">
        <v>32</v>
      </c>
      <c r="C53" s="168">
        <f>+C32</f>
        <v>0</v>
      </c>
      <c r="D53" s="168">
        <f t="shared" ref="D53:E53" si="18">+D32</f>
        <v>0</v>
      </c>
      <c r="E53" s="179">
        <f t="shared" si="18"/>
        <v>0</v>
      </c>
      <c r="F53" s="165"/>
      <c r="G53" s="165"/>
      <c r="H53" s="165"/>
      <c r="I53" s="165"/>
      <c r="J53" s="165"/>
      <c r="K53" s="165"/>
      <c r="L53" s="165"/>
      <c r="M53" s="165"/>
      <c r="N53" s="165"/>
      <c r="O53" s="165"/>
      <c r="P53" s="165"/>
      <c r="Q53" s="165"/>
    </row>
    <row r="54" spans="1:17" x14ac:dyDescent="0.25">
      <c r="A54" s="174"/>
      <c r="B54" s="178" t="s">
        <v>35</v>
      </c>
      <c r="C54" s="168">
        <f>+C35</f>
        <v>109468319</v>
      </c>
      <c r="D54" s="168">
        <f t="shared" ref="D54:E54" si="19">+D35</f>
        <v>109470646.55999999</v>
      </c>
      <c r="E54" s="179">
        <f t="shared" si="19"/>
        <v>104767045.34999999</v>
      </c>
      <c r="F54" s="165"/>
      <c r="G54" s="165"/>
      <c r="H54" s="165"/>
      <c r="I54" s="165"/>
      <c r="J54" s="165"/>
      <c r="K54" s="165"/>
      <c r="L54" s="165"/>
      <c r="M54" s="165"/>
      <c r="N54" s="165"/>
      <c r="O54" s="165"/>
      <c r="P54" s="165"/>
      <c r="Q54" s="165"/>
    </row>
    <row r="55" spans="1:17" x14ac:dyDescent="0.25">
      <c r="A55" s="174"/>
      <c r="B55" s="178" t="s">
        <v>44</v>
      </c>
      <c r="C55" s="168">
        <f>+C14</f>
        <v>18332188673</v>
      </c>
      <c r="D55" s="168">
        <f t="shared" ref="D55:E55" si="20">+D14</f>
        <v>18656551705.43</v>
      </c>
      <c r="E55" s="179">
        <f t="shared" si="20"/>
        <v>18638779269.870003</v>
      </c>
      <c r="F55" s="165"/>
      <c r="G55" s="165"/>
      <c r="H55" s="165"/>
      <c r="I55" s="165"/>
      <c r="J55" s="165"/>
      <c r="K55" s="165"/>
      <c r="L55" s="165"/>
      <c r="M55" s="165"/>
      <c r="N55" s="165"/>
      <c r="O55" s="165"/>
      <c r="P55" s="165"/>
      <c r="Q55" s="165"/>
    </row>
    <row r="56" spans="1:17" x14ac:dyDescent="0.25">
      <c r="A56" s="174"/>
      <c r="B56" s="178" t="s">
        <v>45</v>
      </c>
      <c r="C56" s="168">
        <f>+C17</f>
        <v>0</v>
      </c>
      <c r="D56" s="168">
        <f t="shared" ref="D56:E56" si="21">+D17</f>
        <v>73088307.039999992</v>
      </c>
      <c r="E56" s="179">
        <f t="shared" si="21"/>
        <v>73088307.039999992</v>
      </c>
      <c r="F56" s="165"/>
      <c r="G56" s="165"/>
      <c r="H56" s="165"/>
      <c r="I56" s="165"/>
      <c r="J56" s="165"/>
      <c r="K56" s="165"/>
      <c r="L56" s="165"/>
      <c r="M56" s="165"/>
      <c r="N56" s="165"/>
      <c r="O56" s="165"/>
      <c r="P56" s="165"/>
      <c r="Q56" s="165"/>
    </row>
    <row r="57" spans="1:17" x14ac:dyDescent="0.25">
      <c r="A57" s="174"/>
      <c r="B57" s="178" t="s">
        <v>46</v>
      </c>
      <c r="C57" s="168">
        <f>+C51+C52-C55+C56</f>
        <v>-0.1100006103515625</v>
      </c>
      <c r="D57" s="168">
        <f t="shared" ref="D57:E57" si="22">+D51+D52-D55+D56</f>
        <v>14268114.789996177</v>
      </c>
      <c r="E57" s="179">
        <f t="shared" si="22"/>
        <v>36744151.559996635</v>
      </c>
      <c r="F57" s="165"/>
      <c r="G57" s="165"/>
      <c r="H57" s="165"/>
      <c r="I57" s="165"/>
      <c r="J57" s="165"/>
      <c r="K57" s="165"/>
      <c r="L57" s="165"/>
      <c r="M57" s="165"/>
      <c r="N57" s="165"/>
      <c r="O57" s="165"/>
      <c r="P57" s="165"/>
      <c r="Q57" s="165"/>
    </row>
    <row r="58" spans="1:17" x14ac:dyDescent="0.25">
      <c r="A58" s="174"/>
      <c r="B58" s="178" t="s">
        <v>47</v>
      </c>
      <c r="C58" s="168">
        <f>+C57-C52</f>
        <v>109468318.88999939</v>
      </c>
      <c r="D58" s="168">
        <f t="shared" ref="D58:E58" si="23">+D57-D52</f>
        <v>123738761.34999616</v>
      </c>
      <c r="E58" s="179">
        <f t="shared" si="23"/>
        <v>141511196.90999663</v>
      </c>
      <c r="F58" s="165"/>
      <c r="G58" s="165"/>
      <c r="H58" s="165"/>
      <c r="I58" s="165"/>
      <c r="J58" s="165"/>
      <c r="K58" s="165"/>
      <c r="L58" s="165"/>
      <c r="M58" s="165"/>
      <c r="N58" s="165"/>
      <c r="O58" s="165"/>
      <c r="P58" s="165"/>
      <c r="Q58" s="165"/>
    </row>
    <row r="59" spans="1:17" x14ac:dyDescent="0.25">
      <c r="A59" s="180"/>
      <c r="B59" s="181"/>
      <c r="C59" s="182"/>
      <c r="D59" s="182"/>
      <c r="E59" s="183"/>
      <c r="F59" s="165"/>
      <c r="G59" s="165"/>
      <c r="H59" s="165"/>
      <c r="I59" s="165"/>
      <c r="J59" s="165"/>
      <c r="K59" s="165"/>
      <c r="L59" s="165"/>
      <c r="M59" s="165"/>
      <c r="N59" s="165"/>
      <c r="O59" s="165"/>
      <c r="P59" s="165"/>
      <c r="Q59" s="165"/>
    </row>
    <row r="60" spans="1:17" x14ac:dyDescent="0.25">
      <c r="A60" s="165"/>
      <c r="B60" s="175"/>
      <c r="C60" s="165"/>
      <c r="D60" s="165"/>
      <c r="E60" s="165"/>
      <c r="F60" s="165"/>
      <c r="G60" s="165"/>
      <c r="H60" s="165"/>
      <c r="I60" s="165"/>
      <c r="J60" s="165"/>
      <c r="K60" s="165"/>
      <c r="L60" s="165"/>
      <c r="M60" s="165"/>
      <c r="N60" s="165"/>
      <c r="O60" s="165"/>
      <c r="P60" s="165"/>
      <c r="Q60" s="165"/>
    </row>
    <row r="61" spans="1:17" x14ac:dyDescent="0.25">
      <c r="A61" s="165"/>
      <c r="B61" s="175"/>
      <c r="C61" s="165"/>
      <c r="D61" s="176"/>
      <c r="E61" s="165"/>
      <c r="F61" s="165"/>
      <c r="G61" s="165"/>
      <c r="H61" s="165"/>
      <c r="I61" s="165"/>
      <c r="J61" s="165"/>
      <c r="K61" s="165"/>
      <c r="L61" s="165"/>
      <c r="M61" s="165"/>
      <c r="N61" s="165"/>
      <c r="O61" s="165"/>
      <c r="P61" s="165"/>
      <c r="Q61" s="165"/>
    </row>
    <row r="62" spans="1:17" x14ac:dyDescent="0.25">
      <c r="A62" s="165" t="s">
        <v>2</v>
      </c>
      <c r="B62" s="175"/>
      <c r="C62" s="165"/>
      <c r="D62" s="176"/>
      <c r="E62" s="165"/>
      <c r="F62" s="165"/>
      <c r="G62" s="165"/>
      <c r="H62" s="165"/>
      <c r="I62" s="165"/>
      <c r="J62" s="165"/>
      <c r="K62" s="165"/>
      <c r="L62" s="165"/>
      <c r="M62" s="165"/>
      <c r="N62" s="165"/>
      <c r="O62" s="165"/>
      <c r="P62" s="165"/>
      <c r="Q62" s="165"/>
    </row>
    <row r="63" spans="1:17" x14ac:dyDescent="0.25">
      <c r="A63" s="165"/>
      <c r="B63" s="175"/>
      <c r="C63" s="165"/>
      <c r="D63" s="165"/>
      <c r="E63" s="165"/>
      <c r="F63" s="165"/>
      <c r="G63" s="165"/>
      <c r="H63" s="165"/>
      <c r="I63" s="165"/>
      <c r="J63" s="165"/>
      <c r="K63" s="165"/>
      <c r="L63" s="165"/>
      <c r="M63" s="165"/>
      <c r="N63" s="165"/>
      <c r="O63" s="165"/>
      <c r="P63" s="165"/>
      <c r="Q63" s="165"/>
    </row>
    <row r="64" spans="1:17" x14ac:dyDescent="0.25">
      <c r="A64" s="165"/>
      <c r="B64" s="175"/>
      <c r="C64" s="168"/>
      <c r="D64" s="168"/>
      <c r="E64" s="168"/>
      <c r="F64" s="168">
        <v>37375605647.970001</v>
      </c>
      <c r="G64" s="165"/>
      <c r="H64" s="165"/>
      <c r="I64" s="165"/>
      <c r="J64" s="165"/>
      <c r="K64" s="165"/>
      <c r="L64" s="165"/>
      <c r="M64" s="165"/>
      <c r="N64" s="165"/>
    </row>
    <row r="65" spans="1:17" x14ac:dyDescent="0.25">
      <c r="A65" s="165"/>
      <c r="B65" s="175"/>
      <c r="C65" s="176"/>
      <c r="D65" s="176"/>
      <c r="E65" s="176"/>
      <c r="F65" s="176">
        <f>+F8-D64</f>
        <v>0</v>
      </c>
      <c r="G65" s="165"/>
      <c r="H65" s="165"/>
      <c r="I65" s="165"/>
      <c r="J65" s="165"/>
      <c r="K65" s="165"/>
      <c r="L65" s="165"/>
      <c r="M65" s="165"/>
      <c r="N65" s="165"/>
      <c r="O65" s="165"/>
      <c r="P65" s="165"/>
      <c r="Q65" s="165"/>
    </row>
    <row r="66" spans="1:17" x14ac:dyDescent="0.25">
      <c r="A66" s="165"/>
      <c r="B66" s="175"/>
      <c r="C66" s="176"/>
      <c r="D66" s="176"/>
      <c r="E66" s="176"/>
      <c r="F66" s="176">
        <f t="shared" ref="F66" si="24">+F12-F64</f>
        <v>-37375605647.970001</v>
      </c>
      <c r="G66" s="165"/>
      <c r="H66" s="165"/>
      <c r="I66" s="165"/>
      <c r="J66" s="165"/>
      <c r="K66" s="165"/>
      <c r="L66" s="165"/>
      <c r="M66" s="165"/>
      <c r="N66" s="165"/>
      <c r="O66" s="165"/>
      <c r="P66" s="165"/>
      <c r="Q66" s="165"/>
    </row>
    <row r="67" spans="1:17" x14ac:dyDescent="0.25">
      <c r="A67" s="165"/>
      <c r="B67" s="175"/>
      <c r="C67" s="176"/>
      <c r="D67" s="176"/>
      <c r="E67" s="176"/>
      <c r="F67" s="165"/>
      <c r="G67" s="165"/>
      <c r="H67" s="165"/>
      <c r="I67" s="165"/>
      <c r="J67" s="165"/>
      <c r="K67" s="165"/>
      <c r="L67" s="165"/>
      <c r="M67" s="165"/>
      <c r="N67" s="165"/>
      <c r="O67" s="165"/>
      <c r="P67" s="165"/>
      <c r="Q67" s="165"/>
    </row>
    <row r="68" spans="1:17" x14ac:dyDescent="0.25">
      <c r="A68" s="165"/>
      <c r="B68" s="175"/>
      <c r="C68" s="165"/>
      <c r="D68" s="165"/>
      <c r="E68" s="165"/>
      <c r="F68" s="165"/>
      <c r="G68" s="165"/>
      <c r="H68" s="165"/>
      <c r="I68" s="165"/>
      <c r="J68" s="165"/>
      <c r="K68" s="165"/>
      <c r="L68" s="165"/>
      <c r="M68" s="165"/>
      <c r="N68" s="165"/>
      <c r="O68" s="165"/>
      <c r="P68" s="165"/>
      <c r="Q68" s="165"/>
    </row>
    <row r="69" spans="1:17" x14ac:dyDescent="0.25">
      <c r="A69" s="165"/>
      <c r="B69" s="175"/>
      <c r="C69" s="165"/>
      <c r="D69" s="165"/>
      <c r="E69" s="165"/>
      <c r="F69" s="165"/>
      <c r="G69" s="165"/>
      <c r="H69" s="165"/>
      <c r="I69" s="165"/>
      <c r="J69" s="165"/>
      <c r="K69" s="165"/>
      <c r="L69" s="165"/>
      <c r="M69" s="165"/>
      <c r="N69" s="165"/>
      <c r="O69" s="165"/>
      <c r="P69" s="165"/>
      <c r="Q69" s="165"/>
    </row>
    <row r="70" spans="1:17" x14ac:dyDescent="0.25">
      <c r="A70" s="165"/>
      <c r="B70" s="175"/>
      <c r="C70" s="165"/>
      <c r="D70" s="165"/>
      <c r="E70" s="165"/>
      <c r="F70" s="165"/>
      <c r="G70" s="165"/>
      <c r="H70" s="165"/>
      <c r="I70" s="165"/>
      <c r="J70" s="165"/>
      <c r="K70" s="165"/>
      <c r="L70" s="165"/>
      <c r="M70" s="165"/>
      <c r="N70" s="165"/>
      <c r="O70" s="165"/>
      <c r="P70" s="165"/>
      <c r="Q70" s="165"/>
    </row>
    <row r="71" spans="1:17" x14ac:dyDescent="0.25">
      <c r="A71" s="165"/>
      <c r="B71" s="175"/>
      <c r="C71" s="165"/>
      <c r="D71" s="165"/>
      <c r="E71" s="165"/>
      <c r="F71" s="165"/>
      <c r="G71" s="165"/>
      <c r="H71" s="165"/>
      <c r="I71" s="165"/>
      <c r="J71" s="165"/>
      <c r="K71" s="165"/>
      <c r="L71" s="165"/>
      <c r="M71" s="165"/>
      <c r="N71" s="165"/>
      <c r="O71" s="165"/>
      <c r="P71" s="165"/>
      <c r="Q71" s="165"/>
    </row>
    <row r="72" spans="1:17" x14ac:dyDescent="0.25">
      <c r="A72" s="165"/>
      <c r="B72" s="175"/>
      <c r="C72" s="165"/>
      <c r="D72" s="165"/>
      <c r="E72" s="165"/>
      <c r="F72" s="165"/>
      <c r="G72" s="165"/>
      <c r="H72" s="165"/>
      <c r="I72" s="165"/>
      <c r="J72" s="165"/>
      <c r="K72" s="165"/>
      <c r="L72" s="165"/>
      <c r="M72" s="165"/>
      <c r="N72" s="165"/>
      <c r="O72" s="165"/>
      <c r="P72" s="165"/>
      <c r="Q72" s="165"/>
    </row>
    <row r="73" spans="1:17" x14ac:dyDescent="0.25">
      <c r="A73" s="165"/>
      <c r="B73" s="175"/>
      <c r="C73" s="165"/>
      <c r="D73" s="165"/>
      <c r="E73" s="165"/>
      <c r="F73" s="165"/>
      <c r="G73" s="165"/>
      <c r="H73" s="165"/>
      <c r="I73" s="165"/>
      <c r="J73" s="165"/>
      <c r="K73" s="165"/>
      <c r="L73" s="165"/>
      <c r="M73" s="165"/>
      <c r="N73" s="165"/>
      <c r="O73" s="165"/>
      <c r="P73" s="165"/>
      <c r="Q73" s="165"/>
    </row>
    <row r="74" spans="1:17" x14ac:dyDescent="0.25">
      <c r="A74" s="165"/>
      <c r="B74" s="175"/>
      <c r="C74" s="165"/>
      <c r="D74" s="165"/>
      <c r="E74" s="165"/>
      <c r="F74" s="165"/>
      <c r="G74" s="165"/>
      <c r="H74" s="165"/>
      <c r="I74" s="165"/>
      <c r="J74" s="165"/>
      <c r="K74" s="165"/>
      <c r="L74" s="165"/>
      <c r="M74" s="165"/>
      <c r="N74" s="165"/>
      <c r="O74" s="165"/>
      <c r="P74" s="165"/>
      <c r="Q74" s="165"/>
    </row>
    <row r="75" spans="1:17" x14ac:dyDescent="0.25">
      <c r="A75" s="165"/>
      <c r="B75" s="175"/>
      <c r="C75" s="165"/>
      <c r="D75" s="165"/>
      <c r="E75" s="165"/>
      <c r="F75" s="165"/>
      <c r="G75" s="165"/>
      <c r="H75" s="165"/>
      <c r="I75" s="165"/>
      <c r="J75" s="165"/>
      <c r="K75" s="165"/>
      <c r="L75" s="165"/>
      <c r="M75" s="165"/>
      <c r="N75" s="165"/>
      <c r="O75" s="165"/>
      <c r="P75" s="165"/>
      <c r="Q75" s="165"/>
    </row>
    <row r="76" spans="1:17" x14ac:dyDescent="0.25">
      <c r="A76" s="165"/>
      <c r="B76" s="175"/>
      <c r="C76" s="165"/>
      <c r="D76" s="165"/>
      <c r="E76" s="165"/>
      <c r="F76" s="165"/>
      <c r="G76" s="165"/>
      <c r="H76" s="165"/>
      <c r="I76" s="165"/>
      <c r="J76" s="165"/>
      <c r="K76" s="165"/>
      <c r="L76" s="165"/>
      <c r="M76" s="165"/>
      <c r="N76" s="165"/>
      <c r="O76" s="165"/>
      <c r="P76" s="165"/>
      <c r="Q76" s="165"/>
    </row>
    <row r="77" spans="1:17" x14ac:dyDescent="0.25">
      <c r="A77" s="165"/>
      <c r="B77" s="175"/>
      <c r="C77" s="165"/>
      <c r="D77" s="165"/>
      <c r="E77" s="165"/>
      <c r="F77" s="165"/>
      <c r="G77" s="165"/>
      <c r="H77" s="165"/>
      <c r="I77" s="165"/>
      <c r="J77" s="165"/>
      <c r="K77" s="165"/>
      <c r="L77" s="165"/>
      <c r="M77" s="165"/>
      <c r="N77" s="165"/>
      <c r="O77" s="165"/>
      <c r="P77" s="165"/>
      <c r="Q77" s="165"/>
    </row>
    <row r="78" spans="1:17" x14ac:dyDescent="0.25">
      <c r="A78" s="165"/>
      <c r="B78" s="175"/>
      <c r="C78" s="165"/>
      <c r="D78" s="165"/>
      <c r="E78" s="165"/>
      <c r="F78" s="165"/>
      <c r="G78" s="165"/>
      <c r="H78" s="165"/>
      <c r="I78" s="165"/>
      <c r="J78" s="165"/>
      <c r="K78" s="165"/>
      <c r="L78" s="165"/>
      <c r="M78" s="165"/>
      <c r="N78" s="165"/>
      <c r="O78" s="165"/>
      <c r="P78" s="165"/>
      <c r="Q78" s="165"/>
    </row>
    <row r="79" spans="1:17" x14ac:dyDescent="0.25">
      <c r="A79" s="165"/>
      <c r="B79" s="175"/>
      <c r="C79" s="165"/>
      <c r="D79" s="165"/>
      <c r="E79" s="165"/>
      <c r="F79" s="165"/>
      <c r="G79" s="165"/>
      <c r="H79" s="165"/>
      <c r="I79" s="165"/>
      <c r="J79" s="165"/>
      <c r="K79" s="165"/>
      <c r="L79" s="165"/>
      <c r="M79" s="165"/>
      <c r="N79" s="165"/>
      <c r="O79" s="165"/>
      <c r="P79" s="165"/>
      <c r="Q79" s="165"/>
    </row>
    <row r="80" spans="1:17" x14ac:dyDescent="0.25">
      <c r="A80" s="165"/>
      <c r="B80" s="175"/>
      <c r="C80" s="165"/>
      <c r="D80" s="165"/>
      <c r="E80" s="165"/>
      <c r="F80" s="165"/>
      <c r="G80" s="165"/>
      <c r="H80" s="165"/>
      <c r="I80" s="165"/>
      <c r="J80" s="165"/>
      <c r="K80" s="165"/>
      <c r="L80" s="165"/>
      <c r="M80" s="165"/>
      <c r="N80" s="165"/>
      <c r="O80" s="165"/>
      <c r="P80" s="165"/>
      <c r="Q80" s="165"/>
    </row>
    <row r="81" spans="1:17" x14ac:dyDescent="0.25">
      <c r="A81" s="165"/>
      <c r="B81" s="175"/>
      <c r="C81" s="165"/>
      <c r="D81" s="165"/>
      <c r="E81" s="165"/>
      <c r="F81" s="165"/>
      <c r="G81" s="165"/>
      <c r="H81" s="165"/>
      <c r="I81" s="165"/>
      <c r="J81" s="165"/>
      <c r="K81" s="165"/>
      <c r="L81" s="165"/>
      <c r="M81" s="165"/>
      <c r="N81" s="165"/>
      <c r="O81" s="165"/>
      <c r="P81" s="165"/>
      <c r="Q81" s="165"/>
    </row>
    <row r="82" spans="1:17" x14ac:dyDescent="0.25">
      <c r="A82" s="165"/>
      <c r="B82" s="175"/>
      <c r="C82" s="165"/>
      <c r="D82" s="165"/>
      <c r="E82" s="165"/>
      <c r="F82" s="165"/>
      <c r="G82" s="165"/>
      <c r="H82" s="165"/>
      <c r="I82" s="165"/>
      <c r="J82" s="165"/>
      <c r="K82" s="165"/>
      <c r="L82" s="165"/>
      <c r="M82" s="165"/>
      <c r="N82" s="165"/>
      <c r="O82" s="165"/>
      <c r="P82" s="165"/>
      <c r="Q82" s="165"/>
    </row>
    <row r="83" spans="1:17" x14ac:dyDescent="0.25">
      <c r="A83" s="165"/>
      <c r="B83" s="175"/>
      <c r="C83" s="165"/>
      <c r="D83" s="165"/>
      <c r="E83" s="165"/>
      <c r="F83" s="165"/>
      <c r="G83" s="165"/>
      <c r="H83" s="165"/>
      <c r="I83" s="165"/>
      <c r="J83" s="165"/>
      <c r="K83" s="165"/>
      <c r="L83" s="165"/>
      <c r="M83" s="165"/>
      <c r="N83" s="165"/>
      <c r="O83" s="165"/>
      <c r="P83" s="165"/>
      <c r="Q83" s="165"/>
    </row>
    <row r="84" spans="1:17" x14ac:dyDescent="0.25">
      <c r="A84" s="165"/>
      <c r="B84" s="175"/>
      <c r="C84" s="165"/>
      <c r="D84" s="165"/>
      <c r="E84" s="165"/>
      <c r="F84" s="165"/>
      <c r="G84" s="165"/>
      <c r="H84" s="165"/>
      <c r="I84" s="165"/>
      <c r="J84" s="165"/>
      <c r="K84" s="165"/>
      <c r="L84" s="165"/>
      <c r="M84" s="165"/>
      <c r="N84" s="165"/>
      <c r="O84" s="165"/>
      <c r="P84" s="165"/>
      <c r="Q84" s="165"/>
    </row>
    <row r="85" spans="1:17" x14ac:dyDescent="0.25">
      <c r="A85" s="165"/>
      <c r="B85" s="175"/>
      <c r="C85" s="165"/>
      <c r="D85" s="165"/>
      <c r="E85" s="165"/>
      <c r="F85" s="165"/>
      <c r="G85" s="165"/>
      <c r="H85" s="165"/>
      <c r="I85" s="165"/>
      <c r="J85" s="165"/>
      <c r="K85" s="165"/>
      <c r="L85" s="165"/>
      <c r="M85" s="165"/>
      <c r="N85" s="165"/>
      <c r="O85" s="165"/>
      <c r="P85" s="165"/>
      <c r="Q85" s="165"/>
    </row>
    <row r="86" spans="1:17" x14ac:dyDescent="0.25">
      <c r="A86" s="165"/>
      <c r="B86" s="175"/>
      <c r="C86" s="165"/>
      <c r="D86" s="165"/>
      <c r="E86" s="165"/>
      <c r="F86" s="165"/>
      <c r="G86" s="165"/>
      <c r="H86" s="165"/>
      <c r="I86" s="165"/>
      <c r="J86" s="165"/>
      <c r="K86" s="165"/>
      <c r="L86" s="165"/>
      <c r="M86" s="165"/>
      <c r="N86" s="165"/>
      <c r="O86" s="165"/>
      <c r="P86" s="165"/>
      <c r="Q86" s="165"/>
    </row>
    <row r="87" spans="1:17" x14ac:dyDescent="0.25">
      <c r="A87" s="165"/>
      <c r="B87" s="175"/>
      <c r="C87" s="165"/>
      <c r="D87" s="165"/>
      <c r="E87" s="165"/>
      <c r="F87" s="165"/>
      <c r="G87" s="165"/>
      <c r="H87" s="165"/>
      <c r="I87" s="165"/>
      <c r="J87" s="165"/>
      <c r="K87" s="165"/>
      <c r="L87" s="165"/>
      <c r="M87" s="165"/>
      <c r="N87" s="165"/>
      <c r="O87" s="165"/>
      <c r="P87" s="165"/>
      <c r="Q87" s="165"/>
    </row>
    <row r="88" spans="1:17" x14ac:dyDescent="0.25">
      <c r="A88" s="165"/>
      <c r="B88" s="175"/>
      <c r="C88" s="165"/>
      <c r="D88" s="165"/>
      <c r="E88" s="165"/>
      <c r="F88" s="165"/>
      <c r="G88" s="165"/>
      <c r="H88" s="165"/>
      <c r="I88" s="165"/>
      <c r="J88" s="165"/>
      <c r="K88" s="165"/>
      <c r="L88" s="165"/>
      <c r="M88" s="165"/>
      <c r="N88" s="165"/>
      <c r="O88" s="165"/>
      <c r="P88" s="165"/>
      <c r="Q88" s="165"/>
    </row>
    <row r="89" spans="1:17" x14ac:dyDescent="0.25">
      <c r="A89" s="165"/>
      <c r="B89" s="175"/>
      <c r="C89" s="165"/>
      <c r="D89" s="165"/>
      <c r="E89" s="165"/>
      <c r="F89" s="165"/>
      <c r="G89" s="165"/>
      <c r="H89" s="165"/>
      <c r="I89" s="165"/>
      <c r="J89" s="165"/>
      <c r="K89" s="165"/>
      <c r="L89" s="165"/>
      <c r="M89" s="165"/>
      <c r="N89" s="165"/>
      <c r="O89" s="165"/>
      <c r="P89" s="165"/>
      <c r="Q89" s="165"/>
    </row>
    <row r="90" spans="1:17" x14ac:dyDescent="0.25">
      <c r="A90" s="165"/>
      <c r="B90" s="175"/>
      <c r="C90" s="165"/>
      <c r="D90" s="165"/>
      <c r="E90" s="165"/>
      <c r="F90" s="165"/>
      <c r="G90" s="165"/>
      <c r="H90" s="165"/>
      <c r="I90" s="165"/>
      <c r="J90" s="165"/>
      <c r="K90" s="165"/>
      <c r="L90" s="165"/>
      <c r="M90" s="165"/>
      <c r="N90" s="165"/>
      <c r="O90" s="165"/>
      <c r="P90" s="165"/>
      <c r="Q90" s="165"/>
    </row>
    <row r="91" spans="1:17" x14ac:dyDescent="0.25">
      <c r="A91" s="165"/>
      <c r="B91" s="175"/>
      <c r="C91" s="165"/>
      <c r="D91" s="165"/>
      <c r="E91" s="165"/>
      <c r="F91" s="165"/>
      <c r="G91" s="165"/>
      <c r="H91" s="165"/>
      <c r="I91" s="165"/>
      <c r="J91" s="165"/>
      <c r="K91" s="165"/>
      <c r="L91" s="165"/>
      <c r="M91" s="165"/>
      <c r="N91" s="165"/>
      <c r="O91" s="165"/>
      <c r="P91" s="165"/>
      <c r="Q91" s="165"/>
    </row>
    <row r="92" spans="1:17" x14ac:dyDescent="0.25">
      <c r="A92" s="165"/>
      <c r="B92" s="175"/>
      <c r="C92" s="165"/>
      <c r="D92" s="165"/>
      <c r="E92" s="165"/>
      <c r="F92" s="165"/>
      <c r="G92" s="165"/>
      <c r="H92" s="165"/>
      <c r="I92" s="165"/>
      <c r="J92" s="165"/>
      <c r="K92" s="165"/>
      <c r="L92" s="165"/>
      <c r="M92" s="165"/>
      <c r="N92" s="165"/>
      <c r="O92" s="165"/>
      <c r="P92" s="165"/>
      <c r="Q92" s="165"/>
    </row>
    <row r="93" spans="1:17" x14ac:dyDescent="0.25">
      <c r="A93" s="165"/>
      <c r="B93" s="175"/>
      <c r="C93" s="165"/>
      <c r="D93" s="165"/>
      <c r="E93" s="165"/>
      <c r="F93" s="165"/>
      <c r="G93" s="165"/>
      <c r="H93" s="165"/>
      <c r="I93" s="165"/>
      <c r="J93" s="165"/>
      <c r="K93" s="165"/>
      <c r="L93" s="165"/>
      <c r="M93" s="165"/>
      <c r="N93" s="165"/>
      <c r="O93" s="165"/>
      <c r="P93" s="165"/>
      <c r="Q93" s="165"/>
    </row>
    <row r="94" spans="1:17" x14ac:dyDescent="0.25">
      <c r="A94" s="165"/>
      <c r="B94" s="175"/>
      <c r="C94" s="165"/>
      <c r="D94" s="165"/>
      <c r="E94" s="165"/>
      <c r="F94" s="165"/>
      <c r="G94" s="165"/>
      <c r="H94" s="165"/>
      <c r="I94" s="165"/>
      <c r="J94" s="165"/>
      <c r="K94" s="165"/>
      <c r="L94" s="165"/>
      <c r="M94" s="165"/>
      <c r="N94" s="165"/>
      <c r="O94" s="165"/>
      <c r="P94" s="165"/>
      <c r="Q94" s="165"/>
    </row>
    <row r="95" spans="1:17" x14ac:dyDescent="0.25">
      <c r="A95" s="165"/>
      <c r="B95" s="175"/>
      <c r="C95" s="165"/>
      <c r="D95" s="165"/>
      <c r="E95" s="165"/>
      <c r="F95" s="165"/>
      <c r="G95" s="165"/>
      <c r="H95" s="165"/>
      <c r="I95" s="165"/>
      <c r="J95" s="165"/>
      <c r="K95" s="165"/>
      <c r="L95" s="165"/>
      <c r="M95" s="165"/>
      <c r="N95" s="165"/>
      <c r="O95" s="165"/>
      <c r="P95" s="165"/>
      <c r="Q95" s="165"/>
    </row>
    <row r="96" spans="1:17" x14ac:dyDescent="0.25">
      <c r="A96" s="165"/>
      <c r="B96" s="175"/>
      <c r="C96" s="165"/>
      <c r="D96" s="165"/>
      <c r="E96" s="165"/>
      <c r="F96" s="165"/>
      <c r="G96" s="165"/>
      <c r="H96" s="165"/>
      <c r="I96" s="165"/>
      <c r="J96" s="165"/>
      <c r="K96" s="165"/>
      <c r="L96" s="165"/>
      <c r="M96" s="165"/>
      <c r="N96" s="165"/>
      <c r="O96" s="165"/>
      <c r="P96" s="165"/>
      <c r="Q96" s="165"/>
    </row>
    <row r="97" spans="1:17" x14ac:dyDescent="0.25">
      <c r="A97" s="165"/>
      <c r="B97" s="175"/>
      <c r="C97" s="165"/>
      <c r="D97" s="165"/>
      <c r="E97" s="165"/>
      <c r="F97" s="165"/>
      <c r="G97" s="165"/>
      <c r="H97" s="165"/>
      <c r="I97" s="165"/>
      <c r="J97" s="165"/>
      <c r="K97" s="165"/>
      <c r="L97" s="165"/>
      <c r="M97" s="165"/>
      <c r="N97" s="165"/>
      <c r="O97" s="165"/>
      <c r="P97" s="165"/>
      <c r="Q97" s="165"/>
    </row>
    <row r="98" spans="1:17" x14ac:dyDescent="0.25">
      <c r="A98" s="165"/>
      <c r="B98" s="175"/>
      <c r="C98" s="165"/>
      <c r="D98" s="165"/>
      <c r="E98" s="165"/>
      <c r="F98" s="165"/>
      <c r="G98" s="165"/>
      <c r="H98" s="165"/>
      <c r="I98" s="165"/>
      <c r="J98" s="165"/>
      <c r="K98" s="165"/>
      <c r="L98" s="165"/>
      <c r="M98" s="165"/>
      <c r="N98" s="165"/>
      <c r="O98" s="165"/>
      <c r="P98" s="165"/>
      <c r="Q98" s="165"/>
    </row>
    <row r="99" spans="1:17" x14ac:dyDescent="0.25">
      <c r="A99" s="165"/>
      <c r="B99" s="175"/>
      <c r="C99" s="165"/>
      <c r="D99" s="165"/>
      <c r="E99" s="165"/>
      <c r="F99" s="165"/>
      <c r="G99" s="165"/>
      <c r="H99" s="165"/>
      <c r="I99" s="165"/>
      <c r="J99" s="165"/>
      <c r="K99" s="165"/>
      <c r="L99" s="165"/>
      <c r="M99" s="165"/>
      <c r="N99" s="165"/>
      <c r="O99" s="165"/>
      <c r="P99" s="165"/>
      <c r="Q99" s="165"/>
    </row>
    <row r="100" spans="1:17" x14ac:dyDescent="0.25">
      <c r="A100" s="165"/>
      <c r="B100" s="175"/>
      <c r="C100" s="165"/>
      <c r="D100" s="165"/>
      <c r="E100" s="165"/>
      <c r="F100" s="165"/>
      <c r="G100" s="165"/>
      <c r="H100" s="165"/>
      <c r="I100" s="165"/>
      <c r="J100" s="165"/>
      <c r="K100" s="165"/>
      <c r="L100" s="165"/>
      <c r="M100" s="165"/>
      <c r="N100" s="165"/>
      <c r="O100" s="165"/>
      <c r="P100" s="165"/>
      <c r="Q100" s="165"/>
    </row>
  </sheetData>
  <mergeCells count="4">
    <mergeCell ref="A1:E1"/>
    <mergeCell ref="A2:E2"/>
    <mergeCell ref="A3:E3"/>
    <mergeCell ref="A4:E4"/>
  </mergeCells>
  <printOptions horizontalCentered="1"/>
  <pageMargins left="0.78740157480314965" right="0.78740157480314965" top="1.9685039370078741" bottom="1.1811023622047245" header="0.39370078740157483" footer="0.39370078740157483"/>
  <pageSetup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Z100"/>
  <sheetViews>
    <sheetView showGridLines="0" workbookViewId="0">
      <pane xSplit="1" ySplit="8" topLeftCell="B9" activePane="bottomRight" state="frozen"/>
      <selection activeCell="A2" sqref="A2:F2"/>
      <selection pane="topRight" activeCell="A2" sqref="A2:F2"/>
      <selection pane="bottomLeft" activeCell="A2" sqref="A2:F2"/>
      <selection pane="bottomRight" activeCell="A4" sqref="A4:G4"/>
    </sheetView>
  </sheetViews>
  <sheetFormatPr baseColWidth="10" defaultRowHeight="15" x14ac:dyDescent="0.25"/>
  <cols>
    <col min="1" max="1" width="70.7109375" customWidth="1"/>
    <col min="2" max="7" width="20.7109375" customWidth="1"/>
  </cols>
  <sheetData>
    <row r="1" spans="1:26" x14ac:dyDescent="0.25">
      <c r="A1" s="210" t="s">
        <v>1</v>
      </c>
      <c r="B1" s="210"/>
      <c r="C1" s="210"/>
      <c r="D1" s="210"/>
      <c r="E1" s="210"/>
      <c r="F1" s="210"/>
      <c r="G1" s="210"/>
      <c r="H1" s="48"/>
      <c r="I1" s="48"/>
      <c r="J1" s="48"/>
      <c r="K1" s="48"/>
      <c r="L1" s="48"/>
      <c r="M1" s="48"/>
      <c r="N1" s="48"/>
      <c r="O1" s="48"/>
      <c r="P1" s="48"/>
      <c r="Q1" s="48"/>
      <c r="R1" s="48"/>
      <c r="S1" s="48"/>
      <c r="T1" s="48"/>
      <c r="U1" s="48"/>
      <c r="V1" s="48"/>
      <c r="W1" s="48"/>
      <c r="X1" s="48"/>
      <c r="Y1" s="48"/>
      <c r="Z1" s="48"/>
    </row>
    <row r="2" spans="1:26" x14ac:dyDescent="0.25">
      <c r="A2" s="210" t="s">
        <v>109</v>
      </c>
      <c r="B2" s="210"/>
      <c r="C2" s="210"/>
      <c r="D2" s="210"/>
      <c r="E2" s="210"/>
      <c r="F2" s="210"/>
      <c r="G2" s="210"/>
      <c r="H2" s="48"/>
      <c r="I2" s="48"/>
      <c r="J2" s="48"/>
      <c r="K2" s="48"/>
      <c r="L2" s="48"/>
      <c r="M2" s="48"/>
      <c r="N2" s="48"/>
      <c r="O2" s="48"/>
      <c r="P2" s="48"/>
      <c r="Q2" s="48"/>
      <c r="R2" s="48"/>
      <c r="S2" s="48"/>
      <c r="T2" s="48"/>
      <c r="U2" s="48"/>
      <c r="V2" s="48"/>
      <c r="W2" s="48"/>
      <c r="X2" s="48"/>
      <c r="Y2" s="48"/>
      <c r="Z2" s="48"/>
    </row>
    <row r="3" spans="1:26" x14ac:dyDescent="0.25">
      <c r="A3" s="210" t="s">
        <v>655</v>
      </c>
      <c r="B3" s="210"/>
      <c r="C3" s="210"/>
      <c r="D3" s="210"/>
      <c r="E3" s="210"/>
      <c r="F3" s="210"/>
      <c r="G3" s="210"/>
      <c r="H3" s="48"/>
      <c r="I3" s="48"/>
      <c r="J3" s="48"/>
      <c r="K3" s="48"/>
      <c r="L3" s="48"/>
      <c r="M3" s="48"/>
      <c r="N3" s="48"/>
      <c r="O3" s="48"/>
      <c r="P3" s="48"/>
      <c r="Q3" s="48"/>
      <c r="R3" s="48"/>
      <c r="S3" s="48"/>
      <c r="T3" s="48"/>
      <c r="U3" s="48"/>
      <c r="V3" s="48"/>
      <c r="W3" s="48"/>
      <c r="X3" s="48"/>
      <c r="Y3" s="48"/>
      <c r="Z3" s="48"/>
    </row>
    <row r="4" spans="1:26" x14ac:dyDescent="0.25">
      <c r="A4" s="210" t="s">
        <v>3</v>
      </c>
      <c r="B4" s="210"/>
      <c r="C4" s="210"/>
      <c r="D4" s="210"/>
      <c r="E4" s="210"/>
      <c r="F4" s="210"/>
      <c r="G4" s="210"/>
      <c r="H4" s="48"/>
      <c r="I4" s="48"/>
      <c r="J4" s="48"/>
      <c r="K4" s="48"/>
      <c r="L4" s="48"/>
      <c r="M4" s="48"/>
      <c r="N4" s="48"/>
      <c r="O4" s="48"/>
      <c r="P4" s="48"/>
      <c r="Q4" s="48"/>
      <c r="R4" s="48"/>
      <c r="S4" s="48"/>
      <c r="T4" s="48"/>
      <c r="U4" s="48"/>
      <c r="V4" s="48"/>
      <c r="W4" s="48"/>
      <c r="X4" s="48"/>
      <c r="Y4" s="48"/>
      <c r="Z4" s="48"/>
    </row>
    <row r="5" spans="1:26" x14ac:dyDescent="0.25">
      <c r="A5" s="188"/>
      <c r="B5" s="188"/>
      <c r="C5" s="188"/>
      <c r="D5" s="188"/>
      <c r="E5" s="188"/>
      <c r="F5" s="188"/>
      <c r="G5" s="188"/>
      <c r="H5" s="48"/>
      <c r="I5" s="48"/>
      <c r="J5" s="48"/>
      <c r="K5" s="48"/>
      <c r="L5" s="48"/>
      <c r="M5" s="48"/>
      <c r="N5" s="48"/>
      <c r="O5" s="48"/>
      <c r="P5" s="48"/>
      <c r="Q5" s="48"/>
      <c r="R5" s="48"/>
      <c r="S5" s="48"/>
      <c r="T5" s="48"/>
      <c r="U5" s="48"/>
      <c r="V5" s="48"/>
      <c r="W5" s="48"/>
      <c r="X5" s="48"/>
      <c r="Y5" s="48"/>
      <c r="Z5" s="48"/>
    </row>
    <row r="6" spans="1:26" x14ac:dyDescent="0.25">
      <c r="A6" s="45"/>
      <c r="B6" s="194" t="s">
        <v>110</v>
      </c>
      <c r="C6" s="194"/>
      <c r="D6" s="194"/>
      <c r="E6" s="194"/>
      <c r="F6" s="194"/>
      <c r="G6" s="43"/>
      <c r="H6" s="48"/>
      <c r="I6" s="48"/>
      <c r="J6" s="48"/>
      <c r="K6" s="48"/>
      <c r="L6" s="48"/>
      <c r="M6" s="48"/>
      <c r="N6" s="48"/>
      <c r="O6" s="48"/>
      <c r="P6" s="48"/>
      <c r="Q6" s="48"/>
      <c r="R6" s="48"/>
      <c r="S6" s="48"/>
      <c r="T6" s="48"/>
      <c r="U6" s="48"/>
      <c r="V6" s="48"/>
      <c r="W6" s="48"/>
      <c r="X6" s="48"/>
      <c r="Y6" s="48"/>
      <c r="Z6" s="48"/>
    </row>
    <row r="7" spans="1:26" x14ac:dyDescent="0.25">
      <c r="A7" s="46" t="s">
        <v>4</v>
      </c>
      <c r="B7" s="58" t="s">
        <v>111</v>
      </c>
      <c r="C7" s="58" t="s">
        <v>112</v>
      </c>
      <c r="D7" s="58" t="s">
        <v>113</v>
      </c>
      <c r="E7" s="58" t="s">
        <v>6</v>
      </c>
      <c r="F7" s="58" t="s">
        <v>114</v>
      </c>
      <c r="G7" s="59" t="s">
        <v>115</v>
      </c>
      <c r="H7" s="48"/>
      <c r="I7" s="48"/>
      <c r="J7" s="48"/>
      <c r="K7" s="48"/>
      <c r="L7" s="48"/>
      <c r="M7" s="48"/>
      <c r="N7" s="48"/>
      <c r="O7" s="48"/>
      <c r="P7" s="48"/>
      <c r="Q7" s="48"/>
      <c r="R7" s="48"/>
      <c r="S7" s="48"/>
      <c r="T7" s="48"/>
      <c r="U7" s="48"/>
      <c r="V7" s="48"/>
      <c r="W7" s="48"/>
      <c r="X7" s="48"/>
      <c r="Y7" s="48"/>
      <c r="Z7" s="48"/>
    </row>
    <row r="8" spans="1:26" x14ac:dyDescent="0.25">
      <c r="A8" s="49" t="s">
        <v>116</v>
      </c>
      <c r="B8" s="42"/>
      <c r="C8" s="42"/>
      <c r="D8" s="42"/>
      <c r="E8" s="42"/>
      <c r="F8" s="42"/>
      <c r="G8" s="44"/>
      <c r="H8" s="48"/>
      <c r="I8" s="48"/>
      <c r="J8" s="48"/>
      <c r="K8" s="48"/>
      <c r="L8" s="48"/>
      <c r="M8" s="48"/>
      <c r="N8" s="48"/>
      <c r="O8" s="48"/>
      <c r="P8" s="48"/>
      <c r="Q8" s="48"/>
      <c r="R8" s="48"/>
      <c r="S8" s="48"/>
      <c r="T8" s="48"/>
      <c r="U8" s="48"/>
      <c r="V8" s="48"/>
      <c r="W8" s="48"/>
      <c r="X8" s="48"/>
      <c r="Y8" s="48"/>
      <c r="Z8" s="48"/>
    </row>
    <row r="9" spans="1:26" x14ac:dyDescent="0.25">
      <c r="A9" s="3" t="s">
        <v>118</v>
      </c>
      <c r="B9" s="35"/>
      <c r="C9" s="35"/>
      <c r="D9" s="35"/>
      <c r="E9" s="35"/>
      <c r="F9" s="35"/>
      <c r="G9" s="11"/>
      <c r="H9" s="48"/>
      <c r="I9" s="48"/>
      <c r="J9" s="48"/>
      <c r="K9" s="48"/>
      <c r="L9" s="48"/>
      <c r="M9" s="48"/>
      <c r="N9" s="48"/>
      <c r="O9" s="48"/>
      <c r="P9" s="48"/>
      <c r="Q9" s="48"/>
      <c r="R9" s="48"/>
      <c r="S9" s="48"/>
      <c r="T9" s="48"/>
      <c r="U9" s="48"/>
      <c r="V9" s="48"/>
      <c r="W9" s="48"/>
      <c r="X9" s="48"/>
      <c r="Y9" s="48"/>
      <c r="Z9" s="48"/>
    </row>
    <row r="10" spans="1:26" x14ac:dyDescent="0.25">
      <c r="A10" s="4" t="s">
        <v>119</v>
      </c>
      <c r="B10" s="23">
        <v>2080244219</v>
      </c>
      <c r="C10" s="23">
        <v>60930461.600000001</v>
      </c>
      <c r="D10" s="23">
        <v>2141174680.5999999</v>
      </c>
      <c r="E10" s="23">
        <v>2141174680.5999999</v>
      </c>
      <c r="F10" s="23">
        <v>2141174680.5999999</v>
      </c>
      <c r="G10" s="10">
        <v>60930461.600000001</v>
      </c>
      <c r="H10" s="48"/>
      <c r="I10" s="48"/>
      <c r="J10" s="48"/>
      <c r="K10" s="48"/>
      <c r="L10" s="48"/>
      <c r="M10" s="48"/>
      <c r="N10" s="48"/>
      <c r="O10" s="48"/>
      <c r="P10" s="48"/>
      <c r="Q10" s="48"/>
      <c r="R10" s="48"/>
      <c r="S10" s="48"/>
      <c r="T10" s="48"/>
      <c r="U10" s="48"/>
      <c r="V10" s="48"/>
      <c r="W10" s="48"/>
      <c r="X10" s="48"/>
      <c r="Y10" s="48"/>
      <c r="Z10" s="48"/>
    </row>
    <row r="11" spans="1:26" x14ac:dyDescent="0.25">
      <c r="A11" s="4" t="s">
        <v>120</v>
      </c>
      <c r="B11" s="23">
        <v>1026632941.01</v>
      </c>
      <c r="C11" s="23">
        <v>-1026632941.01</v>
      </c>
      <c r="D11" s="23">
        <v>0</v>
      </c>
      <c r="E11" s="23">
        <v>0</v>
      </c>
      <c r="F11" s="23">
        <v>0</v>
      </c>
      <c r="G11" s="10">
        <v>-1026632941.01</v>
      </c>
      <c r="H11" s="48"/>
      <c r="I11" s="48"/>
      <c r="J11" s="48"/>
      <c r="K11" s="48"/>
      <c r="L11" s="48"/>
      <c r="M11" s="48"/>
      <c r="N11" s="48"/>
      <c r="O11" s="48"/>
      <c r="P11" s="48"/>
      <c r="Q11" s="48"/>
      <c r="R11" s="48"/>
      <c r="S11" s="48"/>
      <c r="T11" s="48"/>
      <c r="U11" s="48"/>
      <c r="V11" s="48"/>
      <c r="W11" s="48"/>
      <c r="X11" s="48"/>
      <c r="Y11" s="48"/>
      <c r="Z11" s="48"/>
    </row>
    <row r="12" spans="1:26" x14ac:dyDescent="0.25">
      <c r="A12" s="4" t="s">
        <v>121</v>
      </c>
      <c r="B12" s="23">
        <v>0</v>
      </c>
      <c r="C12" s="23">
        <v>0</v>
      </c>
      <c r="D12" s="23">
        <v>0</v>
      </c>
      <c r="E12" s="23">
        <v>0</v>
      </c>
      <c r="F12" s="23">
        <v>0</v>
      </c>
      <c r="G12" s="10">
        <v>0</v>
      </c>
      <c r="H12" s="48"/>
      <c r="I12" s="48"/>
      <c r="J12" s="48"/>
      <c r="K12" s="48"/>
      <c r="L12" s="48"/>
      <c r="M12" s="48"/>
      <c r="N12" s="48"/>
      <c r="O12" s="48"/>
      <c r="P12" s="48"/>
      <c r="Q12" s="48"/>
      <c r="R12" s="48"/>
      <c r="S12" s="48"/>
      <c r="T12" s="48"/>
      <c r="U12" s="48"/>
      <c r="V12" s="48"/>
      <c r="W12" s="48"/>
      <c r="X12" s="48"/>
      <c r="Y12" s="48"/>
      <c r="Z12" s="48"/>
    </row>
    <row r="13" spans="1:26" x14ac:dyDescent="0.25">
      <c r="A13" s="4" t="s">
        <v>122</v>
      </c>
      <c r="B13" s="23">
        <v>1353895149</v>
      </c>
      <c r="C13" s="23">
        <v>-5999157.9799999995</v>
      </c>
      <c r="D13" s="23">
        <v>1347895991.02</v>
      </c>
      <c r="E13" s="23">
        <v>1347895991.02</v>
      </c>
      <c r="F13" s="23">
        <v>1347895991.02</v>
      </c>
      <c r="G13" s="10">
        <v>-5999157.9799999995</v>
      </c>
      <c r="H13" s="48"/>
      <c r="I13" s="48"/>
      <c r="J13" s="48"/>
      <c r="K13" s="48"/>
      <c r="L13" s="48"/>
      <c r="M13" s="48"/>
      <c r="N13" s="48"/>
      <c r="O13" s="48"/>
      <c r="P13" s="48"/>
      <c r="Q13" s="48"/>
      <c r="R13" s="48"/>
      <c r="S13" s="48"/>
      <c r="T13" s="48"/>
      <c r="U13" s="48"/>
      <c r="V13" s="48"/>
      <c r="W13" s="48"/>
      <c r="X13" s="48"/>
      <c r="Y13" s="48"/>
      <c r="Z13" s="48"/>
    </row>
    <row r="14" spans="1:26" x14ac:dyDescent="0.25">
      <c r="A14" s="4" t="s">
        <v>123</v>
      </c>
      <c r="B14" s="23">
        <v>259434828</v>
      </c>
      <c r="C14" s="23">
        <v>-114550565.47</v>
      </c>
      <c r="D14" s="23">
        <v>144884262.53</v>
      </c>
      <c r="E14" s="23">
        <v>144884262.53</v>
      </c>
      <c r="F14" s="23">
        <v>144884262.53</v>
      </c>
      <c r="G14" s="10">
        <v>-114550565.47</v>
      </c>
      <c r="H14" s="48"/>
      <c r="I14" s="48"/>
      <c r="J14" s="48"/>
      <c r="K14" s="48"/>
      <c r="L14" s="48"/>
      <c r="M14" s="48"/>
      <c r="N14" s="48"/>
      <c r="O14" s="48"/>
      <c r="P14" s="48"/>
      <c r="Q14" s="48"/>
      <c r="R14" s="48"/>
      <c r="S14" s="48"/>
      <c r="T14" s="48"/>
      <c r="U14" s="48"/>
      <c r="V14" s="48"/>
      <c r="W14" s="48"/>
      <c r="X14" s="48"/>
      <c r="Y14" s="48"/>
      <c r="Z14" s="48"/>
    </row>
    <row r="15" spans="1:26" x14ac:dyDescent="0.25">
      <c r="A15" s="4" t="s">
        <v>124</v>
      </c>
      <c r="B15" s="23">
        <v>86935965</v>
      </c>
      <c r="C15" s="23">
        <v>85067275.370000005</v>
      </c>
      <c r="D15" s="23">
        <v>172003240.37</v>
      </c>
      <c r="E15" s="23">
        <v>172003240.37</v>
      </c>
      <c r="F15" s="23">
        <v>172003240.37</v>
      </c>
      <c r="G15" s="10">
        <v>85067275.370000005</v>
      </c>
      <c r="H15" s="48"/>
      <c r="I15" s="48"/>
      <c r="J15" s="48"/>
      <c r="K15" s="48"/>
      <c r="L15" s="48"/>
      <c r="M15" s="48"/>
      <c r="N15" s="48"/>
      <c r="O15" s="48"/>
      <c r="P15" s="48"/>
      <c r="Q15" s="48"/>
      <c r="R15" s="48"/>
      <c r="S15" s="48"/>
      <c r="T15" s="48"/>
      <c r="U15" s="48"/>
      <c r="V15" s="48"/>
      <c r="W15" s="48"/>
      <c r="X15" s="48"/>
      <c r="Y15" s="48"/>
      <c r="Z15" s="48"/>
    </row>
    <row r="16" spans="1:26" x14ac:dyDescent="0.25">
      <c r="A16" s="4" t="s">
        <v>125</v>
      </c>
      <c r="B16" s="23">
        <v>2099926716</v>
      </c>
      <c r="C16" s="23">
        <v>-2099926716</v>
      </c>
      <c r="D16" s="23">
        <v>0</v>
      </c>
      <c r="E16" s="23">
        <v>0</v>
      </c>
      <c r="F16" s="23">
        <v>0</v>
      </c>
      <c r="G16" s="10">
        <v>-2099926716</v>
      </c>
      <c r="H16" s="48"/>
      <c r="I16" s="48"/>
      <c r="J16" s="48"/>
      <c r="K16" s="48"/>
      <c r="L16" s="48"/>
      <c r="M16" s="48"/>
      <c r="N16" s="48"/>
      <c r="O16" s="48"/>
      <c r="P16" s="48"/>
      <c r="Q16" s="48"/>
      <c r="R16" s="48"/>
      <c r="S16" s="48"/>
      <c r="T16" s="48"/>
      <c r="U16" s="48"/>
      <c r="V16" s="48"/>
      <c r="W16" s="48"/>
      <c r="X16" s="48"/>
      <c r="Y16" s="48"/>
      <c r="Z16" s="48"/>
    </row>
    <row r="17" spans="1:26" x14ac:dyDescent="0.25">
      <c r="A17" s="3" t="s">
        <v>126</v>
      </c>
      <c r="B17" s="35">
        <v>14747231371.939999</v>
      </c>
      <c r="C17" s="35">
        <v>187359463.44999999</v>
      </c>
      <c r="D17" s="35">
        <v>14934590835.389999</v>
      </c>
      <c r="E17" s="35">
        <v>14934590835.389999</v>
      </c>
      <c r="F17" s="35">
        <v>14934590835.389999</v>
      </c>
      <c r="G17" s="11">
        <v>187359463.44999999</v>
      </c>
      <c r="H17" s="48"/>
      <c r="I17" s="48"/>
      <c r="J17" s="48"/>
      <c r="K17" s="48"/>
      <c r="L17" s="48"/>
      <c r="M17" s="48"/>
      <c r="N17" s="48"/>
      <c r="O17" s="48"/>
      <c r="P17" s="48"/>
      <c r="Q17" s="48"/>
      <c r="R17" s="48"/>
      <c r="S17" s="48"/>
      <c r="T17" s="48"/>
      <c r="U17" s="48"/>
      <c r="V17" s="48"/>
      <c r="W17" s="48"/>
      <c r="X17" s="48"/>
      <c r="Y17" s="48"/>
      <c r="Z17" s="48"/>
    </row>
    <row r="18" spans="1:26" x14ac:dyDescent="0.25">
      <c r="A18" s="4" t="s">
        <v>127</v>
      </c>
      <c r="B18" s="23">
        <v>10753430085.98</v>
      </c>
      <c r="C18" s="23">
        <v>-199987262.59</v>
      </c>
      <c r="D18" s="23">
        <v>10553442823.389999</v>
      </c>
      <c r="E18" s="23">
        <v>10553442823.389999</v>
      </c>
      <c r="F18" s="23">
        <v>10553442823.389999</v>
      </c>
      <c r="G18" s="10">
        <v>-199987262.59</v>
      </c>
      <c r="H18" s="48"/>
      <c r="I18" s="48"/>
      <c r="J18" s="48"/>
      <c r="K18" s="48"/>
      <c r="L18" s="48"/>
      <c r="M18" s="48"/>
      <c r="N18" s="48"/>
      <c r="O18" s="48"/>
      <c r="P18" s="48"/>
      <c r="Q18" s="48"/>
      <c r="R18" s="48"/>
      <c r="S18" s="48"/>
      <c r="T18" s="48"/>
      <c r="U18" s="48"/>
      <c r="V18" s="48"/>
      <c r="W18" s="48"/>
      <c r="X18" s="48"/>
      <c r="Y18" s="48"/>
      <c r="Z18" s="48"/>
    </row>
    <row r="19" spans="1:26" x14ac:dyDescent="0.25">
      <c r="A19" s="4" t="s">
        <v>128</v>
      </c>
      <c r="B19" s="23">
        <v>953894944.99000001</v>
      </c>
      <c r="C19" s="23">
        <v>-17558322.990000002</v>
      </c>
      <c r="D19" s="23">
        <v>936336622</v>
      </c>
      <c r="E19" s="23">
        <v>936336622</v>
      </c>
      <c r="F19" s="23">
        <v>936336622</v>
      </c>
      <c r="G19" s="10">
        <v>-17558322.990000002</v>
      </c>
      <c r="H19" s="48"/>
      <c r="I19" s="48"/>
      <c r="J19" s="48"/>
      <c r="K19" s="48"/>
      <c r="L19" s="48"/>
      <c r="M19" s="48"/>
      <c r="N19" s="48"/>
      <c r="O19" s="48"/>
      <c r="P19" s="48"/>
      <c r="Q19" s="48"/>
      <c r="R19" s="48"/>
      <c r="S19" s="48"/>
      <c r="T19" s="48"/>
      <c r="U19" s="48"/>
      <c r="V19" s="48"/>
      <c r="W19" s="48"/>
      <c r="X19" s="48"/>
      <c r="Y19" s="48"/>
      <c r="Z19" s="48"/>
    </row>
    <row r="20" spans="1:26" x14ac:dyDescent="0.25">
      <c r="A20" s="4" t="s">
        <v>129</v>
      </c>
      <c r="B20" s="23">
        <v>1138446317.01</v>
      </c>
      <c r="C20" s="23">
        <v>13578039.99</v>
      </c>
      <c r="D20" s="23">
        <v>1152024357</v>
      </c>
      <c r="E20" s="23">
        <v>1152024357</v>
      </c>
      <c r="F20" s="23">
        <v>1152024357</v>
      </c>
      <c r="G20" s="10">
        <v>13578039.99</v>
      </c>
      <c r="H20" s="48"/>
      <c r="I20" s="48"/>
      <c r="J20" s="48"/>
      <c r="K20" s="48"/>
      <c r="L20" s="48"/>
      <c r="M20" s="48"/>
      <c r="N20" s="48"/>
      <c r="O20" s="48"/>
      <c r="P20" s="48"/>
      <c r="Q20" s="48"/>
      <c r="R20" s="48"/>
      <c r="S20" s="48"/>
      <c r="T20" s="48"/>
      <c r="U20" s="48"/>
      <c r="V20" s="48"/>
      <c r="W20" s="48"/>
      <c r="X20" s="48"/>
      <c r="Y20" s="48"/>
      <c r="Z20" s="48"/>
    </row>
    <row r="21" spans="1:26" x14ac:dyDescent="0.25">
      <c r="A21" s="4" t="s">
        <v>130</v>
      </c>
      <c r="B21" s="23">
        <v>0</v>
      </c>
      <c r="C21" s="23">
        <v>0</v>
      </c>
      <c r="D21" s="23">
        <v>0</v>
      </c>
      <c r="E21" s="23">
        <v>0</v>
      </c>
      <c r="F21" s="23">
        <v>0</v>
      </c>
      <c r="G21" s="10">
        <v>0</v>
      </c>
      <c r="H21" s="48"/>
      <c r="I21" s="48"/>
      <c r="J21" s="48"/>
      <c r="K21" s="48"/>
      <c r="L21" s="48"/>
      <c r="M21" s="48"/>
      <c r="N21" s="48"/>
      <c r="O21" s="48"/>
      <c r="P21" s="48"/>
      <c r="Q21" s="48"/>
      <c r="R21" s="48"/>
      <c r="S21" s="48"/>
      <c r="T21" s="48"/>
      <c r="U21" s="48"/>
      <c r="V21" s="48"/>
      <c r="W21" s="48"/>
      <c r="X21" s="48"/>
      <c r="Y21" s="48"/>
      <c r="Z21" s="48"/>
    </row>
    <row r="22" spans="1:26" x14ac:dyDescent="0.25">
      <c r="A22" s="4" t="s">
        <v>131</v>
      </c>
      <c r="B22" s="23">
        <v>0</v>
      </c>
      <c r="C22" s="23">
        <v>0</v>
      </c>
      <c r="D22" s="23">
        <v>0</v>
      </c>
      <c r="E22" s="23">
        <v>0</v>
      </c>
      <c r="F22" s="23">
        <v>0</v>
      </c>
      <c r="G22" s="10">
        <v>0</v>
      </c>
      <c r="H22" s="48"/>
      <c r="I22" s="48"/>
      <c r="J22" s="48"/>
      <c r="K22" s="48"/>
      <c r="L22" s="48"/>
      <c r="M22" s="48"/>
      <c r="N22" s="48"/>
      <c r="O22" s="48"/>
      <c r="P22" s="48"/>
      <c r="Q22" s="48"/>
      <c r="R22" s="48"/>
      <c r="S22" s="48"/>
      <c r="T22" s="48"/>
      <c r="U22" s="48"/>
      <c r="V22" s="48"/>
      <c r="W22" s="48"/>
      <c r="X22" s="48"/>
      <c r="Y22" s="48"/>
      <c r="Z22" s="48"/>
    </row>
    <row r="23" spans="1:26" x14ac:dyDescent="0.25">
      <c r="A23" s="4" t="s">
        <v>132</v>
      </c>
      <c r="B23" s="23">
        <v>291051624.98000002</v>
      </c>
      <c r="C23" s="23">
        <v>6057638.0200000005</v>
      </c>
      <c r="D23" s="23">
        <v>297109263</v>
      </c>
      <c r="E23" s="23">
        <v>297109263</v>
      </c>
      <c r="F23" s="23">
        <v>297109263</v>
      </c>
      <c r="G23" s="10">
        <v>6057638.0200000005</v>
      </c>
      <c r="H23" s="48"/>
      <c r="I23" s="48"/>
      <c r="J23" s="48"/>
      <c r="K23" s="48"/>
      <c r="L23" s="48"/>
      <c r="M23" s="48"/>
      <c r="N23" s="48"/>
      <c r="O23" s="48"/>
      <c r="P23" s="48"/>
      <c r="Q23" s="48"/>
      <c r="R23" s="48"/>
      <c r="S23" s="48"/>
      <c r="T23" s="48"/>
      <c r="U23" s="48"/>
      <c r="V23" s="48"/>
      <c r="W23" s="48"/>
      <c r="X23" s="48"/>
      <c r="Y23" s="48"/>
      <c r="Z23" s="48"/>
    </row>
    <row r="24" spans="1:26" x14ac:dyDescent="0.25">
      <c r="A24" s="4" t="s">
        <v>133</v>
      </c>
      <c r="B24" s="23">
        <v>0</v>
      </c>
      <c r="C24" s="23">
        <v>0</v>
      </c>
      <c r="D24" s="23">
        <v>0</v>
      </c>
      <c r="E24" s="23">
        <v>0</v>
      </c>
      <c r="F24" s="23">
        <v>0</v>
      </c>
      <c r="G24" s="10">
        <v>0</v>
      </c>
      <c r="H24" s="48"/>
      <c r="I24" s="48"/>
      <c r="J24" s="48"/>
      <c r="K24" s="48"/>
      <c r="L24" s="48"/>
      <c r="M24" s="48"/>
      <c r="N24" s="48"/>
      <c r="O24" s="48"/>
      <c r="P24" s="48"/>
      <c r="Q24" s="48"/>
      <c r="R24" s="48"/>
      <c r="S24" s="48"/>
      <c r="T24" s="48"/>
      <c r="U24" s="48"/>
      <c r="V24" s="48"/>
      <c r="W24" s="48"/>
      <c r="X24" s="48"/>
      <c r="Y24" s="48"/>
      <c r="Z24" s="48"/>
    </row>
    <row r="25" spans="1:26" x14ac:dyDescent="0.25">
      <c r="A25" s="4" t="s">
        <v>134</v>
      </c>
      <c r="B25" s="23">
        <v>0</v>
      </c>
      <c r="C25" s="23">
        <v>0</v>
      </c>
      <c r="D25" s="23">
        <v>0</v>
      </c>
      <c r="E25" s="23">
        <v>0</v>
      </c>
      <c r="F25" s="23">
        <v>0</v>
      </c>
      <c r="G25" s="10">
        <v>0</v>
      </c>
      <c r="H25" s="48"/>
      <c r="I25" s="48"/>
      <c r="J25" s="48"/>
      <c r="K25" s="48"/>
      <c r="L25" s="48"/>
      <c r="M25" s="48"/>
      <c r="N25" s="48"/>
      <c r="O25" s="48"/>
      <c r="P25" s="48"/>
      <c r="Q25" s="48"/>
      <c r="R25" s="48"/>
      <c r="S25" s="48"/>
      <c r="T25" s="48"/>
      <c r="U25" s="48"/>
      <c r="V25" s="48"/>
      <c r="W25" s="48"/>
      <c r="X25" s="48"/>
      <c r="Y25" s="48"/>
      <c r="Z25" s="48"/>
    </row>
    <row r="26" spans="1:26" x14ac:dyDescent="0.25">
      <c r="A26" s="4" t="s">
        <v>135</v>
      </c>
      <c r="B26" s="23">
        <v>415524652.01999998</v>
      </c>
      <c r="C26" s="23">
        <v>198446571.97999999</v>
      </c>
      <c r="D26" s="23">
        <v>613971224</v>
      </c>
      <c r="E26" s="23">
        <v>613971224</v>
      </c>
      <c r="F26" s="23">
        <v>613971224</v>
      </c>
      <c r="G26" s="10">
        <v>198446571.97999999</v>
      </c>
      <c r="H26" s="48"/>
      <c r="I26" s="48"/>
      <c r="J26" s="48"/>
      <c r="K26" s="48"/>
      <c r="L26" s="48"/>
      <c r="M26" s="48"/>
      <c r="N26" s="48"/>
      <c r="O26" s="48"/>
      <c r="P26" s="48"/>
      <c r="Q26" s="48"/>
      <c r="R26" s="48"/>
      <c r="S26" s="48"/>
      <c r="T26" s="48"/>
      <c r="U26" s="48"/>
      <c r="V26" s="48"/>
      <c r="W26" s="48"/>
      <c r="X26" s="48"/>
      <c r="Y26" s="48"/>
      <c r="Z26" s="48"/>
    </row>
    <row r="27" spans="1:26" x14ac:dyDescent="0.25">
      <c r="A27" s="4" t="s">
        <v>136</v>
      </c>
      <c r="B27" s="23">
        <v>1194883746.96</v>
      </c>
      <c r="C27" s="23">
        <v>186822799.04000002</v>
      </c>
      <c r="D27" s="23">
        <v>1381706546</v>
      </c>
      <c r="E27" s="23">
        <v>1381706546</v>
      </c>
      <c r="F27" s="23">
        <v>1381706546</v>
      </c>
      <c r="G27" s="10">
        <v>186822799.04000002</v>
      </c>
      <c r="H27" s="48"/>
      <c r="I27" s="48"/>
      <c r="J27" s="48"/>
      <c r="K27" s="48"/>
      <c r="L27" s="48"/>
      <c r="M27" s="48"/>
      <c r="N27" s="48"/>
      <c r="O27" s="48"/>
      <c r="P27" s="48"/>
      <c r="Q27" s="48"/>
      <c r="R27" s="48"/>
      <c r="S27" s="48"/>
      <c r="T27" s="48"/>
      <c r="U27" s="48"/>
      <c r="V27" s="48"/>
      <c r="W27" s="48"/>
      <c r="X27" s="48"/>
      <c r="Y27" s="48"/>
      <c r="Z27" s="48"/>
    </row>
    <row r="28" spans="1:26" x14ac:dyDescent="0.25">
      <c r="A28" s="4" t="s">
        <v>137</v>
      </c>
      <c r="B28" s="23">
        <v>0</v>
      </c>
      <c r="C28" s="23">
        <v>0</v>
      </c>
      <c r="D28" s="23">
        <v>0</v>
      </c>
      <c r="E28" s="23">
        <v>0</v>
      </c>
      <c r="F28" s="23">
        <v>0</v>
      </c>
      <c r="G28" s="10">
        <v>0</v>
      </c>
      <c r="H28" s="48"/>
      <c r="I28" s="48"/>
      <c r="J28" s="48"/>
      <c r="K28" s="48"/>
      <c r="L28" s="48"/>
      <c r="M28" s="48"/>
      <c r="N28" s="48"/>
      <c r="O28" s="48"/>
      <c r="P28" s="48"/>
      <c r="Q28" s="48"/>
      <c r="R28" s="48"/>
      <c r="S28" s="48"/>
      <c r="T28" s="48"/>
      <c r="U28" s="48"/>
      <c r="V28" s="48"/>
      <c r="W28" s="48"/>
      <c r="X28" s="48"/>
      <c r="Y28" s="48"/>
      <c r="Z28" s="48"/>
    </row>
    <row r="29" spans="1:26" x14ac:dyDescent="0.25">
      <c r="A29" s="3" t="s">
        <v>138</v>
      </c>
      <c r="B29" s="35">
        <v>490592757</v>
      </c>
      <c r="C29" s="35">
        <v>125292305.19000001</v>
      </c>
      <c r="D29" s="35">
        <v>615885062.18999994</v>
      </c>
      <c r="E29" s="35">
        <v>615885062.18999994</v>
      </c>
      <c r="F29" s="35">
        <v>615885062.18999994</v>
      </c>
      <c r="G29" s="11">
        <v>125292305.19000001</v>
      </c>
      <c r="H29" s="48"/>
      <c r="I29" s="48"/>
      <c r="J29" s="48"/>
      <c r="K29" s="48"/>
      <c r="L29" s="48"/>
      <c r="M29" s="48"/>
      <c r="N29" s="48"/>
      <c r="O29" s="48"/>
      <c r="P29" s="48"/>
      <c r="Q29" s="48"/>
      <c r="R29" s="48"/>
      <c r="S29" s="48"/>
      <c r="T29" s="48"/>
      <c r="U29" s="48"/>
      <c r="V29" s="48"/>
      <c r="W29" s="48"/>
      <c r="X29" s="48"/>
      <c r="Y29" s="48"/>
      <c r="Z29" s="48"/>
    </row>
    <row r="30" spans="1:26" x14ac:dyDescent="0.25">
      <c r="A30" s="4" t="s">
        <v>139</v>
      </c>
      <c r="B30" s="23">
        <v>1</v>
      </c>
      <c r="C30" s="23">
        <v>-1</v>
      </c>
      <c r="D30" s="23">
        <v>0</v>
      </c>
      <c r="E30" s="23">
        <v>0</v>
      </c>
      <c r="F30" s="23">
        <v>0</v>
      </c>
      <c r="G30" s="10">
        <v>-1</v>
      </c>
      <c r="H30" s="48"/>
      <c r="I30" s="48"/>
      <c r="J30" s="48"/>
      <c r="K30" s="48"/>
      <c r="L30" s="48"/>
      <c r="M30" s="48"/>
      <c r="N30" s="48"/>
      <c r="O30" s="48"/>
      <c r="P30" s="48"/>
      <c r="Q30" s="48"/>
      <c r="R30" s="48"/>
      <c r="S30" s="48"/>
      <c r="T30" s="48"/>
      <c r="U30" s="48"/>
      <c r="V30" s="48"/>
      <c r="W30" s="48"/>
      <c r="X30" s="48"/>
      <c r="Y30" s="48"/>
      <c r="Z30" s="48"/>
    </row>
    <row r="31" spans="1:26" x14ac:dyDescent="0.25">
      <c r="A31" s="4" t="s">
        <v>140</v>
      </c>
      <c r="B31" s="23">
        <v>34723008</v>
      </c>
      <c r="C31" s="23">
        <v>0</v>
      </c>
      <c r="D31" s="23">
        <v>34723008</v>
      </c>
      <c r="E31" s="23">
        <v>34723008</v>
      </c>
      <c r="F31" s="23">
        <v>34723008</v>
      </c>
      <c r="G31" s="10">
        <v>0</v>
      </c>
      <c r="H31" s="48"/>
      <c r="I31" s="48"/>
      <c r="J31" s="48"/>
      <c r="K31" s="48"/>
      <c r="L31" s="48"/>
      <c r="M31" s="48"/>
      <c r="N31" s="48"/>
      <c r="O31" s="48"/>
      <c r="P31" s="48"/>
      <c r="Q31" s="48"/>
      <c r="R31" s="48"/>
      <c r="S31" s="48"/>
      <c r="T31" s="48"/>
      <c r="U31" s="48"/>
      <c r="V31" s="48"/>
      <c r="W31" s="48"/>
      <c r="X31" s="48"/>
      <c r="Y31" s="48"/>
      <c r="Z31" s="48"/>
    </row>
    <row r="32" spans="1:26" x14ac:dyDescent="0.25">
      <c r="A32" s="4" t="s">
        <v>141</v>
      </c>
      <c r="B32" s="23">
        <v>134187780</v>
      </c>
      <c r="C32" s="23">
        <v>62012784.450000003</v>
      </c>
      <c r="D32" s="23">
        <v>196200564.44999999</v>
      </c>
      <c r="E32" s="23">
        <v>196200564.44999999</v>
      </c>
      <c r="F32" s="23">
        <v>196200564.44999999</v>
      </c>
      <c r="G32" s="10">
        <v>62012784.450000003</v>
      </c>
      <c r="H32" s="48"/>
      <c r="I32" s="48"/>
      <c r="J32" s="48"/>
      <c r="K32" s="48"/>
      <c r="L32" s="48"/>
      <c r="M32" s="48"/>
      <c r="N32" s="48"/>
      <c r="O32" s="48"/>
      <c r="P32" s="48"/>
      <c r="Q32" s="48"/>
      <c r="R32" s="48"/>
      <c r="S32" s="48"/>
      <c r="T32" s="48"/>
      <c r="U32" s="48"/>
      <c r="V32" s="48"/>
      <c r="W32" s="48"/>
      <c r="X32" s="48"/>
      <c r="Y32" s="48"/>
      <c r="Z32" s="48"/>
    </row>
    <row r="33" spans="1:26" x14ac:dyDescent="0.25">
      <c r="A33" s="4" t="s">
        <v>142</v>
      </c>
      <c r="B33" s="23">
        <v>31154833</v>
      </c>
      <c r="C33" s="23">
        <v>-11872134</v>
      </c>
      <c r="D33" s="23">
        <v>19282699</v>
      </c>
      <c r="E33" s="23">
        <v>19282699</v>
      </c>
      <c r="F33" s="23">
        <v>19282699</v>
      </c>
      <c r="G33" s="10">
        <v>-11872134</v>
      </c>
      <c r="H33" s="48"/>
      <c r="I33" s="48"/>
      <c r="J33" s="48"/>
      <c r="K33" s="48"/>
      <c r="L33" s="48"/>
      <c r="M33" s="48"/>
      <c r="N33" s="48"/>
      <c r="O33" s="48"/>
      <c r="P33" s="48"/>
      <c r="Q33" s="48"/>
      <c r="R33" s="48"/>
      <c r="S33" s="48"/>
      <c r="T33" s="48"/>
      <c r="U33" s="48"/>
      <c r="V33" s="48"/>
      <c r="W33" s="48"/>
      <c r="X33" s="48"/>
      <c r="Y33" s="48"/>
      <c r="Z33" s="48"/>
    </row>
    <row r="34" spans="1:26" x14ac:dyDescent="0.25">
      <c r="A34" s="4" t="s">
        <v>143</v>
      </c>
      <c r="B34" s="23">
        <v>290527135</v>
      </c>
      <c r="C34" s="23">
        <v>75151655.739999995</v>
      </c>
      <c r="D34" s="23">
        <v>365678790.74000001</v>
      </c>
      <c r="E34" s="23">
        <v>365678790.74000001</v>
      </c>
      <c r="F34" s="23">
        <v>365678790.74000001</v>
      </c>
      <c r="G34" s="10">
        <v>75151655.739999995</v>
      </c>
      <c r="H34" s="48"/>
      <c r="I34" s="48"/>
      <c r="J34" s="48"/>
      <c r="K34" s="48"/>
      <c r="L34" s="48"/>
      <c r="M34" s="48"/>
      <c r="N34" s="48"/>
      <c r="O34" s="48"/>
      <c r="P34" s="48"/>
      <c r="Q34" s="48"/>
      <c r="R34" s="48"/>
      <c r="S34" s="48"/>
      <c r="T34" s="48"/>
      <c r="U34" s="48"/>
      <c r="V34" s="48"/>
      <c r="W34" s="48"/>
      <c r="X34" s="48"/>
      <c r="Y34" s="48"/>
      <c r="Z34" s="48"/>
    </row>
    <row r="35" spans="1:26" x14ac:dyDescent="0.25">
      <c r="A35" s="4" t="s">
        <v>144</v>
      </c>
      <c r="B35" s="23">
        <v>0</v>
      </c>
      <c r="C35" s="23">
        <v>0</v>
      </c>
      <c r="D35" s="23">
        <v>0</v>
      </c>
      <c r="E35" s="23">
        <v>0</v>
      </c>
      <c r="F35" s="23">
        <v>0</v>
      </c>
      <c r="G35" s="10">
        <v>0</v>
      </c>
      <c r="H35" s="48"/>
      <c r="I35" s="48"/>
      <c r="J35" s="48"/>
      <c r="K35" s="48"/>
      <c r="L35" s="48"/>
      <c r="M35" s="48"/>
      <c r="N35" s="48"/>
      <c r="O35" s="48"/>
      <c r="P35" s="48"/>
      <c r="Q35" s="48"/>
      <c r="R35" s="48"/>
      <c r="S35" s="48"/>
      <c r="T35" s="48"/>
      <c r="U35" s="48"/>
      <c r="V35" s="48"/>
      <c r="W35" s="48"/>
      <c r="X35" s="48"/>
      <c r="Y35" s="48"/>
      <c r="Z35" s="48"/>
    </row>
    <row r="36" spans="1:26" x14ac:dyDescent="0.25">
      <c r="A36" s="3" t="s">
        <v>145</v>
      </c>
      <c r="B36" s="35">
        <v>0</v>
      </c>
      <c r="C36" s="35">
        <v>0</v>
      </c>
      <c r="D36" s="35">
        <v>0</v>
      </c>
      <c r="E36" s="35">
        <v>0</v>
      </c>
      <c r="F36" s="35">
        <v>0</v>
      </c>
      <c r="G36" s="11">
        <v>0</v>
      </c>
      <c r="H36" s="48"/>
      <c r="I36" s="48"/>
      <c r="J36" s="48"/>
      <c r="K36" s="48"/>
      <c r="L36" s="48"/>
      <c r="M36" s="48"/>
      <c r="N36" s="48"/>
      <c r="O36" s="48"/>
      <c r="P36" s="48"/>
      <c r="Q36" s="48"/>
      <c r="R36" s="48"/>
      <c r="S36" s="48"/>
      <c r="T36" s="48"/>
      <c r="U36" s="48"/>
      <c r="V36" s="48"/>
      <c r="W36" s="48"/>
      <c r="X36" s="48"/>
      <c r="Y36" s="48"/>
      <c r="Z36" s="48"/>
    </row>
    <row r="37" spans="1:26" x14ac:dyDescent="0.25">
      <c r="A37" s="4" t="s">
        <v>146</v>
      </c>
      <c r="B37" s="23">
        <v>0</v>
      </c>
      <c r="C37" s="23">
        <v>0</v>
      </c>
      <c r="D37" s="23">
        <v>0</v>
      </c>
      <c r="E37" s="23">
        <v>0</v>
      </c>
      <c r="F37" s="23">
        <v>0</v>
      </c>
      <c r="G37" s="10">
        <v>0</v>
      </c>
      <c r="H37" s="48"/>
      <c r="I37" s="48"/>
      <c r="J37" s="48"/>
      <c r="K37" s="48"/>
      <c r="L37" s="48"/>
      <c r="M37" s="48"/>
      <c r="N37" s="48"/>
      <c r="O37" s="48"/>
      <c r="P37" s="48"/>
      <c r="Q37" s="48"/>
      <c r="R37" s="48"/>
      <c r="S37" s="48"/>
      <c r="T37" s="48"/>
      <c r="U37" s="48"/>
      <c r="V37" s="48"/>
      <c r="W37" s="48"/>
      <c r="X37" s="48"/>
      <c r="Y37" s="48"/>
      <c r="Z37" s="48"/>
    </row>
    <row r="38" spans="1:26" x14ac:dyDescent="0.25">
      <c r="A38" s="3" t="s">
        <v>147</v>
      </c>
      <c r="B38" s="35">
        <v>0</v>
      </c>
      <c r="C38" s="35">
        <v>0</v>
      </c>
      <c r="D38" s="35">
        <v>0</v>
      </c>
      <c r="E38" s="35">
        <v>0</v>
      </c>
      <c r="F38" s="35">
        <v>0</v>
      </c>
      <c r="G38" s="11">
        <v>0</v>
      </c>
      <c r="H38" s="48"/>
      <c r="I38" s="48"/>
      <c r="J38" s="48"/>
      <c r="K38" s="48"/>
      <c r="L38" s="48"/>
      <c r="M38" s="48"/>
      <c r="N38" s="48"/>
      <c r="O38" s="48"/>
      <c r="P38" s="48"/>
      <c r="Q38" s="48"/>
      <c r="R38" s="48"/>
      <c r="S38" s="48"/>
      <c r="T38" s="48"/>
      <c r="U38" s="48"/>
      <c r="V38" s="48"/>
      <c r="W38" s="48"/>
      <c r="X38" s="48"/>
      <c r="Y38" s="48"/>
      <c r="Z38" s="48"/>
    </row>
    <row r="39" spans="1:26" x14ac:dyDescent="0.25">
      <c r="A39" s="4" t="s">
        <v>148</v>
      </c>
      <c r="B39" s="23">
        <v>0</v>
      </c>
      <c r="C39" s="23">
        <v>0</v>
      </c>
      <c r="D39" s="23">
        <v>0</v>
      </c>
      <c r="E39" s="23">
        <v>0</v>
      </c>
      <c r="F39" s="23">
        <v>0</v>
      </c>
      <c r="G39" s="10">
        <v>0</v>
      </c>
      <c r="H39" s="48"/>
      <c r="I39" s="48"/>
      <c r="J39" s="48"/>
      <c r="K39" s="48"/>
      <c r="L39" s="48"/>
      <c r="M39" s="48"/>
      <c r="N39" s="48"/>
      <c r="O39" s="48"/>
      <c r="P39" s="48"/>
      <c r="Q39" s="48"/>
      <c r="R39" s="48"/>
      <c r="S39" s="48"/>
      <c r="T39" s="48"/>
      <c r="U39" s="48"/>
      <c r="V39" s="48"/>
      <c r="W39" s="48"/>
      <c r="X39" s="48"/>
      <c r="Y39" s="48"/>
      <c r="Z39" s="48"/>
    </row>
    <row r="40" spans="1:26" x14ac:dyDescent="0.25">
      <c r="A40" s="4" t="s">
        <v>149</v>
      </c>
      <c r="B40" s="23">
        <v>0</v>
      </c>
      <c r="C40" s="23">
        <v>0</v>
      </c>
      <c r="D40" s="23">
        <v>0</v>
      </c>
      <c r="E40" s="23">
        <v>0</v>
      </c>
      <c r="F40" s="23">
        <v>0</v>
      </c>
      <c r="G40" s="10">
        <v>0</v>
      </c>
      <c r="H40" s="48"/>
      <c r="I40" s="48"/>
      <c r="J40" s="48"/>
      <c r="K40" s="48"/>
      <c r="L40" s="48"/>
      <c r="M40" s="48"/>
      <c r="N40" s="48"/>
      <c r="O40" s="48"/>
      <c r="P40" s="48"/>
      <c r="Q40" s="48"/>
      <c r="R40" s="48"/>
      <c r="S40" s="48"/>
      <c r="T40" s="48"/>
      <c r="U40" s="48"/>
      <c r="V40" s="48"/>
      <c r="W40" s="48"/>
      <c r="X40" s="48"/>
      <c r="Y40" s="48"/>
      <c r="Z40" s="48"/>
    </row>
    <row r="41" spans="1:26" x14ac:dyDescent="0.25">
      <c r="A41" s="3" t="s">
        <v>150</v>
      </c>
      <c r="B41" s="35">
        <v>22144893946.950001</v>
      </c>
      <c r="C41" s="35">
        <v>-2788459874.8499999</v>
      </c>
      <c r="D41" s="35">
        <v>19356434072.099998</v>
      </c>
      <c r="E41" s="35">
        <v>19356434072.099998</v>
      </c>
      <c r="F41" s="35">
        <v>19356434072.099998</v>
      </c>
      <c r="G41" s="11">
        <v>-2788459874.8499999</v>
      </c>
      <c r="H41" s="48"/>
      <c r="I41" s="48"/>
      <c r="J41" s="48"/>
      <c r="K41" s="48"/>
      <c r="L41" s="48"/>
      <c r="M41" s="48"/>
      <c r="N41" s="48"/>
      <c r="O41" s="48"/>
      <c r="P41" s="48"/>
      <c r="Q41" s="48"/>
      <c r="R41" s="48"/>
      <c r="S41" s="48"/>
      <c r="T41" s="48"/>
      <c r="U41" s="48"/>
      <c r="V41" s="48"/>
      <c r="W41" s="48"/>
      <c r="X41" s="48"/>
      <c r="Y41" s="48"/>
      <c r="Z41" s="48"/>
    </row>
    <row r="42" spans="1:26" x14ac:dyDescent="0.25">
      <c r="A42" s="3" t="s">
        <v>151</v>
      </c>
      <c r="B42" s="35"/>
      <c r="C42" s="35"/>
      <c r="D42" s="35"/>
      <c r="E42" s="35"/>
      <c r="F42" s="35"/>
      <c r="G42" s="11"/>
      <c r="H42" s="48"/>
      <c r="I42" s="48"/>
      <c r="J42" s="48"/>
      <c r="K42" s="48"/>
      <c r="L42" s="48"/>
      <c r="M42" s="48"/>
      <c r="N42" s="48"/>
      <c r="O42" s="48"/>
      <c r="P42" s="48"/>
      <c r="Q42" s="48"/>
      <c r="R42" s="48"/>
      <c r="S42" s="48"/>
      <c r="T42" s="48"/>
      <c r="U42" s="48"/>
      <c r="V42" s="48"/>
      <c r="W42" s="48"/>
      <c r="X42" s="48"/>
      <c r="Y42" s="48"/>
      <c r="Z42" s="48"/>
    </row>
    <row r="43" spans="1:26" x14ac:dyDescent="0.25">
      <c r="A43" s="3" t="s">
        <v>152</v>
      </c>
      <c r="B43" s="35"/>
      <c r="C43" s="35"/>
      <c r="D43" s="35"/>
      <c r="E43" s="35"/>
      <c r="F43" s="35"/>
      <c r="G43" s="11"/>
      <c r="H43" s="48"/>
      <c r="I43" s="48"/>
      <c r="J43" s="48"/>
      <c r="K43" s="48"/>
      <c r="L43" s="48"/>
      <c r="M43" s="48"/>
      <c r="N43" s="48"/>
      <c r="O43" s="48"/>
      <c r="P43" s="48"/>
      <c r="Q43" s="48"/>
      <c r="R43" s="48"/>
      <c r="S43" s="48"/>
      <c r="T43" s="48"/>
      <c r="U43" s="48"/>
      <c r="V43" s="48"/>
      <c r="W43" s="48"/>
      <c r="X43" s="48"/>
      <c r="Y43" s="48"/>
      <c r="Z43" s="48"/>
    </row>
    <row r="44" spans="1:26" x14ac:dyDescent="0.25">
      <c r="A44" s="3" t="s">
        <v>153</v>
      </c>
      <c r="B44" s="35">
        <v>13124756418.889999</v>
      </c>
      <c r="C44" s="35">
        <v>425872507.12</v>
      </c>
      <c r="D44" s="35">
        <v>13550628926.01</v>
      </c>
      <c r="E44" s="35">
        <v>13550628926.01</v>
      </c>
      <c r="F44" s="35">
        <v>13550628926.01</v>
      </c>
      <c r="G44" s="11">
        <v>425872507.12</v>
      </c>
      <c r="H44" s="48"/>
      <c r="I44" s="48"/>
      <c r="J44" s="48"/>
      <c r="K44" s="48"/>
      <c r="L44" s="48"/>
      <c r="M44" s="48"/>
      <c r="N44" s="48"/>
      <c r="O44" s="48"/>
      <c r="P44" s="48"/>
      <c r="Q44" s="48"/>
      <c r="R44" s="48"/>
      <c r="S44" s="48"/>
      <c r="T44" s="48"/>
      <c r="U44" s="48"/>
      <c r="V44" s="48"/>
      <c r="W44" s="48"/>
      <c r="X44" s="48"/>
      <c r="Y44" s="48"/>
      <c r="Z44" s="48"/>
    </row>
    <row r="45" spans="1:26" x14ac:dyDescent="0.25">
      <c r="A45" s="4" t="s">
        <v>154</v>
      </c>
      <c r="B45" s="23">
        <v>5790898313.9800005</v>
      </c>
      <c r="C45" s="23">
        <v>486242131.08000004</v>
      </c>
      <c r="D45" s="23">
        <v>6277140445.0599995</v>
      </c>
      <c r="E45" s="23">
        <v>6277140445.0599995</v>
      </c>
      <c r="F45" s="23">
        <v>6277140445.0599995</v>
      </c>
      <c r="G45" s="10">
        <v>486242131.08000004</v>
      </c>
      <c r="H45" s="48"/>
      <c r="I45" s="48"/>
      <c r="J45" s="48"/>
      <c r="K45" s="48"/>
      <c r="L45" s="48"/>
      <c r="M45" s="48"/>
      <c r="N45" s="48"/>
      <c r="O45" s="48"/>
      <c r="P45" s="48"/>
      <c r="Q45" s="48"/>
      <c r="R45" s="48"/>
      <c r="S45" s="48"/>
      <c r="T45" s="48"/>
      <c r="U45" s="48"/>
      <c r="V45" s="48"/>
      <c r="W45" s="48"/>
      <c r="X45" s="48"/>
      <c r="Y45" s="48"/>
      <c r="Z45" s="48"/>
    </row>
    <row r="46" spans="1:26" x14ac:dyDescent="0.25">
      <c r="A46" s="4" t="s">
        <v>155</v>
      </c>
      <c r="B46" s="23">
        <v>2091210999.9900002</v>
      </c>
      <c r="C46" s="23">
        <v>-15457871.209999999</v>
      </c>
      <c r="D46" s="23">
        <v>2075753128.78</v>
      </c>
      <c r="E46" s="23">
        <v>2075753128.78</v>
      </c>
      <c r="F46" s="23">
        <v>2075753128.78</v>
      </c>
      <c r="G46" s="10">
        <v>-15457871.209999999</v>
      </c>
      <c r="H46" s="48"/>
      <c r="I46" s="48"/>
      <c r="J46" s="48"/>
      <c r="K46" s="48"/>
      <c r="L46" s="48"/>
      <c r="M46" s="48"/>
      <c r="N46" s="48"/>
      <c r="O46" s="48"/>
      <c r="P46" s="48"/>
      <c r="Q46" s="48"/>
      <c r="R46" s="48"/>
      <c r="S46" s="48"/>
      <c r="T46" s="48"/>
      <c r="U46" s="48"/>
      <c r="V46" s="48"/>
      <c r="W46" s="48"/>
      <c r="X46" s="48"/>
      <c r="Y46" s="48"/>
      <c r="Z46" s="48"/>
    </row>
    <row r="47" spans="1:26" x14ac:dyDescent="0.25">
      <c r="A47" s="4" t="s">
        <v>156</v>
      </c>
      <c r="B47" s="23">
        <v>1820716000</v>
      </c>
      <c r="C47" s="23">
        <v>9462204</v>
      </c>
      <c r="D47" s="23">
        <v>1830178204</v>
      </c>
      <c r="E47" s="23">
        <v>1830178204</v>
      </c>
      <c r="F47" s="23">
        <v>1830178204</v>
      </c>
      <c r="G47" s="10">
        <v>9462204</v>
      </c>
      <c r="H47" s="48"/>
      <c r="I47" s="48"/>
      <c r="J47" s="48"/>
      <c r="K47" s="48"/>
      <c r="L47" s="48"/>
      <c r="M47" s="48"/>
      <c r="N47" s="48"/>
      <c r="O47" s="48"/>
      <c r="P47" s="48"/>
      <c r="Q47" s="48"/>
      <c r="R47" s="48"/>
      <c r="S47" s="48"/>
      <c r="T47" s="48"/>
      <c r="U47" s="48"/>
      <c r="V47" s="48"/>
      <c r="W47" s="48"/>
      <c r="X47" s="48"/>
      <c r="Y47" s="48"/>
      <c r="Z47" s="48"/>
    </row>
    <row r="48" spans="1:26" ht="27" x14ac:dyDescent="0.25">
      <c r="A48" s="4" t="s">
        <v>157</v>
      </c>
      <c r="B48" s="23">
        <v>1455760000</v>
      </c>
      <c r="C48" s="23">
        <v>9132058</v>
      </c>
      <c r="D48" s="23">
        <v>1464892058</v>
      </c>
      <c r="E48" s="23">
        <v>1464892058</v>
      </c>
      <c r="F48" s="23">
        <v>1464892058</v>
      </c>
      <c r="G48" s="10">
        <v>9132058</v>
      </c>
      <c r="H48" s="48"/>
      <c r="I48" s="48"/>
      <c r="J48" s="48"/>
      <c r="K48" s="48"/>
      <c r="L48" s="48"/>
      <c r="M48" s="48"/>
      <c r="N48" s="48"/>
      <c r="O48" s="48"/>
      <c r="P48" s="48"/>
      <c r="Q48" s="48"/>
      <c r="R48" s="48"/>
      <c r="S48" s="48"/>
      <c r="T48" s="48"/>
      <c r="U48" s="48"/>
      <c r="V48" s="48"/>
      <c r="W48" s="48"/>
      <c r="X48" s="48"/>
      <c r="Y48" s="48"/>
      <c r="Z48" s="48"/>
    </row>
    <row r="49" spans="1:26" x14ac:dyDescent="0.25">
      <c r="A49" s="4" t="s">
        <v>158</v>
      </c>
      <c r="B49" s="23">
        <v>748324704.96000004</v>
      </c>
      <c r="C49" s="23">
        <v>-50055339.960000001</v>
      </c>
      <c r="D49" s="23">
        <v>698269365</v>
      </c>
      <c r="E49" s="23">
        <v>698269365</v>
      </c>
      <c r="F49" s="23">
        <v>698269365</v>
      </c>
      <c r="G49" s="10">
        <v>-50055339.960000001</v>
      </c>
      <c r="H49" s="48"/>
      <c r="I49" s="48"/>
      <c r="J49" s="48"/>
      <c r="K49" s="48"/>
      <c r="L49" s="48"/>
      <c r="M49" s="48"/>
      <c r="N49" s="48"/>
      <c r="O49" s="48"/>
      <c r="P49" s="48"/>
      <c r="Q49" s="48"/>
      <c r="R49" s="48"/>
      <c r="S49" s="48"/>
      <c r="T49" s="48"/>
      <c r="U49" s="48"/>
      <c r="V49" s="48"/>
      <c r="W49" s="48"/>
      <c r="X49" s="48"/>
      <c r="Y49" s="48"/>
      <c r="Z49" s="48"/>
    </row>
    <row r="50" spans="1:26" x14ac:dyDescent="0.25">
      <c r="A50" s="4" t="s">
        <v>159</v>
      </c>
      <c r="B50" s="23">
        <v>183348000</v>
      </c>
      <c r="C50" s="23">
        <v>3974459.1700000004</v>
      </c>
      <c r="D50" s="23">
        <v>187322459.17000002</v>
      </c>
      <c r="E50" s="23">
        <v>187322459.17000002</v>
      </c>
      <c r="F50" s="23">
        <v>187322459.17000002</v>
      </c>
      <c r="G50" s="10">
        <v>3974459.1700000004</v>
      </c>
      <c r="H50" s="48"/>
      <c r="I50" s="48"/>
      <c r="J50" s="48"/>
      <c r="K50" s="48"/>
      <c r="L50" s="48"/>
      <c r="M50" s="48"/>
      <c r="N50" s="48"/>
      <c r="O50" s="48"/>
      <c r="P50" s="48"/>
      <c r="Q50" s="48"/>
      <c r="R50" s="48"/>
      <c r="S50" s="48"/>
      <c r="T50" s="48"/>
      <c r="U50" s="48"/>
      <c r="V50" s="48"/>
      <c r="W50" s="48"/>
      <c r="X50" s="48"/>
      <c r="Y50" s="48"/>
      <c r="Z50" s="48"/>
    </row>
    <row r="51" spans="1:26" ht="27" x14ac:dyDescent="0.25">
      <c r="A51" s="4" t="s">
        <v>160</v>
      </c>
      <c r="B51" s="23">
        <v>185869400</v>
      </c>
      <c r="C51" s="23">
        <v>-22289369</v>
      </c>
      <c r="D51" s="23">
        <v>163580031</v>
      </c>
      <c r="E51" s="23">
        <v>163580031</v>
      </c>
      <c r="F51" s="23">
        <v>163580031</v>
      </c>
      <c r="G51" s="10">
        <v>-22289369</v>
      </c>
      <c r="H51" s="48"/>
      <c r="I51" s="48"/>
      <c r="J51" s="48"/>
      <c r="K51" s="48"/>
      <c r="L51" s="48"/>
      <c r="M51" s="48"/>
      <c r="N51" s="48"/>
      <c r="O51" s="48"/>
      <c r="P51" s="48"/>
      <c r="Q51" s="48"/>
      <c r="R51" s="48"/>
      <c r="S51" s="48"/>
      <c r="T51" s="48"/>
      <c r="U51" s="48"/>
      <c r="V51" s="48"/>
      <c r="W51" s="48"/>
      <c r="X51" s="48"/>
      <c r="Y51" s="48"/>
      <c r="Z51" s="48"/>
    </row>
    <row r="52" spans="1:26" ht="27" x14ac:dyDescent="0.25">
      <c r="A52" s="4" t="s">
        <v>161</v>
      </c>
      <c r="B52" s="23">
        <v>848628999.96000004</v>
      </c>
      <c r="C52" s="23">
        <v>4864235.04</v>
      </c>
      <c r="D52" s="23">
        <v>853493235</v>
      </c>
      <c r="E52" s="23">
        <v>853493235</v>
      </c>
      <c r="F52" s="23">
        <v>853493235</v>
      </c>
      <c r="G52" s="10">
        <v>4864235.04</v>
      </c>
      <c r="H52" s="48"/>
      <c r="I52" s="48"/>
      <c r="J52" s="48"/>
      <c r="K52" s="48"/>
      <c r="L52" s="48"/>
      <c r="M52" s="48"/>
      <c r="N52" s="48"/>
      <c r="O52" s="48"/>
      <c r="P52" s="48"/>
      <c r="Q52" s="48"/>
      <c r="R52" s="48"/>
      <c r="S52" s="48"/>
      <c r="T52" s="48"/>
      <c r="U52" s="48"/>
      <c r="V52" s="48"/>
      <c r="W52" s="48"/>
      <c r="X52" s="48"/>
      <c r="Y52" s="48"/>
      <c r="Z52" s="48"/>
    </row>
    <row r="53" spans="1:26" x14ac:dyDescent="0.25">
      <c r="A53" s="3" t="s">
        <v>162</v>
      </c>
      <c r="B53" s="35">
        <v>3411316692</v>
      </c>
      <c r="C53" s="35">
        <v>-259917962.76999998</v>
      </c>
      <c r="D53" s="35">
        <v>3151398729.23</v>
      </c>
      <c r="E53" s="35">
        <v>3151398729.23</v>
      </c>
      <c r="F53" s="35">
        <v>3151398729.23</v>
      </c>
      <c r="G53" s="11">
        <v>-259917962.76999998</v>
      </c>
      <c r="H53" s="48"/>
      <c r="I53" s="48"/>
      <c r="J53" s="48"/>
      <c r="K53" s="48"/>
      <c r="L53" s="48"/>
      <c r="M53" s="48"/>
      <c r="N53" s="48"/>
      <c r="O53" s="48"/>
      <c r="P53" s="48"/>
      <c r="Q53" s="48"/>
      <c r="R53" s="48"/>
      <c r="S53" s="48"/>
      <c r="T53" s="48"/>
      <c r="U53" s="48"/>
      <c r="V53" s="48"/>
      <c r="W53" s="48"/>
      <c r="X53" s="48"/>
      <c r="Y53" s="48"/>
      <c r="Z53" s="48"/>
    </row>
    <row r="54" spans="1:26" x14ac:dyDescent="0.25">
      <c r="A54" s="4" t="s">
        <v>163</v>
      </c>
      <c r="B54" s="23">
        <v>1326388899</v>
      </c>
      <c r="C54" s="23">
        <v>-419764925.50999999</v>
      </c>
      <c r="D54" s="23">
        <v>906623973.49000001</v>
      </c>
      <c r="E54" s="23">
        <v>906623973.49000001</v>
      </c>
      <c r="F54" s="23">
        <v>906623973.49000001</v>
      </c>
      <c r="G54" s="10">
        <v>-419764925.50999999</v>
      </c>
      <c r="H54" s="48"/>
      <c r="I54" s="48"/>
      <c r="J54" s="48"/>
      <c r="K54" s="48"/>
      <c r="L54" s="48"/>
      <c r="M54" s="48"/>
      <c r="N54" s="48"/>
      <c r="O54" s="48"/>
      <c r="P54" s="48"/>
      <c r="Q54" s="48"/>
      <c r="R54" s="48"/>
      <c r="S54" s="48"/>
      <c r="T54" s="48"/>
      <c r="U54" s="48"/>
      <c r="V54" s="48"/>
      <c r="W54" s="48"/>
      <c r="X54" s="48"/>
      <c r="Y54" s="48"/>
      <c r="Z54" s="48"/>
    </row>
    <row r="55" spans="1:26" x14ac:dyDescent="0.25">
      <c r="A55" s="4" t="s">
        <v>164</v>
      </c>
      <c r="B55" s="23">
        <v>0</v>
      </c>
      <c r="C55" s="23">
        <v>0</v>
      </c>
      <c r="D55" s="23">
        <v>0</v>
      </c>
      <c r="E55" s="23">
        <v>0</v>
      </c>
      <c r="F55" s="23">
        <v>0</v>
      </c>
      <c r="G55" s="10">
        <v>0</v>
      </c>
      <c r="H55" s="48"/>
      <c r="I55" s="48"/>
      <c r="J55" s="48"/>
      <c r="K55" s="48"/>
      <c r="L55" s="48"/>
      <c r="M55" s="48"/>
      <c r="N55" s="48"/>
      <c r="O55" s="48"/>
      <c r="P55" s="48"/>
      <c r="Q55" s="48"/>
      <c r="R55" s="48"/>
      <c r="S55" s="48"/>
      <c r="T55" s="48"/>
      <c r="U55" s="48"/>
      <c r="V55" s="48"/>
      <c r="W55" s="48"/>
      <c r="X55" s="48"/>
      <c r="Y55" s="48"/>
      <c r="Z55" s="48"/>
    </row>
    <row r="56" spans="1:26" x14ac:dyDescent="0.25">
      <c r="A56" s="4" t="s">
        <v>165</v>
      </c>
      <c r="B56" s="23">
        <v>0</v>
      </c>
      <c r="C56" s="23">
        <v>0</v>
      </c>
      <c r="D56" s="23">
        <v>0</v>
      </c>
      <c r="E56" s="23">
        <v>0</v>
      </c>
      <c r="F56" s="23">
        <v>0</v>
      </c>
      <c r="G56" s="10">
        <v>0</v>
      </c>
      <c r="H56" s="48"/>
      <c r="I56" s="48"/>
      <c r="J56" s="48"/>
      <c r="K56" s="48"/>
      <c r="L56" s="48"/>
      <c r="M56" s="48"/>
      <c r="N56" s="48"/>
      <c r="O56" s="48"/>
      <c r="P56" s="48"/>
      <c r="Q56" s="48"/>
      <c r="R56" s="48"/>
      <c r="S56" s="48"/>
      <c r="T56" s="48"/>
      <c r="U56" s="48"/>
      <c r="V56" s="48"/>
      <c r="W56" s="48"/>
      <c r="X56" s="48"/>
      <c r="Y56" s="48"/>
      <c r="Z56" s="48"/>
    </row>
    <row r="57" spans="1:26" x14ac:dyDescent="0.25">
      <c r="A57" s="4" t="s">
        <v>166</v>
      </c>
      <c r="B57" s="23">
        <v>2084927793</v>
      </c>
      <c r="C57" s="23">
        <v>159846962.74000001</v>
      </c>
      <c r="D57" s="23">
        <v>2244774755.7400002</v>
      </c>
      <c r="E57" s="23">
        <v>2244774755.7400002</v>
      </c>
      <c r="F57" s="23">
        <v>2244774755.7400002</v>
      </c>
      <c r="G57" s="10">
        <v>159846962.74000001</v>
      </c>
      <c r="H57" s="48"/>
      <c r="I57" s="48"/>
      <c r="J57" s="48"/>
      <c r="K57" s="48"/>
      <c r="L57" s="48"/>
      <c r="M57" s="48"/>
      <c r="N57" s="48"/>
      <c r="O57" s="48"/>
      <c r="P57" s="48"/>
      <c r="Q57" s="48"/>
      <c r="R57" s="48"/>
      <c r="S57" s="48"/>
      <c r="T57" s="48"/>
      <c r="U57" s="48"/>
      <c r="V57" s="48"/>
      <c r="W57" s="48"/>
      <c r="X57" s="48"/>
      <c r="Y57" s="48"/>
      <c r="Z57" s="48"/>
    </row>
    <row r="58" spans="1:26" x14ac:dyDescent="0.25">
      <c r="A58" s="3" t="s">
        <v>167</v>
      </c>
      <c r="B58" s="35">
        <v>0</v>
      </c>
      <c r="C58" s="35">
        <v>0</v>
      </c>
      <c r="D58" s="35">
        <v>0</v>
      </c>
      <c r="E58" s="35">
        <v>0</v>
      </c>
      <c r="F58" s="35">
        <v>0</v>
      </c>
      <c r="G58" s="11">
        <v>0</v>
      </c>
      <c r="H58" s="48"/>
      <c r="I58" s="48"/>
      <c r="J58" s="48"/>
      <c r="K58" s="48"/>
      <c r="L58" s="48"/>
      <c r="M58" s="48"/>
      <c r="N58" s="48"/>
      <c r="O58" s="48"/>
      <c r="P58" s="48"/>
      <c r="Q58" s="48"/>
      <c r="R58" s="48"/>
      <c r="S58" s="48"/>
      <c r="T58" s="48"/>
      <c r="U58" s="48"/>
      <c r="V58" s="48"/>
      <c r="W58" s="48"/>
      <c r="X58" s="48"/>
      <c r="Y58" s="48"/>
      <c r="Z58" s="48"/>
    </row>
    <row r="59" spans="1:26" ht="27" x14ac:dyDescent="0.25">
      <c r="A59" s="4" t="s">
        <v>168</v>
      </c>
      <c r="B59" s="23">
        <v>0</v>
      </c>
      <c r="C59" s="23">
        <v>0</v>
      </c>
      <c r="D59" s="23">
        <v>0</v>
      </c>
      <c r="E59" s="23">
        <v>0</v>
      </c>
      <c r="F59" s="23">
        <v>0</v>
      </c>
      <c r="G59" s="10">
        <v>0</v>
      </c>
      <c r="H59" s="48"/>
      <c r="I59" s="48"/>
      <c r="J59" s="48"/>
      <c r="K59" s="48"/>
      <c r="L59" s="48"/>
      <c r="M59" s="48"/>
      <c r="N59" s="48"/>
      <c r="O59" s="48"/>
      <c r="P59" s="48"/>
      <c r="Q59" s="48"/>
      <c r="R59" s="48"/>
      <c r="S59" s="48"/>
      <c r="T59" s="48"/>
      <c r="U59" s="48"/>
      <c r="V59" s="48"/>
      <c r="W59" s="48"/>
      <c r="X59" s="48"/>
      <c r="Y59" s="48"/>
      <c r="Z59" s="48"/>
    </row>
    <row r="60" spans="1:26" x14ac:dyDescent="0.25">
      <c r="A60" s="4" t="s">
        <v>169</v>
      </c>
      <c r="B60" s="23">
        <v>0</v>
      </c>
      <c r="C60" s="23">
        <v>0</v>
      </c>
      <c r="D60" s="23">
        <v>0</v>
      </c>
      <c r="E60" s="23">
        <v>0</v>
      </c>
      <c r="F60" s="23">
        <v>0</v>
      </c>
      <c r="G60" s="10">
        <v>0</v>
      </c>
      <c r="H60" s="48"/>
      <c r="I60" s="48"/>
      <c r="J60" s="48"/>
      <c r="K60" s="48"/>
      <c r="L60" s="48"/>
      <c r="M60" s="48"/>
      <c r="N60" s="48"/>
      <c r="O60" s="48"/>
      <c r="P60" s="48"/>
      <c r="Q60" s="48"/>
      <c r="R60" s="48"/>
      <c r="S60" s="48"/>
      <c r="T60" s="48"/>
      <c r="U60" s="48"/>
      <c r="V60" s="48"/>
      <c r="W60" s="48"/>
      <c r="X60" s="48"/>
      <c r="Y60" s="48"/>
      <c r="Z60" s="48"/>
    </row>
    <row r="61" spans="1:26" x14ac:dyDescent="0.25">
      <c r="A61" s="4" t="s">
        <v>170</v>
      </c>
      <c r="B61" s="23">
        <v>1905583881</v>
      </c>
      <c r="C61" s="23">
        <v>99590623.5</v>
      </c>
      <c r="D61" s="23">
        <v>2005174504.5</v>
      </c>
      <c r="E61" s="23">
        <v>2005174504.5</v>
      </c>
      <c r="F61" s="23">
        <v>2005174504.5</v>
      </c>
      <c r="G61" s="10">
        <v>99590623.5</v>
      </c>
      <c r="H61" s="48"/>
      <c r="I61" s="48"/>
      <c r="J61" s="48"/>
      <c r="K61" s="48"/>
      <c r="L61" s="48"/>
      <c r="M61" s="48"/>
      <c r="N61" s="48"/>
      <c r="O61" s="48"/>
      <c r="P61" s="48"/>
      <c r="Q61" s="48"/>
      <c r="R61" s="48"/>
      <c r="S61" s="48"/>
      <c r="T61" s="48"/>
      <c r="U61" s="48"/>
      <c r="V61" s="48"/>
      <c r="W61" s="48"/>
      <c r="X61" s="48"/>
      <c r="Y61" s="48"/>
      <c r="Z61" s="48"/>
    </row>
    <row r="62" spans="1:26" x14ac:dyDescent="0.25">
      <c r="A62" s="4" t="s">
        <v>171</v>
      </c>
      <c r="B62" s="23">
        <v>0</v>
      </c>
      <c r="C62" s="23">
        <v>0</v>
      </c>
      <c r="D62" s="23">
        <v>0</v>
      </c>
      <c r="E62" s="23">
        <v>0</v>
      </c>
      <c r="F62" s="23">
        <v>0</v>
      </c>
      <c r="G62" s="10">
        <v>0</v>
      </c>
      <c r="H62" s="48"/>
      <c r="I62" s="48"/>
      <c r="J62" s="48"/>
      <c r="K62" s="48"/>
      <c r="L62" s="48"/>
      <c r="M62" s="48"/>
      <c r="N62" s="48"/>
      <c r="O62" s="48"/>
      <c r="P62" s="48"/>
      <c r="Q62" s="48"/>
      <c r="R62" s="48"/>
      <c r="S62" s="48"/>
      <c r="T62" s="48"/>
      <c r="U62" s="48"/>
      <c r="V62" s="48"/>
      <c r="W62" s="48"/>
      <c r="X62" s="48"/>
      <c r="Y62" s="48"/>
      <c r="Z62" s="48"/>
    </row>
    <row r="63" spans="1:26" x14ac:dyDescent="0.25">
      <c r="A63" s="3" t="s">
        <v>172</v>
      </c>
      <c r="B63" s="35">
        <v>18441656991.889999</v>
      </c>
      <c r="C63" s="35">
        <v>265545167.84999999</v>
      </c>
      <c r="D63" s="35">
        <v>18707202159.739998</v>
      </c>
      <c r="E63" s="35">
        <v>18707202159.739998</v>
      </c>
      <c r="F63" s="35">
        <v>18707202159.739998</v>
      </c>
      <c r="G63" s="11">
        <v>265545167.84999999</v>
      </c>
      <c r="H63" s="48"/>
      <c r="I63" s="48"/>
      <c r="J63" s="48"/>
      <c r="K63" s="48"/>
      <c r="L63" s="48"/>
      <c r="M63" s="48"/>
      <c r="N63" s="48"/>
      <c r="O63" s="48"/>
      <c r="P63" s="48"/>
      <c r="Q63" s="48"/>
      <c r="R63" s="48"/>
      <c r="S63" s="48"/>
      <c r="T63" s="48"/>
      <c r="U63" s="48"/>
      <c r="V63" s="48"/>
      <c r="W63" s="48"/>
      <c r="X63" s="48"/>
      <c r="Y63" s="48"/>
      <c r="Z63" s="48"/>
    </row>
    <row r="64" spans="1:26" x14ac:dyDescent="0.25">
      <c r="A64" s="3" t="s">
        <v>173</v>
      </c>
      <c r="B64" s="35">
        <v>0</v>
      </c>
      <c r="C64" s="35">
        <v>784088270.43999994</v>
      </c>
      <c r="D64" s="35">
        <v>784088270.43999994</v>
      </c>
      <c r="E64" s="35">
        <v>784088270.43999994</v>
      </c>
      <c r="F64" s="35">
        <v>784088270.43999994</v>
      </c>
      <c r="G64" s="11">
        <v>784088270.43999994</v>
      </c>
      <c r="H64" s="48"/>
      <c r="I64" s="48"/>
      <c r="J64" s="48"/>
      <c r="K64" s="48"/>
      <c r="L64" s="48"/>
      <c r="M64" s="48"/>
      <c r="N64" s="48"/>
      <c r="O64" s="48"/>
      <c r="P64" s="48"/>
      <c r="Q64" s="48"/>
      <c r="R64" s="48"/>
      <c r="S64" s="48"/>
      <c r="T64" s="48"/>
      <c r="U64" s="48"/>
      <c r="V64" s="48"/>
      <c r="W64" s="48"/>
      <c r="X64" s="48"/>
      <c r="Y64" s="48"/>
      <c r="Z64" s="48"/>
    </row>
    <row r="65" spans="1:26" x14ac:dyDescent="0.25">
      <c r="A65" s="4" t="s">
        <v>174</v>
      </c>
      <c r="B65" s="23">
        <v>0</v>
      </c>
      <c r="C65" s="23">
        <v>784088270.43999994</v>
      </c>
      <c r="D65" s="23">
        <v>784088270.43999994</v>
      </c>
      <c r="E65" s="23">
        <v>784088270.43999994</v>
      </c>
      <c r="F65" s="23">
        <v>784088270.43999994</v>
      </c>
      <c r="G65" s="10">
        <v>784088270.43999994</v>
      </c>
      <c r="H65" s="48"/>
      <c r="I65" s="48"/>
      <c r="J65" s="48"/>
      <c r="K65" s="48"/>
      <c r="L65" s="48"/>
      <c r="M65" s="48"/>
      <c r="N65" s="48"/>
      <c r="O65" s="48"/>
      <c r="P65" s="48"/>
      <c r="Q65" s="48"/>
      <c r="R65" s="48"/>
      <c r="S65" s="48"/>
      <c r="T65" s="48"/>
      <c r="U65" s="48"/>
      <c r="V65" s="48"/>
      <c r="W65" s="48"/>
      <c r="X65" s="48"/>
      <c r="Y65" s="48"/>
      <c r="Z65" s="48"/>
    </row>
    <row r="66" spans="1:26" x14ac:dyDescent="0.25">
      <c r="A66" s="3" t="s">
        <v>175</v>
      </c>
      <c r="B66" s="35">
        <v>40586550938.840004</v>
      </c>
      <c r="C66" s="35">
        <v>-1738826436.5599999</v>
      </c>
      <c r="D66" s="35">
        <v>38847724502.279999</v>
      </c>
      <c r="E66" s="35">
        <v>38847724502.279999</v>
      </c>
      <c r="F66" s="35">
        <v>38847724502.279999</v>
      </c>
      <c r="G66" s="11">
        <v>-1738826436.5599999</v>
      </c>
      <c r="H66" s="48"/>
      <c r="I66" s="48"/>
      <c r="J66" s="48"/>
      <c r="K66" s="48"/>
      <c r="L66" s="48"/>
      <c r="M66" s="48"/>
      <c r="N66" s="48"/>
      <c r="O66" s="48"/>
      <c r="P66" s="48"/>
      <c r="Q66" s="48"/>
      <c r="R66" s="48"/>
      <c r="S66" s="48"/>
      <c r="T66" s="48"/>
      <c r="U66" s="48"/>
      <c r="V66" s="48"/>
      <c r="W66" s="48"/>
      <c r="X66" s="48"/>
      <c r="Y66" s="48"/>
      <c r="Z66" s="48"/>
    </row>
    <row r="67" spans="1:26" x14ac:dyDescent="0.25">
      <c r="A67" s="3" t="s">
        <v>176</v>
      </c>
      <c r="B67" s="35">
        <v>0</v>
      </c>
      <c r="C67" s="35">
        <v>0</v>
      </c>
      <c r="D67" s="35">
        <v>0</v>
      </c>
      <c r="E67" s="35">
        <v>0</v>
      </c>
      <c r="F67" s="35">
        <v>0</v>
      </c>
      <c r="G67" s="11">
        <v>0</v>
      </c>
      <c r="H67" s="48"/>
      <c r="I67" s="48"/>
      <c r="J67" s="48"/>
      <c r="K67" s="48"/>
      <c r="L67" s="48"/>
      <c r="M67" s="48"/>
      <c r="N67" s="48"/>
      <c r="O67" s="48"/>
      <c r="P67" s="48"/>
      <c r="Q67" s="48"/>
      <c r="R67" s="48"/>
      <c r="S67" s="48"/>
      <c r="T67" s="48"/>
      <c r="U67" s="48"/>
      <c r="V67" s="48"/>
      <c r="W67" s="48"/>
      <c r="X67" s="48"/>
      <c r="Y67" s="48"/>
      <c r="Z67" s="48"/>
    </row>
    <row r="68" spans="1:26" ht="27" x14ac:dyDescent="0.25">
      <c r="A68" s="4" t="s">
        <v>177</v>
      </c>
      <c r="B68" s="23">
        <v>0</v>
      </c>
      <c r="C68" s="23">
        <v>784088270.43999994</v>
      </c>
      <c r="D68" s="23">
        <v>784088270.43999994</v>
      </c>
      <c r="E68" s="23">
        <v>784088270.43999994</v>
      </c>
      <c r="F68" s="23">
        <v>784088270.43999994</v>
      </c>
      <c r="G68" s="10">
        <v>784088270.43999994</v>
      </c>
      <c r="H68" s="48"/>
      <c r="I68" s="48"/>
      <c r="J68" s="48"/>
      <c r="K68" s="48"/>
      <c r="L68" s="48"/>
      <c r="M68" s="48"/>
      <c r="N68" s="48"/>
      <c r="O68" s="48"/>
      <c r="P68" s="48"/>
      <c r="Q68" s="48"/>
      <c r="R68" s="48"/>
      <c r="S68" s="48"/>
      <c r="T68" s="48"/>
      <c r="U68" s="48"/>
      <c r="V68" s="48"/>
      <c r="W68" s="48"/>
      <c r="X68" s="48"/>
      <c r="Y68" s="48"/>
      <c r="Z68" s="48"/>
    </row>
    <row r="69" spans="1:26" ht="27" x14ac:dyDescent="0.25">
      <c r="A69" s="4" t="s">
        <v>178</v>
      </c>
      <c r="B69" s="23">
        <v>0</v>
      </c>
      <c r="C69" s="23">
        <v>0</v>
      </c>
      <c r="D69" s="23">
        <v>0</v>
      </c>
      <c r="E69" s="23">
        <v>0</v>
      </c>
      <c r="F69" s="23">
        <v>0</v>
      </c>
      <c r="G69" s="10">
        <v>0</v>
      </c>
      <c r="H69" s="48"/>
      <c r="I69" s="48"/>
      <c r="J69" s="48"/>
      <c r="K69" s="48"/>
      <c r="L69" s="48"/>
      <c r="M69" s="48"/>
      <c r="N69" s="48"/>
      <c r="O69" s="48"/>
      <c r="P69" s="48"/>
      <c r="Q69" s="48"/>
      <c r="R69" s="48"/>
      <c r="S69" s="48"/>
      <c r="T69" s="48"/>
      <c r="U69" s="48"/>
      <c r="V69" s="48"/>
      <c r="W69" s="48"/>
      <c r="X69" s="48"/>
      <c r="Y69" s="48"/>
      <c r="Z69" s="48"/>
    </row>
    <row r="70" spans="1:26" x14ac:dyDescent="0.25">
      <c r="A70" s="3" t="s">
        <v>179</v>
      </c>
      <c r="B70" s="35">
        <v>0</v>
      </c>
      <c r="C70" s="35">
        <f>+C68+C69</f>
        <v>784088270.43999994</v>
      </c>
      <c r="D70" s="35">
        <f t="shared" ref="D70:G70" si="0">+D68+D69</f>
        <v>784088270.43999994</v>
      </c>
      <c r="E70" s="35">
        <f t="shared" si="0"/>
        <v>784088270.43999994</v>
      </c>
      <c r="F70" s="35">
        <f t="shared" si="0"/>
        <v>784088270.43999994</v>
      </c>
      <c r="G70" s="11">
        <f t="shared" si="0"/>
        <v>784088270.43999994</v>
      </c>
      <c r="H70" s="48"/>
      <c r="I70" s="48"/>
      <c r="J70" s="48"/>
      <c r="K70" s="48"/>
      <c r="L70" s="48"/>
      <c r="M70" s="48"/>
      <c r="N70" s="48"/>
      <c r="O70" s="48"/>
      <c r="P70" s="48"/>
      <c r="Q70" s="48"/>
      <c r="R70" s="48"/>
      <c r="S70" s="48"/>
      <c r="T70" s="48"/>
      <c r="U70" s="48"/>
      <c r="V70" s="48"/>
      <c r="W70" s="48"/>
      <c r="X70" s="48"/>
      <c r="Y70" s="48"/>
      <c r="Z70" s="48"/>
    </row>
    <row r="71" spans="1:26" x14ac:dyDescent="0.25">
      <c r="A71" s="5"/>
      <c r="B71" s="12"/>
      <c r="C71" s="12"/>
      <c r="D71" s="12"/>
      <c r="E71" s="12"/>
      <c r="F71" s="12"/>
      <c r="G71" s="13"/>
      <c r="H71" s="48"/>
      <c r="I71" s="48"/>
      <c r="J71" s="48"/>
      <c r="K71" s="48"/>
      <c r="L71" s="48"/>
      <c r="M71" s="48"/>
      <c r="N71" s="48"/>
      <c r="O71" s="48"/>
      <c r="P71" s="48"/>
      <c r="Q71" s="48"/>
      <c r="R71" s="48"/>
      <c r="S71" s="48"/>
      <c r="T71" s="48"/>
      <c r="U71" s="48"/>
      <c r="V71" s="48"/>
      <c r="W71" s="48"/>
      <c r="X71" s="48"/>
      <c r="Y71" s="48"/>
      <c r="Z71" s="48"/>
    </row>
    <row r="72" spans="1:26" x14ac:dyDescent="0.25">
      <c r="A72" s="48"/>
      <c r="B72" s="23"/>
      <c r="C72" s="23"/>
      <c r="D72" s="23"/>
      <c r="E72" s="23"/>
      <c r="F72" s="23"/>
      <c r="G72" s="23"/>
      <c r="H72" s="48"/>
      <c r="I72" s="48"/>
      <c r="J72" s="48"/>
      <c r="K72" s="48"/>
      <c r="L72" s="48"/>
      <c r="M72" s="48"/>
      <c r="N72" s="48"/>
      <c r="O72" s="48"/>
      <c r="P72" s="48"/>
      <c r="Q72" s="48"/>
      <c r="R72" s="48"/>
      <c r="S72" s="48"/>
      <c r="T72" s="48"/>
      <c r="U72" s="48"/>
      <c r="V72" s="48"/>
      <c r="W72" s="48"/>
      <c r="X72" s="48"/>
      <c r="Y72" s="48"/>
      <c r="Z72" s="48"/>
    </row>
    <row r="73" spans="1:26" x14ac:dyDescent="0.25">
      <c r="A73" s="48" t="s">
        <v>2</v>
      </c>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x14ac:dyDescent="0.25">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x14ac:dyDescent="0.25">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x14ac:dyDescent="0.25">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sheetData>
  <mergeCells count="6">
    <mergeCell ref="B6:F6"/>
    <mergeCell ref="A1:G1"/>
    <mergeCell ref="A2:G2"/>
    <mergeCell ref="A3:G3"/>
    <mergeCell ref="A4:G4"/>
    <mergeCell ref="A5:G5"/>
  </mergeCells>
  <printOptions horizontalCentered="1"/>
  <pageMargins left="0.78740157480314965" right="0.78740157480314965" top="1.9685039370078741" bottom="1.1811023622047245" header="0.39370078740157483" footer="0.39370078740157483"/>
  <pageSetup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Z200"/>
  <sheetViews>
    <sheetView showGridLines="0" workbookViewId="0">
      <selection activeCell="A5" sqref="A5:G5"/>
    </sheetView>
  </sheetViews>
  <sheetFormatPr baseColWidth="10" defaultRowHeight="15" x14ac:dyDescent="0.25"/>
  <cols>
    <col min="1" max="1" width="68.85546875" customWidth="1"/>
    <col min="2" max="7" width="20.7109375" customWidth="1"/>
  </cols>
  <sheetData>
    <row r="1" spans="1:26" x14ac:dyDescent="0.25">
      <c r="A1" s="210" t="s">
        <v>1</v>
      </c>
      <c r="B1" s="210"/>
      <c r="C1" s="210"/>
      <c r="D1" s="210"/>
      <c r="E1" s="210"/>
      <c r="F1" s="210"/>
      <c r="G1" s="210"/>
      <c r="H1" s="29"/>
      <c r="I1" s="29"/>
      <c r="J1" s="29"/>
      <c r="K1" s="29"/>
      <c r="L1" s="29"/>
      <c r="M1" s="29"/>
      <c r="N1" s="29"/>
      <c r="O1" s="29"/>
      <c r="P1" s="29"/>
      <c r="Q1" s="29"/>
      <c r="R1" s="29"/>
      <c r="S1" s="29"/>
      <c r="T1" s="29"/>
      <c r="U1" s="29"/>
      <c r="V1" s="29"/>
      <c r="W1" s="29"/>
      <c r="X1" s="29"/>
      <c r="Y1" s="29"/>
      <c r="Z1" s="29"/>
    </row>
    <row r="2" spans="1:26" x14ac:dyDescent="0.25">
      <c r="A2" s="210" t="s">
        <v>302</v>
      </c>
      <c r="B2" s="210"/>
      <c r="C2" s="210"/>
      <c r="D2" s="210"/>
      <c r="E2" s="210"/>
      <c r="F2" s="210"/>
      <c r="G2" s="210"/>
      <c r="H2" s="29"/>
      <c r="I2" s="29"/>
      <c r="J2" s="29"/>
      <c r="K2" s="29"/>
      <c r="L2" s="29"/>
      <c r="M2" s="29"/>
      <c r="N2" s="29"/>
      <c r="O2" s="29"/>
      <c r="P2" s="29"/>
      <c r="Q2" s="29"/>
      <c r="R2" s="29"/>
      <c r="S2" s="29"/>
      <c r="T2" s="29"/>
      <c r="U2" s="29"/>
      <c r="V2" s="29"/>
      <c r="W2" s="29"/>
      <c r="X2" s="29"/>
      <c r="Y2" s="29"/>
      <c r="Z2" s="29"/>
    </row>
    <row r="3" spans="1:26" x14ac:dyDescent="0.25">
      <c r="A3" s="210" t="s">
        <v>303</v>
      </c>
      <c r="B3" s="210"/>
      <c r="C3" s="210"/>
      <c r="D3" s="210"/>
      <c r="E3" s="210"/>
      <c r="F3" s="210"/>
      <c r="G3" s="210"/>
      <c r="H3" s="29"/>
      <c r="I3" s="29"/>
      <c r="J3" s="29"/>
      <c r="K3" s="29"/>
      <c r="L3" s="29"/>
      <c r="M3" s="29"/>
      <c r="N3" s="29"/>
      <c r="O3" s="29"/>
      <c r="P3" s="29"/>
      <c r="Q3" s="29"/>
      <c r="R3" s="29"/>
      <c r="S3" s="29"/>
      <c r="T3" s="29"/>
      <c r="U3" s="29"/>
      <c r="V3" s="29"/>
      <c r="W3" s="29"/>
      <c r="X3" s="29"/>
      <c r="Y3" s="29"/>
      <c r="Z3" s="29"/>
    </row>
    <row r="4" spans="1:26" x14ac:dyDescent="0.25">
      <c r="A4" s="210" t="s">
        <v>655</v>
      </c>
      <c r="B4" s="210"/>
      <c r="C4" s="210"/>
      <c r="D4" s="210"/>
      <c r="E4" s="210"/>
      <c r="F4" s="210"/>
      <c r="G4" s="210"/>
      <c r="H4" s="29"/>
      <c r="I4" s="29"/>
      <c r="J4" s="29"/>
      <c r="K4" s="29"/>
      <c r="L4" s="29"/>
      <c r="M4" s="29"/>
      <c r="N4" s="29"/>
      <c r="O4" s="29"/>
      <c r="P4" s="29"/>
      <c r="Q4" s="29"/>
      <c r="R4" s="29"/>
      <c r="S4" s="29"/>
      <c r="T4" s="29"/>
      <c r="U4" s="29"/>
      <c r="V4" s="29"/>
      <c r="W4" s="29"/>
      <c r="X4" s="29"/>
      <c r="Y4" s="29"/>
      <c r="Z4" s="29"/>
    </row>
    <row r="5" spans="1:26" x14ac:dyDescent="0.25">
      <c r="A5" s="210" t="s">
        <v>3</v>
      </c>
      <c r="B5" s="210"/>
      <c r="C5" s="210"/>
      <c r="D5" s="210"/>
      <c r="E5" s="210"/>
      <c r="F5" s="210"/>
      <c r="G5" s="210"/>
      <c r="H5" s="29"/>
      <c r="I5" s="29"/>
      <c r="J5" s="29"/>
      <c r="K5" s="29"/>
      <c r="L5" s="29"/>
      <c r="M5" s="29"/>
      <c r="N5" s="29"/>
      <c r="O5" s="29"/>
      <c r="P5" s="29"/>
      <c r="Q5" s="29"/>
      <c r="R5" s="29"/>
      <c r="S5" s="29"/>
      <c r="T5" s="29"/>
      <c r="U5" s="29"/>
      <c r="V5" s="29"/>
      <c r="W5" s="29"/>
      <c r="X5" s="29"/>
      <c r="Y5" s="29"/>
      <c r="Z5" s="29"/>
    </row>
    <row r="6" spans="1:26" x14ac:dyDescent="0.25">
      <c r="A6" s="32"/>
      <c r="B6" s="32"/>
      <c r="C6" s="32"/>
      <c r="D6" s="32"/>
      <c r="E6" s="32"/>
      <c r="F6" s="32"/>
      <c r="G6" s="32"/>
      <c r="H6" s="29"/>
      <c r="I6" s="29"/>
      <c r="J6" s="29"/>
      <c r="K6" s="29"/>
      <c r="L6" s="29"/>
      <c r="M6" s="29"/>
      <c r="N6" s="29"/>
      <c r="O6" s="29"/>
      <c r="P6" s="29"/>
      <c r="Q6" s="29"/>
      <c r="R6" s="29"/>
      <c r="S6" s="29"/>
      <c r="T6" s="29"/>
      <c r="U6" s="29"/>
      <c r="V6" s="29"/>
      <c r="W6" s="29"/>
      <c r="X6" s="29"/>
      <c r="Y6" s="29"/>
      <c r="Z6" s="29"/>
    </row>
    <row r="7" spans="1:26" x14ac:dyDescent="0.25">
      <c r="A7" s="25"/>
      <c r="B7" s="194" t="s">
        <v>304</v>
      </c>
      <c r="C7" s="194"/>
      <c r="D7" s="194"/>
      <c r="E7" s="194"/>
      <c r="F7" s="194"/>
      <c r="G7" s="197" t="s">
        <v>305</v>
      </c>
      <c r="H7" s="29"/>
      <c r="I7" s="29"/>
      <c r="J7" s="29"/>
      <c r="K7" s="29"/>
      <c r="L7" s="29"/>
      <c r="M7" s="29"/>
      <c r="N7" s="29"/>
      <c r="O7" s="29"/>
      <c r="P7" s="29"/>
      <c r="Q7" s="29"/>
      <c r="R7" s="29"/>
      <c r="S7" s="29"/>
      <c r="T7" s="29"/>
      <c r="U7" s="29"/>
      <c r="V7" s="29"/>
      <c r="W7" s="29"/>
      <c r="X7" s="29"/>
      <c r="Y7" s="29"/>
      <c r="Z7" s="29"/>
    </row>
    <row r="8" spans="1:26" x14ac:dyDescent="0.25">
      <c r="A8" s="26" t="s">
        <v>4</v>
      </c>
      <c r="B8" s="206" t="s">
        <v>306</v>
      </c>
      <c r="C8" s="34" t="s">
        <v>112</v>
      </c>
      <c r="D8" s="206" t="s">
        <v>113</v>
      </c>
      <c r="E8" s="206" t="s">
        <v>6</v>
      </c>
      <c r="F8" s="206" t="s">
        <v>5</v>
      </c>
      <c r="G8" s="212"/>
      <c r="H8" s="29"/>
      <c r="I8" s="29"/>
      <c r="J8" s="29"/>
      <c r="K8" s="29"/>
      <c r="L8" s="29"/>
      <c r="M8" s="29"/>
      <c r="N8" s="29"/>
      <c r="O8" s="29"/>
      <c r="P8" s="29"/>
      <c r="Q8" s="29"/>
      <c r="R8" s="29"/>
      <c r="S8" s="29"/>
      <c r="T8" s="29"/>
      <c r="U8" s="29"/>
      <c r="V8" s="29"/>
      <c r="W8" s="29"/>
      <c r="X8" s="29"/>
      <c r="Y8" s="29"/>
      <c r="Z8" s="29"/>
    </row>
    <row r="9" spans="1:26" x14ac:dyDescent="0.25">
      <c r="A9" s="27" t="s">
        <v>116</v>
      </c>
      <c r="B9" s="207"/>
      <c r="C9" s="28" t="s">
        <v>117</v>
      </c>
      <c r="D9" s="207"/>
      <c r="E9" s="207"/>
      <c r="F9" s="207"/>
      <c r="G9" s="213"/>
      <c r="H9" s="29"/>
      <c r="I9" s="29"/>
      <c r="J9" s="29"/>
      <c r="K9" s="29"/>
      <c r="L9" s="29"/>
      <c r="M9" s="29"/>
      <c r="N9" s="29"/>
      <c r="O9" s="29"/>
      <c r="P9" s="29"/>
      <c r="Q9" s="29"/>
      <c r="R9" s="29"/>
      <c r="S9" s="29"/>
      <c r="T9" s="29"/>
      <c r="U9" s="29"/>
      <c r="V9" s="29"/>
      <c r="W9" s="29"/>
      <c r="X9" s="29"/>
      <c r="Y9" s="29"/>
      <c r="Z9" s="29"/>
    </row>
    <row r="10" spans="1:26" x14ac:dyDescent="0.25">
      <c r="A10" s="2" t="s">
        <v>307</v>
      </c>
      <c r="B10" s="8">
        <v>22144893947</v>
      </c>
      <c r="C10" s="8">
        <v>-2189837011.0999999</v>
      </c>
      <c r="D10" s="8">
        <v>19955056935.900002</v>
      </c>
      <c r="E10" s="8">
        <v>19374892022.799999</v>
      </c>
      <c r="F10" s="8">
        <v>18632059332.75</v>
      </c>
      <c r="G10" s="9">
        <v>580164913.10000002</v>
      </c>
      <c r="H10" s="29"/>
      <c r="I10" s="29"/>
      <c r="J10" s="29"/>
      <c r="K10" s="29"/>
      <c r="L10" s="29"/>
      <c r="M10" s="29"/>
      <c r="N10" s="29"/>
      <c r="O10" s="29"/>
      <c r="P10" s="29"/>
      <c r="Q10" s="29"/>
      <c r="R10" s="29"/>
      <c r="S10" s="29"/>
      <c r="T10" s="29"/>
      <c r="U10" s="29"/>
      <c r="V10" s="29"/>
      <c r="W10" s="29"/>
      <c r="X10" s="29"/>
      <c r="Y10" s="29"/>
      <c r="Z10" s="29"/>
    </row>
    <row r="11" spans="1:26" x14ac:dyDescent="0.25">
      <c r="A11" s="3" t="s">
        <v>308</v>
      </c>
      <c r="B11" s="35">
        <v>5896395165</v>
      </c>
      <c r="C11" s="35">
        <v>-849417716.81999993</v>
      </c>
      <c r="D11" s="35">
        <v>5046977448.1800003</v>
      </c>
      <c r="E11" s="35">
        <v>5046974154.5</v>
      </c>
      <c r="F11" s="35">
        <v>4995478641.1700001</v>
      </c>
      <c r="G11" s="11">
        <v>3293.6800000000003</v>
      </c>
      <c r="H11" s="29"/>
      <c r="I11" s="29"/>
      <c r="J11" s="29"/>
      <c r="K11" s="29"/>
      <c r="L11" s="29"/>
      <c r="M11" s="29"/>
      <c r="N11" s="29"/>
      <c r="O11" s="29"/>
      <c r="P11" s="29"/>
      <c r="Q11" s="29"/>
      <c r="R11" s="29"/>
      <c r="S11" s="29"/>
      <c r="T11" s="29"/>
      <c r="U11" s="29"/>
      <c r="V11" s="29"/>
      <c r="W11" s="29"/>
      <c r="X11" s="29"/>
      <c r="Y11" s="29"/>
      <c r="Z11" s="29"/>
    </row>
    <row r="12" spans="1:26" x14ac:dyDescent="0.25">
      <c r="A12" s="4" t="s">
        <v>309</v>
      </c>
      <c r="B12" s="23">
        <v>2905265278</v>
      </c>
      <c r="C12" s="23">
        <v>-210878644.97</v>
      </c>
      <c r="D12" s="23">
        <v>2694386633.0299997</v>
      </c>
      <c r="E12" s="23">
        <v>2694386633.0299997</v>
      </c>
      <c r="F12" s="23">
        <v>2694386633.0299997</v>
      </c>
      <c r="G12" s="10">
        <v>0</v>
      </c>
      <c r="H12" s="29"/>
      <c r="I12" s="29"/>
      <c r="J12" s="29"/>
      <c r="K12" s="29"/>
      <c r="L12" s="29"/>
      <c r="M12" s="29"/>
      <c r="N12" s="29"/>
      <c r="O12" s="29"/>
      <c r="P12" s="29"/>
      <c r="Q12" s="29"/>
      <c r="R12" s="29"/>
      <c r="S12" s="29"/>
      <c r="T12" s="29"/>
      <c r="U12" s="29"/>
      <c r="V12" s="29"/>
      <c r="W12" s="29"/>
      <c r="X12" s="29"/>
      <c r="Y12" s="29"/>
      <c r="Z12" s="29"/>
    </row>
    <row r="13" spans="1:26" x14ac:dyDescent="0.25">
      <c r="A13" s="4" t="s">
        <v>310</v>
      </c>
      <c r="B13" s="23">
        <v>385330495</v>
      </c>
      <c r="C13" s="23">
        <v>266291226.15000001</v>
      </c>
      <c r="D13" s="23">
        <v>651621721.14999998</v>
      </c>
      <c r="E13" s="23">
        <v>651621721.14999998</v>
      </c>
      <c r="F13" s="23">
        <v>650925365.08999991</v>
      </c>
      <c r="G13" s="10">
        <v>0</v>
      </c>
      <c r="H13" s="29"/>
      <c r="I13" s="29"/>
      <c r="J13" s="29"/>
      <c r="K13" s="29"/>
      <c r="L13" s="29"/>
      <c r="M13" s="29"/>
      <c r="N13" s="29"/>
      <c r="O13" s="29"/>
      <c r="P13" s="29"/>
      <c r="Q13" s="29"/>
      <c r="R13" s="29"/>
      <c r="S13" s="29"/>
      <c r="T13" s="29"/>
      <c r="U13" s="29"/>
      <c r="V13" s="29"/>
      <c r="W13" s="29"/>
      <c r="X13" s="29"/>
      <c r="Y13" s="29"/>
      <c r="Z13" s="29"/>
    </row>
    <row r="14" spans="1:26" x14ac:dyDescent="0.25">
      <c r="A14" s="4" t="s">
        <v>311</v>
      </c>
      <c r="B14" s="23">
        <v>1072384702</v>
      </c>
      <c r="C14" s="23">
        <v>-252792811.56</v>
      </c>
      <c r="D14" s="23">
        <v>819591890.43999994</v>
      </c>
      <c r="E14" s="23">
        <v>819591890.43999994</v>
      </c>
      <c r="F14" s="23">
        <v>819591890.43999994</v>
      </c>
      <c r="G14" s="10">
        <v>0</v>
      </c>
      <c r="H14" s="29"/>
      <c r="I14" s="29"/>
      <c r="J14" s="29"/>
      <c r="K14" s="29"/>
      <c r="L14" s="29"/>
      <c r="M14" s="29"/>
      <c r="N14" s="29"/>
      <c r="O14" s="29"/>
      <c r="P14" s="29"/>
      <c r="Q14" s="29"/>
      <c r="R14" s="29"/>
      <c r="S14" s="29"/>
      <c r="T14" s="29"/>
      <c r="U14" s="29"/>
      <c r="V14" s="29"/>
      <c r="W14" s="29"/>
      <c r="X14" s="29"/>
      <c r="Y14" s="29"/>
      <c r="Z14" s="29"/>
    </row>
    <row r="15" spans="1:26" x14ac:dyDescent="0.25">
      <c r="A15" s="4" t="s">
        <v>312</v>
      </c>
      <c r="B15" s="23">
        <v>511988146</v>
      </c>
      <c r="C15" s="23">
        <v>-21693279.490000002</v>
      </c>
      <c r="D15" s="23">
        <v>490294866.51000005</v>
      </c>
      <c r="E15" s="23">
        <v>490291572.83000004</v>
      </c>
      <c r="F15" s="23">
        <v>439492415.56000006</v>
      </c>
      <c r="G15" s="10">
        <v>3293.6800000000003</v>
      </c>
      <c r="H15" s="29"/>
      <c r="I15" s="29"/>
      <c r="J15" s="29"/>
      <c r="K15" s="29"/>
      <c r="L15" s="29"/>
      <c r="M15" s="29"/>
      <c r="N15" s="29"/>
      <c r="O15" s="29"/>
      <c r="P15" s="29"/>
      <c r="Q15" s="29"/>
      <c r="R15" s="29"/>
      <c r="S15" s="29"/>
      <c r="T15" s="29"/>
      <c r="U15" s="29"/>
      <c r="V15" s="29"/>
      <c r="W15" s="29"/>
      <c r="X15" s="29"/>
      <c r="Y15" s="29"/>
      <c r="Z15" s="29"/>
    </row>
    <row r="16" spans="1:26" x14ac:dyDescent="0.25">
      <c r="A16" s="4" t="s">
        <v>313</v>
      </c>
      <c r="B16" s="23">
        <v>430747556</v>
      </c>
      <c r="C16" s="23">
        <v>-186006550.32999998</v>
      </c>
      <c r="D16" s="23">
        <v>244741005.66999999</v>
      </c>
      <c r="E16" s="23">
        <v>244741005.66999999</v>
      </c>
      <c r="F16" s="23">
        <v>244741005.66999999</v>
      </c>
      <c r="G16" s="10">
        <v>0</v>
      </c>
      <c r="H16" s="29"/>
      <c r="I16" s="29"/>
      <c r="J16" s="29"/>
      <c r="K16" s="29"/>
      <c r="L16" s="29"/>
      <c r="M16" s="29"/>
      <c r="N16" s="29"/>
      <c r="O16" s="29"/>
      <c r="P16" s="29"/>
      <c r="Q16" s="29"/>
      <c r="R16" s="29"/>
      <c r="S16" s="29"/>
      <c r="T16" s="29"/>
      <c r="U16" s="29"/>
      <c r="V16" s="29"/>
      <c r="W16" s="29"/>
      <c r="X16" s="29"/>
      <c r="Y16" s="29"/>
      <c r="Z16" s="29"/>
    </row>
    <row r="17" spans="1:26" x14ac:dyDescent="0.25">
      <c r="A17" s="4" t="s">
        <v>314</v>
      </c>
      <c r="B17" s="23">
        <v>299104871</v>
      </c>
      <c r="C17" s="23">
        <v>-299104871</v>
      </c>
      <c r="D17" s="23">
        <v>0</v>
      </c>
      <c r="E17" s="23">
        <v>0</v>
      </c>
      <c r="F17" s="23">
        <v>0</v>
      </c>
      <c r="G17" s="10">
        <v>0</v>
      </c>
      <c r="H17" s="29"/>
      <c r="I17" s="29"/>
      <c r="J17" s="29"/>
      <c r="K17" s="29"/>
      <c r="L17" s="29"/>
      <c r="M17" s="29"/>
      <c r="N17" s="29"/>
      <c r="O17" s="29"/>
      <c r="P17" s="29"/>
      <c r="Q17" s="29"/>
      <c r="R17" s="29"/>
      <c r="S17" s="29"/>
      <c r="T17" s="29"/>
      <c r="U17" s="29"/>
      <c r="V17" s="29"/>
      <c r="W17" s="29"/>
      <c r="X17" s="29"/>
      <c r="Y17" s="29"/>
      <c r="Z17" s="29"/>
    </row>
    <row r="18" spans="1:26" x14ac:dyDescent="0.25">
      <c r="A18" s="4" t="s">
        <v>315</v>
      </c>
      <c r="B18" s="23">
        <v>291574117</v>
      </c>
      <c r="C18" s="23">
        <v>-145232785.62</v>
      </c>
      <c r="D18" s="23">
        <v>146341331.38</v>
      </c>
      <c r="E18" s="23">
        <v>146341331.38</v>
      </c>
      <c r="F18" s="23">
        <v>146341331.38</v>
      </c>
      <c r="G18" s="10">
        <v>0</v>
      </c>
      <c r="H18" s="29"/>
      <c r="I18" s="29"/>
      <c r="J18" s="29"/>
      <c r="K18" s="29"/>
      <c r="L18" s="29"/>
      <c r="M18" s="29"/>
      <c r="N18" s="29"/>
      <c r="O18" s="29"/>
      <c r="P18" s="29"/>
      <c r="Q18" s="29"/>
      <c r="R18" s="29"/>
      <c r="S18" s="29"/>
      <c r="T18" s="29"/>
      <c r="U18" s="29"/>
      <c r="V18" s="29"/>
      <c r="W18" s="29"/>
      <c r="X18" s="29"/>
      <c r="Y18" s="29"/>
      <c r="Z18" s="29"/>
    </row>
    <row r="19" spans="1:26" x14ac:dyDescent="0.25">
      <c r="A19" s="3" t="s">
        <v>316</v>
      </c>
      <c r="B19" s="35">
        <v>689617114</v>
      </c>
      <c r="C19" s="35">
        <v>4657065.71</v>
      </c>
      <c r="D19" s="35">
        <v>694274179.71000004</v>
      </c>
      <c r="E19" s="35">
        <v>694095622.88</v>
      </c>
      <c r="F19" s="35">
        <v>589240466.70000005</v>
      </c>
      <c r="G19" s="11">
        <v>178556.83000000002</v>
      </c>
      <c r="H19" s="29"/>
      <c r="I19" s="29"/>
      <c r="J19" s="29"/>
      <c r="K19" s="29"/>
      <c r="L19" s="29"/>
      <c r="M19" s="29"/>
      <c r="N19" s="29"/>
      <c r="O19" s="29"/>
      <c r="P19" s="29"/>
      <c r="Q19" s="29"/>
      <c r="R19" s="29"/>
      <c r="S19" s="29"/>
      <c r="T19" s="29"/>
      <c r="U19" s="29"/>
      <c r="V19" s="29"/>
      <c r="W19" s="29"/>
      <c r="X19" s="29"/>
      <c r="Y19" s="29"/>
      <c r="Z19" s="29"/>
    </row>
    <row r="20" spans="1:26" ht="27" x14ac:dyDescent="0.25">
      <c r="A20" s="4" t="s">
        <v>317</v>
      </c>
      <c r="B20" s="23">
        <v>76519668</v>
      </c>
      <c r="C20" s="23">
        <v>-26730025.759999998</v>
      </c>
      <c r="D20" s="23">
        <v>49789642.239999995</v>
      </c>
      <c r="E20" s="23">
        <v>49742870.210000001</v>
      </c>
      <c r="F20" s="23">
        <v>43011124.710000001</v>
      </c>
      <c r="G20" s="10">
        <v>46772.03</v>
      </c>
      <c r="H20" s="29"/>
      <c r="I20" s="29"/>
      <c r="J20" s="29"/>
      <c r="K20" s="29"/>
      <c r="L20" s="29"/>
      <c r="M20" s="29"/>
      <c r="N20" s="29"/>
      <c r="O20" s="29"/>
      <c r="P20" s="29"/>
      <c r="Q20" s="29"/>
      <c r="R20" s="29"/>
      <c r="S20" s="29"/>
      <c r="T20" s="29"/>
      <c r="U20" s="29"/>
      <c r="V20" s="29"/>
      <c r="W20" s="29"/>
      <c r="X20" s="29"/>
      <c r="Y20" s="29"/>
      <c r="Z20" s="29"/>
    </row>
    <row r="21" spans="1:26" x14ac:dyDescent="0.25">
      <c r="A21" s="4" t="s">
        <v>318</v>
      </c>
      <c r="B21" s="23">
        <v>137407404</v>
      </c>
      <c r="C21" s="23">
        <v>15270699.559999999</v>
      </c>
      <c r="D21" s="23">
        <v>152678103.56</v>
      </c>
      <c r="E21" s="23">
        <v>152649817.66</v>
      </c>
      <c r="F21" s="23">
        <v>139813879.59</v>
      </c>
      <c r="G21" s="10">
        <v>28285.9</v>
      </c>
      <c r="H21" s="29"/>
      <c r="I21" s="29"/>
      <c r="J21" s="29"/>
      <c r="K21" s="29"/>
      <c r="L21" s="29"/>
      <c r="M21" s="29"/>
      <c r="N21" s="29"/>
      <c r="O21" s="29"/>
      <c r="P21" s="29"/>
      <c r="Q21" s="29"/>
      <c r="R21" s="29"/>
      <c r="S21" s="29"/>
      <c r="T21" s="29"/>
      <c r="U21" s="29"/>
      <c r="V21" s="29"/>
      <c r="W21" s="29"/>
      <c r="X21" s="29"/>
      <c r="Y21" s="29"/>
      <c r="Z21" s="29"/>
    </row>
    <row r="22" spans="1:26" x14ac:dyDescent="0.25">
      <c r="A22" s="4" t="s">
        <v>319</v>
      </c>
      <c r="B22" s="23">
        <v>87000</v>
      </c>
      <c r="C22" s="23">
        <v>-63532.35</v>
      </c>
      <c r="D22" s="23">
        <v>23467.65</v>
      </c>
      <c r="E22" s="23">
        <v>23467.65</v>
      </c>
      <c r="F22" s="23">
        <v>23467.65</v>
      </c>
      <c r="G22" s="10">
        <v>0</v>
      </c>
      <c r="H22" s="29"/>
      <c r="I22" s="29"/>
      <c r="J22" s="29"/>
      <c r="K22" s="29"/>
      <c r="L22" s="29"/>
      <c r="M22" s="29"/>
      <c r="N22" s="29"/>
      <c r="O22" s="29"/>
      <c r="P22" s="29"/>
      <c r="Q22" s="29"/>
      <c r="R22" s="29"/>
      <c r="S22" s="29"/>
      <c r="T22" s="29"/>
      <c r="U22" s="29"/>
      <c r="V22" s="29"/>
      <c r="W22" s="29"/>
      <c r="X22" s="29"/>
      <c r="Y22" s="29"/>
      <c r="Z22" s="29"/>
    </row>
    <row r="23" spans="1:26" x14ac:dyDescent="0.25">
      <c r="A23" s="4" t="s">
        <v>320</v>
      </c>
      <c r="B23" s="23">
        <v>31146882</v>
      </c>
      <c r="C23" s="23">
        <v>303939.05</v>
      </c>
      <c r="D23" s="23">
        <v>31450821.050000001</v>
      </c>
      <c r="E23" s="23">
        <v>31389864.630000003</v>
      </c>
      <c r="F23" s="23">
        <v>27010407.75</v>
      </c>
      <c r="G23" s="10">
        <v>60956.42</v>
      </c>
      <c r="H23" s="29"/>
      <c r="I23" s="29"/>
      <c r="J23" s="29"/>
      <c r="K23" s="29"/>
      <c r="L23" s="29"/>
      <c r="M23" s="29"/>
      <c r="N23" s="29"/>
      <c r="O23" s="29"/>
      <c r="P23" s="29"/>
      <c r="Q23" s="29"/>
      <c r="R23" s="29"/>
      <c r="S23" s="29"/>
      <c r="T23" s="29"/>
      <c r="U23" s="29"/>
      <c r="V23" s="29"/>
      <c r="W23" s="29"/>
      <c r="X23" s="29"/>
      <c r="Y23" s="29"/>
      <c r="Z23" s="29"/>
    </row>
    <row r="24" spans="1:26" x14ac:dyDescent="0.25">
      <c r="A24" s="4" t="s">
        <v>321</v>
      </c>
      <c r="B24" s="23">
        <v>11301145</v>
      </c>
      <c r="C24" s="23">
        <v>11311503.48</v>
      </c>
      <c r="D24" s="23">
        <v>22612648.48</v>
      </c>
      <c r="E24" s="23">
        <v>22606455.280000001</v>
      </c>
      <c r="F24" s="23">
        <v>14092230.52</v>
      </c>
      <c r="G24" s="10">
        <v>6193.2</v>
      </c>
      <c r="H24" s="29"/>
      <c r="I24" s="29"/>
      <c r="J24" s="29"/>
      <c r="K24" s="29"/>
      <c r="L24" s="29"/>
      <c r="M24" s="29"/>
      <c r="N24" s="29"/>
      <c r="O24" s="29"/>
      <c r="P24" s="29"/>
      <c r="Q24" s="29"/>
      <c r="R24" s="29"/>
      <c r="S24" s="29"/>
      <c r="T24" s="29"/>
      <c r="U24" s="29"/>
      <c r="V24" s="29"/>
      <c r="W24" s="29"/>
      <c r="X24" s="29"/>
      <c r="Y24" s="29"/>
      <c r="Z24" s="29"/>
    </row>
    <row r="25" spans="1:26" x14ac:dyDescent="0.25">
      <c r="A25" s="4" t="s">
        <v>322</v>
      </c>
      <c r="B25" s="23">
        <v>304878318</v>
      </c>
      <c r="C25" s="23">
        <v>31860259.030000001</v>
      </c>
      <c r="D25" s="23">
        <v>336738577.03000003</v>
      </c>
      <c r="E25" s="23">
        <v>336730211.81</v>
      </c>
      <c r="F25" s="23">
        <v>275818042.68000001</v>
      </c>
      <c r="G25" s="10">
        <v>8365.2199999999993</v>
      </c>
      <c r="H25" s="29"/>
      <c r="I25" s="29"/>
      <c r="J25" s="29"/>
      <c r="K25" s="29"/>
      <c r="L25" s="29"/>
      <c r="M25" s="29"/>
      <c r="N25" s="29"/>
      <c r="O25" s="29"/>
      <c r="P25" s="29"/>
      <c r="Q25" s="29"/>
      <c r="R25" s="29"/>
      <c r="S25" s="29"/>
      <c r="T25" s="29"/>
      <c r="U25" s="29"/>
      <c r="V25" s="29"/>
      <c r="W25" s="29"/>
      <c r="X25" s="29"/>
      <c r="Y25" s="29"/>
      <c r="Z25" s="29"/>
    </row>
    <row r="26" spans="1:26" x14ac:dyDescent="0.25">
      <c r="A26" s="4" t="s">
        <v>323</v>
      </c>
      <c r="B26" s="23">
        <v>39454413</v>
      </c>
      <c r="C26" s="23">
        <v>-1334422.83</v>
      </c>
      <c r="D26" s="23">
        <v>38119990.170000002</v>
      </c>
      <c r="E26" s="23">
        <v>38119990.170000002</v>
      </c>
      <c r="F26" s="23">
        <v>30344205.510000002</v>
      </c>
      <c r="G26" s="10">
        <v>0</v>
      </c>
      <c r="H26" s="29"/>
      <c r="I26" s="29"/>
      <c r="J26" s="29"/>
      <c r="K26" s="29"/>
      <c r="L26" s="29"/>
      <c r="M26" s="29"/>
      <c r="N26" s="29"/>
      <c r="O26" s="29"/>
      <c r="P26" s="29"/>
      <c r="Q26" s="29"/>
      <c r="R26" s="29"/>
      <c r="S26" s="29"/>
      <c r="T26" s="29"/>
      <c r="U26" s="29"/>
      <c r="V26" s="29"/>
      <c r="W26" s="29"/>
      <c r="X26" s="29"/>
      <c r="Y26" s="29"/>
      <c r="Z26" s="29"/>
    </row>
    <row r="27" spans="1:26" x14ac:dyDescent="0.25">
      <c r="A27" s="4" t="s">
        <v>324</v>
      </c>
      <c r="B27" s="23">
        <v>635000</v>
      </c>
      <c r="C27" s="23">
        <v>1207154.28</v>
      </c>
      <c r="D27" s="23">
        <v>1842154.28</v>
      </c>
      <c r="E27" s="23">
        <v>1842154.28</v>
      </c>
      <c r="F27" s="23">
        <v>1842154.2600000002</v>
      </c>
      <c r="G27" s="10">
        <v>0</v>
      </c>
      <c r="H27" s="29"/>
      <c r="I27" s="29"/>
      <c r="J27" s="29"/>
      <c r="K27" s="29"/>
      <c r="L27" s="29"/>
      <c r="M27" s="29"/>
      <c r="N27" s="29"/>
      <c r="O27" s="29"/>
      <c r="P27" s="29"/>
      <c r="Q27" s="29"/>
      <c r="R27" s="29"/>
      <c r="S27" s="29"/>
      <c r="T27" s="29"/>
      <c r="U27" s="29"/>
      <c r="V27" s="29"/>
      <c r="W27" s="29"/>
      <c r="X27" s="29"/>
      <c r="Y27" s="29"/>
      <c r="Z27" s="29"/>
    </row>
    <row r="28" spans="1:26" x14ac:dyDescent="0.25">
      <c r="A28" s="4" t="s">
        <v>325</v>
      </c>
      <c r="B28" s="23">
        <v>88187284</v>
      </c>
      <c r="C28" s="23">
        <v>-27168508.75</v>
      </c>
      <c r="D28" s="23">
        <v>61018775.25</v>
      </c>
      <c r="E28" s="23">
        <v>60990791.189999998</v>
      </c>
      <c r="F28" s="23">
        <v>57284954.029999994</v>
      </c>
      <c r="G28" s="10">
        <v>27984.059999999998</v>
      </c>
      <c r="H28" s="29"/>
      <c r="I28" s="29"/>
      <c r="J28" s="29"/>
      <c r="K28" s="29"/>
      <c r="L28" s="29"/>
      <c r="M28" s="29"/>
      <c r="N28" s="29"/>
      <c r="O28" s="29"/>
      <c r="P28" s="29"/>
      <c r="Q28" s="29"/>
      <c r="R28" s="29"/>
      <c r="S28" s="29"/>
      <c r="T28" s="29"/>
      <c r="U28" s="29"/>
      <c r="V28" s="29"/>
      <c r="W28" s="29"/>
      <c r="X28" s="29"/>
      <c r="Y28" s="29"/>
      <c r="Z28" s="29"/>
    </row>
    <row r="29" spans="1:26" x14ac:dyDescent="0.25">
      <c r="A29" s="3" t="s">
        <v>326</v>
      </c>
      <c r="B29" s="35">
        <v>1824313285</v>
      </c>
      <c r="C29" s="35">
        <v>556631660.33999991</v>
      </c>
      <c r="D29" s="35">
        <v>2380944945.3400002</v>
      </c>
      <c r="E29" s="35">
        <v>2365949000.8900003</v>
      </c>
      <c r="F29" s="35">
        <v>2104562972.9099998</v>
      </c>
      <c r="G29" s="11">
        <v>14995944.449999999</v>
      </c>
      <c r="H29" s="29"/>
      <c r="I29" s="29"/>
      <c r="J29" s="29"/>
      <c r="K29" s="29"/>
      <c r="L29" s="29"/>
      <c r="M29" s="29"/>
      <c r="N29" s="29"/>
      <c r="O29" s="29"/>
      <c r="P29" s="29"/>
      <c r="Q29" s="29"/>
      <c r="R29" s="29"/>
      <c r="S29" s="29"/>
      <c r="T29" s="29"/>
      <c r="U29" s="29"/>
      <c r="V29" s="29"/>
      <c r="W29" s="29"/>
      <c r="X29" s="29"/>
      <c r="Y29" s="29"/>
      <c r="Z29" s="29"/>
    </row>
    <row r="30" spans="1:26" x14ac:dyDescent="0.25">
      <c r="A30" s="4" t="s">
        <v>327</v>
      </c>
      <c r="B30" s="23">
        <v>141828066</v>
      </c>
      <c r="C30" s="23">
        <v>137927891.64000002</v>
      </c>
      <c r="D30" s="23">
        <v>279755957.63999999</v>
      </c>
      <c r="E30" s="23">
        <v>279755535.63999999</v>
      </c>
      <c r="F30" s="23">
        <v>278998745.62</v>
      </c>
      <c r="G30" s="10">
        <v>422</v>
      </c>
      <c r="H30" s="29"/>
      <c r="I30" s="29"/>
      <c r="J30" s="29"/>
      <c r="K30" s="29"/>
      <c r="L30" s="29"/>
      <c r="M30" s="29"/>
      <c r="N30" s="29"/>
      <c r="O30" s="29"/>
      <c r="P30" s="29"/>
      <c r="Q30" s="29"/>
      <c r="R30" s="29"/>
      <c r="S30" s="29"/>
      <c r="T30" s="29"/>
      <c r="U30" s="29"/>
      <c r="V30" s="29"/>
      <c r="W30" s="29"/>
      <c r="X30" s="29"/>
      <c r="Y30" s="29"/>
      <c r="Z30" s="29"/>
    </row>
    <row r="31" spans="1:26" x14ac:dyDescent="0.25">
      <c r="A31" s="4" t="s">
        <v>328</v>
      </c>
      <c r="B31" s="23">
        <v>582982516</v>
      </c>
      <c r="C31" s="23">
        <v>-9374797.0899999999</v>
      </c>
      <c r="D31" s="23">
        <v>573607718.91000009</v>
      </c>
      <c r="E31" s="23">
        <v>573500432.74000001</v>
      </c>
      <c r="F31" s="23">
        <v>542442300.86000001</v>
      </c>
      <c r="G31" s="10">
        <v>107286.17</v>
      </c>
      <c r="H31" s="29"/>
      <c r="I31" s="29"/>
      <c r="J31" s="29"/>
      <c r="K31" s="29"/>
      <c r="L31" s="29"/>
      <c r="M31" s="29"/>
      <c r="N31" s="29"/>
      <c r="O31" s="29"/>
      <c r="P31" s="29"/>
      <c r="Q31" s="29"/>
      <c r="R31" s="29"/>
      <c r="S31" s="29"/>
      <c r="T31" s="29"/>
      <c r="U31" s="29"/>
      <c r="V31" s="29"/>
      <c r="W31" s="29"/>
      <c r="X31" s="29"/>
      <c r="Y31" s="29"/>
      <c r="Z31" s="29"/>
    </row>
    <row r="32" spans="1:26" x14ac:dyDescent="0.25">
      <c r="A32" s="4" t="s">
        <v>329</v>
      </c>
      <c r="B32" s="23">
        <v>248513840</v>
      </c>
      <c r="C32" s="23">
        <v>120350002.38</v>
      </c>
      <c r="D32" s="23">
        <v>368863842.38</v>
      </c>
      <c r="E32" s="23">
        <v>354110480.05000001</v>
      </c>
      <c r="F32" s="23">
        <v>306927055.00999999</v>
      </c>
      <c r="G32" s="10">
        <v>14753362.330000002</v>
      </c>
      <c r="H32" s="29"/>
      <c r="I32" s="29"/>
      <c r="J32" s="29"/>
      <c r="K32" s="29"/>
      <c r="L32" s="29"/>
      <c r="M32" s="29"/>
      <c r="N32" s="29"/>
      <c r="O32" s="29"/>
      <c r="P32" s="29"/>
      <c r="Q32" s="29"/>
      <c r="R32" s="29"/>
      <c r="S32" s="29"/>
      <c r="T32" s="29"/>
      <c r="U32" s="29"/>
      <c r="V32" s="29"/>
      <c r="W32" s="29"/>
      <c r="X32" s="29"/>
      <c r="Y32" s="29"/>
      <c r="Z32" s="29"/>
    </row>
    <row r="33" spans="1:26" x14ac:dyDescent="0.25">
      <c r="A33" s="4" t="s">
        <v>330</v>
      </c>
      <c r="B33" s="23">
        <v>113861941</v>
      </c>
      <c r="C33" s="23">
        <v>-41257132.089999996</v>
      </c>
      <c r="D33" s="23">
        <v>72604808.909999996</v>
      </c>
      <c r="E33" s="23">
        <v>72598904.340000004</v>
      </c>
      <c r="F33" s="23">
        <v>67996529.789999992</v>
      </c>
      <c r="G33" s="10">
        <v>5904.57</v>
      </c>
      <c r="H33" s="29"/>
      <c r="I33" s="29"/>
      <c r="J33" s="29"/>
      <c r="K33" s="29"/>
      <c r="L33" s="29"/>
      <c r="M33" s="29"/>
      <c r="N33" s="29"/>
      <c r="O33" s="29"/>
      <c r="P33" s="29"/>
      <c r="Q33" s="29"/>
      <c r="R33" s="29"/>
      <c r="S33" s="29"/>
      <c r="T33" s="29"/>
      <c r="U33" s="29"/>
      <c r="V33" s="29"/>
      <c r="W33" s="29"/>
      <c r="X33" s="29"/>
      <c r="Y33" s="29"/>
      <c r="Z33" s="29"/>
    </row>
    <row r="34" spans="1:26" x14ac:dyDescent="0.25">
      <c r="A34" s="4" t="s">
        <v>331</v>
      </c>
      <c r="B34" s="23">
        <v>275589569</v>
      </c>
      <c r="C34" s="23">
        <v>-48908936.880000003</v>
      </c>
      <c r="D34" s="23">
        <v>226680632.11999997</v>
      </c>
      <c r="E34" s="23">
        <v>226651669.43000001</v>
      </c>
      <c r="F34" s="23">
        <v>187190616.87</v>
      </c>
      <c r="G34" s="10">
        <v>28962.690000000002</v>
      </c>
      <c r="H34" s="29"/>
      <c r="I34" s="29"/>
      <c r="J34" s="29"/>
      <c r="K34" s="29"/>
      <c r="L34" s="29"/>
      <c r="M34" s="29"/>
      <c r="N34" s="29"/>
      <c r="O34" s="29"/>
      <c r="P34" s="29"/>
      <c r="Q34" s="29"/>
      <c r="R34" s="29"/>
      <c r="S34" s="29"/>
      <c r="T34" s="29"/>
      <c r="U34" s="29"/>
      <c r="V34" s="29"/>
      <c r="W34" s="29"/>
      <c r="X34" s="29"/>
      <c r="Y34" s="29"/>
      <c r="Z34" s="29"/>
    </row>
    <row r="35" spans="1:26" x14ac:dyDescent="0.25">
      <c r="A35" s="4" t="s">
        <v>332</v>
      </c>
      <c r="B35" s="23">
        <v>102625504</v>
      </c>
      <c r="C35" s="23">
        <v>172721628.31</v>
      </c>
      <c r="D35" s="23">
        <v>275347132.31</v>
      </c>
      <c r="E35" s="23">
        <v>275347129.98000002</v>
      </c>
      <c r="F35" s="23">
        <v>214568279.15000001</v>
      </c>
      <c r="G35" s="10">
        <v>2.33</v>
      </c>
      <c r="H35" s="29"/>
      <c r="I35" s="29"/>
      <c r="J35" s="29"/>
      <c r="K35" s="29"/>
      <c r="L35" s="29"/>
      <c r="M35" s="29"/>
      <c r="N35" s="29"/>
      <c r="O35" s="29"/>
      <c r="P35" s="29"/>
      <c r="Q35" s="29"/>
      <c r="R35" s="29"/>
      <c r="S35" s="29"/>
      <c r="T35" s="29"/>
      <c r="U35" s="29"/>
      <c r="V35" s="29"/>
      <c r="W35" s="29"/>
      <c r="X35" s="29"/>
      <c r="Y35" s="29"/>
      <c r="Z35" s="29"/>
    </row>
    <row r="36" spans="1:26" x14ac:dyDescent="0.25">
      <c r="A36" s="4" t="s">
        <v>333</v>
      </c>
      <c r="B36" s="23">
        <v>25600013</v>
      </c>
      <c r="C36" s="23">
        <v>5280491.41</v>
      </c>
      <c r="D36" s="23">
        <v>30880504.410000004</v>
      </c>
      <c r="E36" s="23">
        <v>30780503.410000004</v>
      </c>
      <c r="F36" s="23">
        <v>29987033.580000002</v>
      </c>
      <c r="G36" s="10">
        <v>100001</v>
      </c>
      <c r="H36" s="29"/>
      <c r="I36" s="29"/>
      <c r="J36" s="29"/>
      <c r="K36" s="29"/>
      <c r="L36" s="29"/>
      <c r="M36" s="29"/>
      <c r="N36" s="29"/>
      <c r="O36" s="29"/>
      <c r="P36" s="29"/>
      <c r="Q36" s="29"/>
      <c r="R36" s="29"/>
      <c r="S36" s="29"/>
      <c r="T36" s="29"/>
      <c r="U36" s="29"/>
      <c r="V36" s="29"/>
      <c r="W36" s="29"/>
      <c r="X36" s="29"/>
      <c r="Y36" s="29"/>
      <c r="Z36" s="29"/>
    </row>
    <row r="37" spans="1:26" x14ac:dyDescent="0.25">
      <c r="A37" s="4" t="s">
        <v>334</v>
      </c>
      <c r="B37" s="23">
        <v>186488779</v>
      </c>
      <c r="C37" s="23">
        <v>-118921580.09</v>
      </c>
      <c r="D37" s="23">
        <v>67567198.909999996</v>
      </c>
      <c r="E37" s="23">
        <v>67567198.599999994</v>
      </c>
      <c r="F37" s="23">
        <v>58048394.460000001</v>
      </c>
      <c r="G37" s="10">
        <v>0.31</v>
      </c>
      <c r="H37" s="29"/>
      <c r="I37" s="29"/>
      <c r="J37" s="29"/>
      <c r="K37" s="29"/>
      <c r="L37" s="29"/>
      <c r="M37" s="29"/>
      <c r="N37" s="29"/>
      <c r="O37" s="29"/>
      <c r="P37" s="29"/>
      <c r="Q37" s="29"/>
      <c r="R37" s="29"/>
      <c r="S37" s="29"/>
      <c r="T37" s="29"/>
      <c r="U37" s="29"/>
      <c r="V37" s="29"/>
      <c r="W37" s="29"/>
      <c r="X37" s="29"/>
      <c r="Y37" s="29"/>
      <c r="Z37" s="29"/>
    </row>
    <row r="38" spans="1:26" x14ac:dyDescent="0.25">
      <c r="A38" s="4" t="s">
        <v>335</v>
      </c>
      <c r="B38" s="23">
        <v>146823057</v>
      </c>
      <c r="C38" s="23">
        <v>338814092.75</v>
      </c>
      <c r="D38" s="23">
        <v>485637149.75</v>
      </c>
      <c r="E38" s="23">
        <v>485637146.69999999</v>
      </c>
      <c r="F38" s="23">
        <v>418404017.56999999</v>
      </c>
      <c r="G38" s="10">
        <v>3.05</v>
      </c>
      <c r="H38" s="29"/>
      <c r="I38" s="29"/>
      <c r="J38" s="29"/>
      <c r="K38" s="29"/>
      <c r="L38" s="29"/>
      <c r="M38" s="29"/>
      <c r="N38" s="29"/>
      <c r="O38" s="29"/>
      <c r="P38" s="29"/>
      <c r="Q38" s="29"/>
      <c r="R38" s="29"/>
      <c r="S38" s="29"/>
      <c r="T38" s="29"/>
      <c r="U38" s="29"/>
      <c r="V38" s="29"/>
      <c r="W38" s="29"/>
      <c r="X38" s="29"/>
      <c r="Y38" s="29"/>
      <c r="Z38" s="29"/>
    </row>
    <row r="39" spans="1:26" ht="27" x14ac:dyDescent="0.25">
      <c r="A39" s="3" t="s">
        <v>336</v>
      </c>
      <c r="B39" s="35">
        <v>9878698854</v>
      </c>
      <c r="C39" s="35">
        <v>-2625825564.9299998</v>
      </c>
      <c r="D39" s="35">
        <v>7252873289.0699997</v>
      </c>
      <c r="E39" s="35">
        <v>7252467789.0699997</v>
      </c>
      <c r="F39" s="35">
        <v>6948500085.8899994</v>
      </c>
      <c r="G39" s="11">
        <v>405500</v>
      </c>
      <c r="H39" s="29"/>
      <c r="I39" s="29"/>
      <c r="J39" s="29"/>
      <c r="K39" s="29"/>
      <c r="L39" s="29"/>
      <c r="M39" s="29"/>
      <c r="N39" s="29"/>
      <c r="O39" s="29"/>
      <c r="P39" s="29"/>
      <c r="Q39" s="29"/>
      <c r="R39" s="29"/>
      <c r="S39" s="29"/>
      <c r="T39" s="29"/>
      <c r="U39" s="29"/>
      <c r="V39" s="29"/>
      <c r="W39" s="29"/>
      <c r="X39" s="29"/>
      <c r="Y39" s="29"/>
      <c r="Z39" s="29"/>
    </row>
    <row r="40" spans="1:26" x14ac:dyDescent="0.25">
      <c r="A40" s="4" t="s">
        <v>337</v>
      </c>
      <c r="B40" s="23">
        <v>6479628686</v>
      </c>
      <c r="C40" s="23">
        <v>-1205978193.4400001</v>
      </c>
      <c r="D40" s="23">
        <v>5273650492.5599995</v>
      </c>
      <c r="E40" s="23">
        <v>5273650492.5599995</v>
      </c>
      <c r="F40" s="23">
        <v>5024389883.21</v>
      </c>
      <c r="G40" s="10">
        <v>0</v>
      </c>
      <c r="H40" s="29"/>
      <c r="I40" s="29"/>
      <c r="J40" s="29"/>
      <c r="K40" s="29"/>
      <c r="L40" s="29"/>
      <c r="M40" s="29"/>
      <c r="N40" s="29"/>
      <c r="O40" s="29"/>
      <c r="P40" s="29"/>
      <c r="Q40" s="29"/>
      <c r="R40" s="29"/>
      <c r="S40" s="29"/>
      <c r="T40" s="29"/>
      <c r="U40" s="29"/>
      <c r="V40" s="29"/>
      <c r="W40" s="29"/>
      <c r="X40" s="29"/>
      <c r="Y40" s="29"/>
      <c r="Z40" s="29"/>
    </row>
    <row r="41" spans="1:26" x14ac:dyDescent="0.25">
      <c r="A41" s="4" t="s">
        <v>338</v>
      </c>
      <c r="B41" s="23">
        <v>6090000</v>
      </c>
      <c r="C41" s="23">
        <v>-2725000</v>
      </c>
      <c r="D41" s="23">
        <v>3365000</v>
      </c>
      <c r="E41" s="23">
        <v>3365000</v>
      </c>
      <c r="F41" s="23">
        <v>3365000</v>
      </c>
      <c r="G41" s="10">
        <v>0</v>
      </c>
      <c r="H41" s="29"/>
      <c r="I41" s="29"/>
      <c r="J41" s="29"/>
      <c r="K41" s="29"/>
      <c r="L41" s="29"/>
      <c r="M41" s="29"/>
      <c r="N41" s="29"/>
      <c r="O41" s="29"/>
      <c r="P41" s="29"/>
      <c r="Q41" s="29"/>
      <c r="R41" s="29"/>
      <c r="S41" s="29"/>
      <c r="T41" s="29"/>
      <c r="U41" s="29"/>
      <c r="V41" s="29"/>
      <c r="W41" s="29"/>
      <c r="X41" s="29"/>
      <c r="Y41" s="29"/>
      <c r="Z41" s="29"/>
    </row>
    <row r="42" spans="1:26" x14ac:dyDescent="0.25">
      <c r="A42" s="4" t="s">
        <v>339</v>
      </c>
      <c r="B42" s="23">
        <v>1186587135</v>
      </c>
      <c r="C42" s="23">
        <v>-438243746.14999998</v>
      </c>
      <c r="D42" s="23">
        <v>748343388.85000002</v>
      </c>
      <c r="E42" s="23">
        <v>747937888.85000002</v>
      </c>
      <c r="F42" s="23">
        <v>716773559.25999999</v>
      </c>
      <c r="G42" s="10">
        <v>405500</v>
      </c>
      <c r="H42" s="29"/>
      <c r="I42" s="29"/>
      <c r="J42" s="29"/>
      <c r="K42" s="29"/>
      <c r="L42" s="29"/>
      <c r="M42" s="29"/>
      <c r="N42" s="29"/>
      <c r="O42" s="29"/>
      <c r="P42" s="29"/>
      <c r="Q42" s="29"/>
      <c r="R42" s="29"/>
      <c r="S42" s="29"/>
      <c r="T42" s="29"/>
      <c r="U42" s="29"/>
      <c r="V42" s="29"/>
      <c r="W42" s="29"/>
      <c r="X42" s="29"/>
      <c r="Y42" s="29"/>
      <c r="Z42" s="29"/>
    </row>
    <row r="43" spans="1:26" x14ac:dyDescent="0.25">
      <c r="A43" s="4" t="s">
        <v>340</v>
      </c>
      <c r="B43" s="23">
        <v>387916916</v>
      </c>
      <c r="C43" s="23">
        <v>-7081394.7799999993</v>
      </c>
      <c r="D43" s="23">
        <v>380835521.21999997</v>
      </c>
      <c r="E43" s="23">
        <v>380835521.21999997</v>
      </c>
      <c r="F43" s="23">
        <v>367826253.88</v>
      </c>
      <c r="G43" s="10">
        <v>0</v>
      </c>
      <c r="H43" s="29"/>
      <c r="I43" s="29"/>
      <c r="J43" s="29"/>
      <c r="K43" s="29"/>
      <c r="L43" s="29"/>
      <c r="M43" s="29"/>
      <c r="N43" s="29"/>
      <c r="O43" s="29"/>
      <c r="P43" s="29"/>
      <c r="Q43" s="29"/>
      <c r="R43" s="29"/>
      <c r="S43" s="29"/>
      <c r="T43" s="29"/>
      <c r="U43" s="29"/>
      <c r="V43" s="29"/>
      <c r="W43" s="29"/>
      <c r="X43" s="29"/>
      <c r="Y43" s="29"/>
      <c r="Z43" s="29"/>
    </row>
    <row r="44" spans="1:26" x14ac:dyDescent="0.25">
      <c r="A44" s="4" t="s">
        <v>341</v>
      </c>
      <c r="B44" s="23">
        <v>1195700171</v>
      </c>
      <c r="C44" s="23">
        <v>-434792034.56000006</v>
      </c>
      <c r="D44" s="23">
        <v>760908136.43999994</v>
      </c>
      <c r="E44" s="23">
        <v>760908136.43999994</v>
      </c>
      <c r="F44" s="23">
        <v>750374639.53999996</v>
      </c>
      <c r="G44" s="10">
        <v>0</v>
      </c>
      <c r="H44" s="29"/>
      <c r="I44" s="29"/>
      <c r="J44" s="29"/>
      <c r="K44" s="29"/>
      <c r="L44" s="29"/>
      <c r="M44" s="29"/>
      <c r="N44" s="29"/>
      <c r="O44" s="29"/>
      <c r="P44" s="29"/>
      <c r="Q44" s="29"/>
      <c r="R44" s="29"/>
      <c r="S44" s="29"/>
      <c r="T44" s="29"/>
      <c r="U44" s="29"/>
      <c r="V44" s="29"/>
      <c r="W44" s="29"/>
      <c r="X44" s="29"/>
      <c r="Y44" s="29"/>
      <c r="Z44" s="29"/>
    </row>
    <row r="45" spans="1:26" x14ac:dyDescent="0.25">
      <c r="A45" s="4" t="s">
        <v>342</v>
      </c>
      <c r="B45" s="23">
        <v>11166961</v>
      </c>
      <c r="C45" s="23">
        <v>12583039</v>
      </c>
      <c r="D45" s="23">
        <v>23750000</v>
      </c>
      <c r="E45" s="23">
        <v>23750000</v>
      </c>
      <c r="F45" s="23">
        <v>23750000</v>
      </c>
      <c r="G45" s="10">
        <v>0</v>
      </c>
      <c r="H45" s="29"/>
      <c r="I45" s="29"/>
      <c r="J45" s="29"/>
      <c r="K45" s="29"/>
      <c r="L45" s="29"/>
      <c r="M45" s="29"/>
      <c r="N45" s="29"/>
      <c r="O45" s="29"/>
      <c r="P45" s="29"/>
      <c r="Q45" s="29"/>
      <c r="R45" s="29"/>
      <c r="S45" s="29"/>
      <c r="T45" s="29"/>
      <c r="U45" s="29"/>
      <c r="V45" s="29"/>
      <c r="W45" s="29"/>
      <c r="X45" s="29"/>
      <c r="Y45" s="29"/>
      <c r="Z45" s="29"/>
    </row>
    <row r="46" spans="1:26" x14ac:dyDescent="0.25">
      <c r="A46" s="4" t="s">
        <v>343</v>
      </c>
      <c r="B46" s="23">
        <v>558790000</v>
      </c>
      <c r="C46" s="23">
        <v>-558790000</v>
      </c>
      <c r="D46" s="23">
        <v>0</v>
      </c>
      <c r="E46" s="23">
        <v>0</v>
      </c>
      <c r="F46" s="23">
        <v>0</v>
      </c>
      <c r="G46" s="10">
        <v>0</v>
      </c>
      <c r="H46" s="29"/>
      <c r="I46" s="29"/>
      <c r="J46" s="29"/>
      <c r="K46" s="29"/>
      <c r="L46" s="29"/>
      <c r="M46" s="29"/>
      <c r="N46" s="29"/>
      <c r="O46" s="29"/>
      <c r="P46" s="29"/>
      <c r="Q46" s="29"/>
      <c r="R46" s="29"/>
      <c r="S46" s="29"/>
      <c r="T46" s="29"/>
      <c r="U46" s="29"/>
      <c r="V46" s="29"/>
      <c r="W46" s="29"/>
      <c r="X46" s="29"/>
      <c r="Y46" s="29"/>
      <c r="Z46" s="29"/>
    </row>
    <row r="47" spans="1:26" x14ac:dyDescent="0.25">
      <c r="A47" s="4" t="s">
        <v>344</v>
      </c>
      <c r="B47" s="23">
        <v>52818985</v>
      </c>
      <c r="C47" s="23">
        <v>9201765</v>
      </c>
      <c r="D47" s="23">
        <v>62020750</v>
      </c>
      <c r="E47" s="23">
        <v>62020750</v>
      </c>
      <c r="F47" s="23">
        <v>62020750</v>
      </c>
      <c r="G47" s="10">
        <v>0</v>
      </c>
      <c r="H47" s="29"/>
      <c r="I47" s="29"/>
      <c r="J47" s="29"/>
      <c r="K47" s="29"/>
      <c r="L47" s="29"/>
      <c r="M47" s="29"/>
      <c r="N47" s="29"/>
      <c r="O47" s="29"/>
      <c r="P47" s="29"/>
      <c r="Q47" s="29"/>
      <c r="R47" s="29"/>
      <c r="S47" s="29"/>
      <c r="T47" s="29"/>
      <c r="U47" s="29"/>
      <c r="V47" s="29"/>
      <c r="W47" s="29"/>
      <c r="X47" s="29"/>
      <c r="Y47" s="29"/>
      <c r="Z47" s="29"/>
    </row>
    <row r="48" spans="1:26" x14ac:dyDescent="0.25">
      <c r="A48" s="4" t="s">
        <v>345</v>
      </c>
      <c r="B48" s="23">
        <v>0</v>
      </c>
      <c r="C48" s="23">
        <v>0</v>
      </c>
      <c r="D48" s="23">
        <v>0</v>
      </c>
      <c r="E48" s="23">
        <v>0</v>
      </c>
      <c r="F48" s="23">
        <v>0</v>
      </c>
      <c r="G48" s="10">
        <v>0</v>
      </c>
      <c r="H48" s="29"/>
      <c r="I48" s="29"/>
      <c r="J48" s="29"/>
      <c r="K48" s="29"/>
      <c r="L48" s="29"/>
      <c r="M48" s="29"/>
      <c r="N48" s="29"/>
      <c r="O48" s="29"/>
      <c r="P48" s="29"/>
      <c r="Q48" s="29"/>
      <c r="R48" s="29"/>
      <c r="S48" s="29"/>
      <c r="T48" s="29"/>
      <c r="U48" s="29"/>
      <c r="V48" s="29"/>
      <c r="W48" s="29"/>
      <c r="X48" s="29"/>
      <c r="Y48" s="29"/>
      <c r="Z48" s="29"/>
    </row>
    <row r="49" spans="1:26" ht="27" x14ac:dyDescent="0.25">
      <c r="A49" s="3" t="s">
        <v>346</v>
      </c>
      <c r="B49" s="35">
        <v>77225538</v>
      </c>
      <c r="C49" s="35">
        <v>981236.9</v>
      </c>
      <c r="D49" s="35">
        <v>78206774.900000006</v>
      </c>
      <c r="E49" s="35">
        <v>77126829.450000003</v>
      </c>
      <c r="F49" s="35">
        <v>56080275</v>
      </c>
      <c r="G49" s="11">
        <v>1079945.45</v>
      </c>
      <c r="H49" s="29"/>
      <c r="I49" s="29"/>
      <c r="J49" s="29"/>
      <c r="K49" s="29"/>
      <c r="L49" s="29"/>
      <c r="M49" s="29"/>
      <c r="N49" s="29"/>
      <c r="O49" s="29"/>
      <c r="P49" s="29"/>
      <c r="Q49" s="29"/>
      <c r="R49" s="29"/>
      <c r="S49" s="29"/>
      <c r="T49" s="29"/>
      <c r="U49" s="29"/>
      <c r="V49" s="29"/>
      <c r="W49" s="29"/>
      <c r="X49" s="29"/>
      <c r="Y49" s="29"/>
      <c r="Z49" s="29"/>
    </row>
    <row r="50" spans="1:26" x14ac:dyDescent="0.25">
      <c r="A50" s="4" t="s">
        <v>347</v>
      </c>
      <c r="B50" s="23">
        <v>19390464</v>
      </c>
      <c r="C50" s="23">
        <v>3097529.3899999997</v>
      </c>
      <c r="D50" s="23">
        <v>22487993.390000001</v>
      </c>
      <c r="E50" s="23">
        <v>22487993.390000001</v>
      </c>
      <c r="F50" s="23">
        <v>11964093.870000001</v>
      </c>
      <c r="G50" s="10">
        <v>0</v>
      </c>
      <c r="H50" s="29"/>
      <c r="I50" s="29"/>
      <c r="J50" s="29"/>
      <c r="K50" s="29"/>
      <c r="L50" s="29"/>
      <c r="M50" s="29"/>
      <c r="N50" s="29"/>
      <c r="O50" s="29"/>
      <c r="P50" s="29"/>
      <c r="Q50" s="29"/>
      <c r="R50" s="29"/>
      <c r="S50" s="29"/>
      <c r="T50" s="29"/>
      <c r="U50" s="29"/>
      <c r="V50" s="29"/>
      <c r="W50" s="29"/>
      <c r="X50" s="29"/>
      <c r="Y50" s="29"/>
      <c r="Z50" s="29"/>
    </row>
    <row r="51" spans="1:26" x14ac:dyDescent="0.25">
      <c r="A51" s="4" t="s">
        <v>348</v>
      </c>
      <c r="B51" s="23">
        <v>5641250</v>
      </c>
      <c r="C51" s="23">
        <v>-2125742.8600000003</v>
      </c>
      <c r="D51" s="23">
        <v>3515507.1399999997</v>
      </c>
      <c r="E51" s="23">
        <v>3515507.1399999997</v>
      </c>
      <c r="F51" s="23">
        <v>3501653.1399999997</v>
      </c>
      <c r="G51" s="10">
        <v>0</v>
      </c>
      <c r="H51" s="29"/>
      <c r="I51" s="29"/>
      <c r="J51" s="29"/>
      <c r="K51" s="29"/>
      <c r="L51" s="29"/>
      <c r="M51" s="29"/>
      <c r="N51" s="29"/>
      <c r="O51" s="29"/>
      <c r="P51" s="29"/>
      <c r="Q51" s="29"/>
      <c r="R51" s="29"/>
      <c r="S51" s="29"/>
      <c r="T51" s="29"/>
      <c r="U51" s="29"/>
      <c r="V51" s="29"/>
      <c r="W51" s="29"/>
      <c r="X51" s="29"/>
      <c r="Y51" s="29"/>
      <c r="Z51" s="29"/>
    </row>
    <row r="52" spans="1:26" x14ac:dyDescent="0.25">
      <c r="A52" s="4" t="s">
        <v>349</v>
      </c>
      <c r="B52" s="23">
        <v>0</v>
      </c>
      <c r="C52" s="23">
        <v>7243776.9900000002</v>
      </c>
      <c r="D52" s="23">
        <v>7243776.9900000002</v>
      </c>
      <c r="E52" s="23">
        <v>7243776.9900000002</v>
      </c>
      <c r="F52" s="23">
        <v>5590130.46</v>
      </c>
      <c r="G52" s="10">
        <v>0</v>
      </c>
      <c r="H52" s="29"/>
      <c r="I52" s="29"/>
      <c r="J52" s="29"/>
      <c r="K52" s="29"/>
      <c r="L52" s="29"/>
      <c r="M52" s="29"/>
      <c r="N52" s="29"/>
      <c r="O52" s="29"/>
      <c r="P52" s="29"/>
      <c r="Q52" s="29"/>
      <c r="R52" s="29"/>
      <c r="S52" s="29"/>
      <c r="T52" s="29"/>
      <c r="U52" s="29"/>
      <c r="V52" s="29"/>
      <c r="W52" s="29"/>
      <c r="X52" s="29"/>
      <c r="Y52" s="29"/>
      <c r="Z52" s="29"/>
    </row>
    <row r="53" spans="1:26" x14ac:dyDescent="0.25">
      <c r="A53" s="4" t="s">
        <v>350</v>
      </c>
      <c r="B53" s="23">
        <v>0</v>
      </c>
      <c r="C53" s="23">
        <v>21265778.43</v>
      </c>
      <c r="D53" s="23">
        <v>21265778.43</v>
      </c>
      <c r="E53" s="23">
        <v>21265778.43</v>
      </c>
      <c r="F53" s="23">
        <v>21265778.43</v>
      </c>
      <c r="G53" s="10">
        <v>0</v>
      </c>
      <c r="H53" s="29"/>
      <c r="I53" s="29"/>
      <c r="J53" s="29"/>
      <c r="K53" s="29"/>
      <c r="L53" s="29"/>
      <c r="M53" s="29"/>
      <c r="N53" s="29"/>
      <c r="O53" s="29"/>
      <c r="P53" s="29"/>
      <c r="Q53" s="29"/>
      <c r="R53" s="29"/>
      <c r="S53" s="29"/>
      <c r="T53" s="29"/>
      <c r="U53" s="29"/>
      <c r="V53" s="29"/>
      <c r="W53" s="29"/>
      <c r="X53" s="29"/>
      <c r="Y53" s="29"/>
      <c r="Z53" s="29"/>
    </row>
    <row r="54" spans="1:26" x14ac:dyDescent="0.25">
      <c r="A54" s="4" t="s">
        <v>351</v>
      </c>
      <c r="B54" s="23">
        <v>0</v>
      </c>
      <c r="C54" s="23">
        <v>3362491.88</v>
      </c>
      <c r="D54" s="23">
        <v>3362491.88</v>
      </c>
      <c r="E54" s="23">
        <v>3362491.88</v>
      </c>
      <c r="F54" s="23">
        <v>3362491.8600000003</v>
      </c>
      <c r="G54" s="10">
        <v>0</v>
      </c>
      <c r="H54" s="29"/>
      <c r="I54" s="29"/>
      <c r="J54" s="29"/>
      <c r="K54" s="29"/>
      <c r="L54" s="29"/>
      <c r="M54" s="29"/>
      <c r="N54" s="29"/>
      <c r="O54" s="29"/>
      <c r="P54" s="29"/>
      <c r="Q54" s="29"/>
      <c r="R54" s="29"/>
      <c r="S54" s="29"/>
      <c r="T54" s="29"/>
      <c r="U54" s="29"/>
      <c r="V54" s="29"/>
      <c r="W54" s="29"/>
      <c r="X54" s="29"/>
      <c r="Y54" s="29"/>
      <c r="Z54" s="29"/>
    </row>
    <row r="55" spans="1:26" x14ac:dyDescent="0.25">
      <c r="A55" s="4" t="s">
        <v>352</v>
      </c>
      <c r="B55" s="23">
        <v>32258830</v>
      </c>
      <c r="C55" s="23">
        <v>-13343213.01</v>
      </c>
      <c r="D55" s="23">
        <v>18915616.990000002</v>
      </c>
      <c r="E55" s="23">
        <v>17835671.539999999</v>
      </c>
      <c r="F55" s="23">
        <v>9195565.1600000001</v>
      </c>
      <c r="G55" s="10">
        <v>1079945.45</v>
      </c>
      <c r="H55" s="29"/>
      <c r="I55" s="29"/>
      <c r="J55" s="29"/>
      <c r="K55" s="29"/>
      <c r="L55" s="29"/>
      <c r="M55" s="29"/>
      <c r="N55" s="29"/>
      <c r="O55" s="29"/>
      <c r="P55" s="29"/>
      <c r="Q55" s="29"/>
      <c r="R55" s="29"/>
      <c r="S55" s="29"/>
      <c r="T55" s="29"/>
      <c r="U55" s="29"/>
      <c r="V55" s="29"/>
      <c r="W55" s="29"/>
      <c r="X55" s="29"/>
      <c r="Y55" s="29"/>
      <c r="Z55" s="29"/>
    </row>
    <row r="56" spans="1:26" x14ac:dyDescent="0.25">
      <c r="A56" s="4" t="s">
        <v>353</v>
      </c>
      <c r="B56" s="23">
        <v>0</v>
      </c>
      <c r="C56" s="23">
        <v>43600</v>
      </c>
      <c r="D56" s="23">
        <v>43600</v>
      </c>
      <c r="E56" s="23">
        <v>43600</v>
      </c>
      <c r="F56" s="23">
        <v>33640</v>
      </c>
      <c r="G56" s="10">
        <v>0</v>
      </c>
      <c r="H56" s="29"/>
      <c r="I56" s="29"/>
      <c r="J56" s="29"/>
      <c r="K56" s="29"/>
      <c r="L56" s="29"/>
      <c r="M56" s="29"/>
      <c r="N56" s="29"/>
      <c r="O56" s="29"/>
      <c r="P56" s="29"/>
      <c r="Q56" s="29"/>
      <c r="R56" s="29"/>
      <c r="S56" s="29"/>
      <c r="T56" s="29"/>
      <c r="U56" s="29"/>
      <c r="V56" s="29"/>
      <c r="W56" s="29"/>
      <c r="X56" s="29"/>
      <c r="Y56" s="29"/>
      <c r="Z56" s="29"/>
    </row>
    <row r="57" spans="1:26" x14ac:dyDescent="0.25">
      <c r="A57" s="4" t="s">
        <v>354</v>
      </c>
      <c r="B57" s="23">
        <v>0</v>
      </c>
      <c r="C57" s="23">
        <v>0</v>
      </c>
      <c r="D57" s="23">
        <v>0</v>
      </c>
      <c r="E57" s="23">
        <v>0</v>
      </c>
      <c r="F57" s="23">
        <v>0</v>
      </c>
      <c r="G57" s="10">
        <v>0</v>
      </c>
      <c r="H57" s="29"/>
      <c r="I57" s="29"/>
      <c r="J57" s="29"/>
      <c r="K57" s="29"/>
      <c r="L57" s="29"/>
      <c r="M57" s="29"/>
      <c r="N57" s="29"/>
      <c r="O57" s="29"/>
      <c r="P57" s="29"/>
      <c r="Q57" s="29"/>
      <c r="R57" s="29"/>
      <c r="S57" s="29"/>
      <c r="T57" s="29"/>
      <c r="U57" s="29"/>
      <c r="V57" s="29"/>
      <c r="W57" s="29"/>
      <c r="X57" s="29"/>
      <c r="Y57" s="29"/>
      <c r="Z57" s="29"/>
    </row>
    <row r="58" spans="1:26" x14ac:dyDescent="0.25">
      <c r="A58" s="4" t="s">
        <v>355</v>
      </c>
      <c r="B58" s="23">
        <v>19934994</v>
      </c>
      <c r="C58" s="23">
        <v>-18562983.919999998</v>
      </c>
      <c r="D58" s="23">
        <v>1372010.08</v>
      </c>
      <c r="E58" s="23">
        <v>1372010.08</v>
      </c>
      <c r="F58" s="23">
        <v>1166922.08</v>
      </c>
      <c r="G58" s="10">
        <v>0</v>
      </c>
      <c r="H58" s="29"/>
      <c r="I58" s="29"/>
      <c r="J58" s="29"/>
      <c r="K58" s="29"/>
      <c r="L58" s="29"/>
      <c r="M58" s="29"/>
      <c r="N58" s="29"/>
      <c r="O58" s="29"/>
      <c r="P58" s="29"/>
      <c r="Q58" s="29"/>
      <c r="R58" s="29"/>
      <c r="S58" s="29"/>
      <c r="T58" s="29"/>
      <c r="U58" s="29"/>
      <c r="V58" s="29"/>
      <c r="W58" s="29"/>
      <c r="X58" s="29"/>
      <c r="Y58" s="29"/>
      <c r="Z58" s="29"/>
    </row>
    <row r="59" spans="1:26" x14ac:dyDescent="0.25">
      <c r="A59" s="3" t="s">
        <v>356</v>
      </c>
      <c r="B59" s="35">
        <v>62101065</v>
      </c>
      <c r="C59" s="35">
        <v>494019203.43000001</v>
      </c>
      <c r="D59" s="35">
        <v>556120268.43000007</v>
      </c>
      <c r="E59" s="35">
        <v>0</v>
      </c>
      <c r="F59" s="35">
        <v>0</v>
      </c>
      <c r="G59" s="11">
        <v>556120268.43000007</v>
      </c>
      <c r="H59" s="29"/>
      <c r="I59" s="29"/>
      <c r="J59" s="29"/>
      <c r="K59" s="29"/>
      <c r="L59" s="29"/>
      <c r="M59" s="29"/>
      <c r="N59" s="29"/>
      <c r="O59" s="29"/>
      <c r="P59" s="29"/>
      <c r="Q59" s="29"/>
      <c r="R59" s="29"/>
      <c r="S59" s="29"/>
      <c r="T59" s="29"/>
      <c r="U59" s="29"/>
      <c r="V59" s="29"/>
      <c r="W59" s="29"/>
      <c r="X59" s="29"/>
      <c r="Y59" s="29"/>
      <c r="Z59" s="29"/>
    </row>
    <row r="60" spans="1:26" x14ac:dyDescent="0.25">
      <c r="A60" s="4" t="s">
        <v>357</v>
      </c>
      <c r="B60" s="23">
        <v>14125000</v>
      </c>
      <c r="C60" s="23">
        <v>541995268.43000007</v>
      </c>
      <c r="D60" s="23">
        <v>556120268.43000007</v>
      </c>
      <c r="E60" s="23">
        <v>0</v>
      </c>
      <c r="F60" s="23">
        <v>0</v>
      </c>
      <c r="G60" s="10">
        <v>556120268.43000007</v>
      </c>
      <c r="H60" s="29"/>
      <c r="I60" s="29"/>
      <c r="J60" s="29"/>
      <c r="K60" s="29"/>
      <c r="L60" s="29"/>
      <c r="M60" s="29"/>
      <c r="N60" s="29"/>
      <c r="O60" s="29"/>
      <c r="P60" s="29"/>
      <c r="Q60" s="29"/>
      <c r="R60" s="29"/>
      <c r="S60" s="29"/>
      <c r="T60" s="29"/>
      <c r="U60" s="29"/>
      <c r="V60" s="29"/>
      <c r="W60" s="29"/>
      <c r="X60" s="29"/>
      <c r="Y60" s="29"/>
      <c r="Z60" s="29"/>
    </row>
    <row r="61" spans="1:26" x14ac:dyDescent="0.25">
      <c r="A61" s="4" t="s">
        <v>358</v>
      </c>
      <c r="B61" s="23">
        <v>47976065</v>
      </c>
      <c r="C61" s="23">
        <v>-47976065</v>
      </c>
      <c r="D61" s="23">
        <v>0</v>
      </c>
      <c r="E61" s="23">
        <v>0</v>
      </c>
      <c r="F61" s="23">
        <v>0</v>
      </c>
      <c r="G61" s="10">
        <v>0</v>
      </c>
      <c r="H61" s="29"/>
      <c r="I61" s="29"/>
      <c r="J61" s="29"/>
      <c r="K61" s="29"/>
      <c r="L61" s="29"/>
      <c r="M61" s="29"/>
      <c r="N61" s="29"/>
      <c r="O61" s="29"/>
      <c r="P61" s="29"/>
      <c r="Q61" s="29"/>
      <c r="R61" s="29"/>
      <c r="S61" s="29"/>
      <c r="T61" s="29"/>
      <c r="U61" s="29"/>
      <c r="V61" s="29"/>
      <c r="W61" s="29"/>
      <c r="X61" s="29"/>
      <c r="Y61" s="29"/>
      <c r="Z61" s="29"/>
    </row>
    <row r="62" spans="1:26" x14ac:dyDescent="0.25">
      <c r="A62" s="4" t="s">
        <v>359</v>
      </c>
      <c r="B62" s="23">
        <v>0</v>
      </c>
      <c r="C62" s="23">
        <v>0</v>
      </c>
      <c r="D62" s="23">
        <v>0</v>
      </c>
      <c r="E62" s="23">
        <v>0</v>
      </c>
      <c r="F62" s="23">
        <v>0</v>
      </c>
      <c r="G62" s="10">
        <v>0</v>
      </c>
      <c r="H62" s="29"/>
      <c r="I62" s="29"/>
      <c r="J62" s="29"/>
      <c r="K62" s="29"/>
      <c r="L62" s="29"/>
      <c r="M62" s="29"/>
      <c r="N62" s="29"/>
      <c r="O62" s="29"/>
      <c r="P62" s="29"/>
      <c r="Q62" s="29"/>
      <c r="R62" s="29"/>
      <c r="S62" s="29"/>
      <c r="T62" s="29"/>
      <c r="U62" s="29"/>
      <c r="V62" s="29"/>
      <c r="W62" s="29"/>
      <c r="X62" s="29"/>
      <c r="Y62" s="29"/>
      <c r="Z62" s="29"/>
    </row>
    <row r="63" spans="1:26" x14ac:dyDescent="0.25">
      <c r="A63" s="3" t="s">
        <v>360</v>
      </c>
      <c r="B63" s="35">
        <v>50117504</v>
      </c>
      <c r="C63" s="35">
        <v>-8184623</v>
      </c>
      <c r="D63" s="35">
        <v>41932881</v>
      </c>
      <c r="E63" s="35">
        <v>41932881</v>
      </c>
      <c r="F63" s="35">
        <v>41932881</v>
      </c>
      <c r="G63" s="11">
        <v>0</v>
      </c>
      <c r="H63" s="29"/>
      <c r="I63" s="29"/>
      <c r="J63" s="29"/>
      <c r="K63" s="29"/>
      <c r="L63" s="29"/>
      <c r="M63" s="29"/>
      <c r="N63" s="29"/>
      <c r="O63" s="29"/>
      <c r="P63" s="29"/>
      <c r="Q63" s="29"/>
      <c r="R63" s="29"/>
      <c r="S63" s="29"/>
      <c r="T63" s="29"/>
      <c r="U63" s="29"/>
      <c r="V63" s="29"/>
      <c r="W63" s="29"/>
      <c r="X63" s="29"/>
      <c r="Y63" s="29"/>
      <c r="Z63" s="29"/>
    </row>
    <row r="64" spans="1:26" x14ac:dyDescent="0.25">
      <c r="A64" s="4" t="s">
        <v>361</v>
      </c>
      <c r="B64" s="23">
        <v>23900000</v>
      </c>
      <c r="C64" s="23">
        <v>-2900000</v>
      </c>
      <c r="D64" s="23">
        <v>21000000</v>
      </c>
      <c r="E64" s="23">
        <v>21000000</v>
      </c>
      <c r="F64" s="23">
        <v>21000000</v>
      </c>
      <c r="G64" s="10">
        <v>0</v>
      </c>
      <c r="H64" s="29"/>
      <c r="I64" s="29"/>
      <c r="J64" s="29"/>
      <c r="K64" s="29"/>
      <c r="L64" s="29"/>
      <c r="M64" s="29"/>
      <c r="N64" s="29"/>
      <c r="O64" s="29"/>
      <c r="P64" s="29"/>
      <c r="Q64" s="29"/>
      <c r="R64" s="29"/>
      <c r="S64" s="29"/>
      <c r="T64" s="29"/>
      <c r="U64" s="29"/>
      <c r="V64" s="29"/>
      <c r="W64" s="29"/>
      <c r="X64" s="29"/>
      <c r="Y64" s="29"/>
      <c r="Z64" s="29"/>
    </row>
    <row r="65" spans="1:26" x14ac:dyDescent="0.25">
      <c r="A65" s="4" t="s">
        <v>362</v>
      </c>
      <c r="B65" s="23">
        <v>1949608</v>
      </c>
      <c r="C65" s="23">
        <v>1649940</v>
      </c>
      <c r="D65" s="23">
        <v>3599548</v>
      </c>
      <c r="E65" s="23">
        <v>3599548</v>
      </c>
      <c r="F65" s="23">
        <v>3599548</v>
      </c>
      <c r="G65" s="10">
        <v>0</v>
      </c>
      <c r="H65" s="29"/>
      <c r="I65" s="29"/>
      <c r="J65" s="29"/>
      <c r="K65" s="29"/>
      <c r="L65" s="29"/>
      <c r="M65" s="29"/>
      <c r="N65" s="29"/>
      <c r="O65" s="29"/>
      <c r="P65" s="29"/>
      <c r="Q65" s="29"/>
      <c r="R65" s="29"/>
      <c r="S65" s="29"/>
      <c r="T65" s="29"/>
      <c r="U65" s="29"/>
      <c r="V65" s="29"/>
      <c r="W65" s="29"/>
      <c r="X65" s="29"/>
      <c r="Y65" s="29"/>
      <c r="Z65" s="29"/>
    </row>
    <row r="66" spans="1:26" x14ac:dyDescent="0.25">
      <c r="A66" s="4" t="s">
        <v>363</v>
      </c>
      <c r="B66" s="23">
        <v>0</v>
      </c>
      <c r="C66" s="23">
        <v>0</v>
      </c>
      <c r="D66" s="23">
        <v>0</v>
      </c>
      <c r="E66" s="23">
        <v>0</v>
      </c>
      <c r="F66" s="23">
        <v>0</v>
      </c>
      <c r="G66" s="10">
        <v>0</v>
      </c>
      <c r="H66" s="29"/>
      <c r="I66" s="29"/>
      <c r="J66" s="29"/>
      <c r="K66" s="29"/>
      <c r="L66" s="29"/>
      <c r="M66" s="29"/>
      <c r="N66" s="29"/>
      <c r="O66" s="29"/>
      <c r="P66" s="29"/>
      <c r="Q66" s="29"/>
      <c r="R66" s="29"/>
      <c r="S66" s="29"/>
      <c r="T66" s="29"/>
      <c r="U66" s="29"/>
      <c r="V66" s="29"/>
      <c r="W66" s="29"/>
      <c r="X66" s="29"/>
      <c r="Y66" s="29"/>
      <c r="Z66" s="29"/>
    </row>
    <row r="67" spans="1:26" x14ac:dyDescent="0.25">
      <c r="A67" s="4" t="s">
        <v>364</v>
      </c>
      <c r="B67" s="23">
        <v>0</v>
      </c>
      <c r="C67" s="23">
        <v>0</v>
      </c>
      <c r="D67" s="23">
        <v>0</v>
      </c>
      <c r="E67" s="23">
        <v>0</v>
      </c>
      <c r="F67" s="23">
        <v>0</v>
      </c>
      <c r="G67" s="10">
        <v>0</v>
      </c>
      <c r="H67" s="29"/>
      <c r="I67" s="29"/>
      <c r="J67" s="29"/>
      <c r="K67" s="29"/>
      <c r="L67" s="29"/>
      <c r="M67" s="29"/>
      <c r="N67" s="29"/>
      <c r="O67" s="29"/>
      <c r="P67" s="29"/>
      <c r="Q67" s="29"/>
      <c r="R67" s="29"/>
      <c r="S67" s="29"/>
      <c r="T67" s="29"/>
      <c r="U67" s="29"/>
      <c r="V67" s="29"/>
      <c r="W67" s="29"/>
      <c r="X67" s="29"/>
      <c r="Y67" s="29"/>
      <c r="Z67" s="29"/>
    </row>
    <row r="68" spans="1:26" ht="27" x14ac:dyDescent="0.25">
      <c r="A68" s="4" t="s">
        <v>365</v>
      </c>
      <c r="B68" s="23">
        <v>0</v>
      </c>
      <c r="C68" s="23">
        <v>7333333</v>
      </c>
      <c r="D68" s="23">
        <v>7333333</v>
      </c>
      <c r="E68" s="23">
        <v>7333333</v>
      </c>
      <c r="F68" s="23">
        <v>7333333</v>
      </c>
      <c r="G68" s="10">
        <v>0</v>
      </c>
      <c r="H68" s="29"/>
      <c r="I68" s="29"/>
      <c r="J68" s="29"/>
      <c r="K68" s="29"/>
      <c r="L68" s="29"/>
      <c r="M68" s="29"/>
      <c r="N68" s="29"/>
      <c r="O68" s="29"/>
      <c r="P68" s="29"/>
      <c r="Q68" s="29"/>
      <c r="R68" s="29"/>
      <c r="S68" s="29"/>
      <c r="T68" s="29"/>
      <c r="U68" s="29"/>
      <c r="V68" s="29"/>
      <c r="W68" s="29"/>
      <c r="X68" s="29"/>
      <c r="Y68" s="29"/>
      <c r="Z68" s="29"/>
    </row>
    <row r="69" spans="1:26" x14ac:dyDescent="0.25">
      <c r="A69" s="4" t="s">
        <v>366</v>
      </c>
      <c r="B69" s="23">
        <v>0</v>
      </c>
      <c r="C69" s="23">
        <v>0</v>
      </c>
      <c r="D69" s="23">
        <v>0</v>
      </c>
      <c r="E69" s="23">
        <v>0</v>
      </c>
      <c r="F69" s="23">
        <v>0</v>
      </c>
      <c r="G69" s="10">
        <v>0</v>
      </c>
      <c r="H69" s="29"/>
      <c r="I69" s="29"/>
      <c r="J69" s="29"/>
      <c r="K69" s="29"/>
      <c r="L69" s="29"/>
      <c r="M69" s="29"/>
      <c r="N69" s="29"/>
      <c r="O69" s="29"/>
      <c r="P69" s="29"/>
      <c r="Q69" s="29"/>
      <c r="R69" s="29"/>
      <c r="S69" s="29"/>
      <c r="T69" s="29"/>
      <c r="U69" s="29"/>
      <c r="V69" s="29"/>
      <c r="W69" s="29"/>
      <c r="X69" s="29"/>
      <c r="Y69" s="29"/>
      <c r="Z69" s="29"/>
    </row>
    <row r="70" spans="1:26" x14ac:dyDescent="0.25">
      <c r="A70" s="4" t="s">
        <v>367</v>
      </c>
      <c r="B70" s="23">
        <v>24267896</v>
      </c>
      <c r="C70" s="23">
        <v>-14267896</v>
      </c>
      <c r="D70" s="23">
        <v>10000000</v>
      </c>
      <c r="E70" s="23">
        <v>10000000</v>
      </c>
      <c r="F70" s="23">
        <v>10000000</v>
      </c>
      <c r="G70" s="10">
        <v>0</v>
      </c>
      <c r="H70" s="29"/>
      <c r="I70" s="29"/>
      <c r="J70" s="29"/>
      <c r="K70" s="29"/>
      <c r="L70" s="29"/>
      <c r="M70" s="29"/>
      <c r="N70" s="29"/>
      <c r="O70" s="29"/>
      <c r="P70" s="29"/>
      <c r="Q70" s="29"/>
      <c r="R70" s="29"/>
      <c r="S70" s="29"/>
      <c r="T70" s="29"/>
      <c r="U70" s="29"/>
      <c r="V70" s="29"/>
      <c r="W70" s="29"/>
      <c r="X70" s="29"/>
      <c r="Y70" s="29"/>
      <c r="Z70" s="29"/>
    </row>
    <row r="71" spans="1:26" x14ac:dyDescent="0.25">
      <c r="A71" s="3" t="s">
        <v>368</v>
      </c>
      <c r="B71" s="35">
        <v>3611849987</v>
      </c>
      <c r="C71" s="35">
        <v>63696042.960000001</v>
      </c>
      <c r="D71" s="35">
        <v>3675546029.96</v>
      </c>
      <c r="E71" s="35">
        <v>3675546028.96</v>
      </c>
      <c r="F71" s="35">
        <v>3675546028.96</v>
      </c>
      <c r="G71" s="11">
        <v>1</v>
      </c>
      <c r="H71" s="29"/>
      <c r="I71" s="29"/>
      <c r="J71" s="29"/>
      <c r="K71" s="29"/>
      <c r="L71" s="29"/>
      <c r="M71" s="29"/>
      <c r="N71" s="29"/>
      <c r="O71" s="29"/>
      <c r="P71" s="29"/>
      <c r="Q71" s="29"/>
      <c r="R71" s="29"/>
      <c r="S71" s="29"/>
      <c r="T71" s="29"/>
      <c r="U71" s="29"/>
      <c r="V71" s="29"/>
      <c r="W71" s="29"/>
      <c r="X71" s="29"/>
      <c r="Y71" s="29"/>
      <c r="Z71" s="29"/>
    </row>
    <row r="72" spans="1:26" x14ac:dyDescent="0.25">
      <c r="A72" s="4" t="s">
        <v>369</v>
      </c>
      <c r="B72" s="23">
        <v>3384160724</v>
      </c>
      <c r="C72" s="23">
        <v>68237100.560000002</v>
      </c>
      <c r="D72" s="23">
        <v>3452397824.5599999</v>
      </c>
      <c r="E72" s="23">
        <v>3452397823.5599999</v>
      </c>
      <c r="F72" s="23">
        <v>3452397823.5599999</v>
      </c>
      <c r="G72" s="10">
        <v>1</v>
      </c>
      <c r="H72" s="29"/>
      <c r="I72" s="29"/>
      <c r="J72" s="29"/>
      <c r="K72" s="29"/>
      <c r="L72" s="29"/>
      <c r="M72" s="29"/>
      <c r="N72" s="29"/>
      <c r="O72" s="29"/>
      <c r="P72" s="29"/>
      <c r="Q72" s="29"/>
      <c r="R72" s="29"/>
      <c r="S72" s="29"/>
      <c r="T72" s="29"/>
      <c r="U72" s="29"/>
      <c r="V72" s="29"/>
      <c r="W72" s="29"/>
      <c r="X72" s="29"/>
      <c r="Y72" s="29"/>
      <c r="Z72" s="29"/>
    </row>
    <row r="73" spans="1:26" x14ac:dyDescent="0.25">
      <c r="A73" s="4" t="s">
        <v>370</v>
      </c>
      <c r="B73" s="23">
        <v>0</v>
      </c>
      <c r="C73" s="23">
        <v>0</v>
      </c>
      <c r="D73" s="23">
        <v>0</v>
      </c>
      <c r="E73" s="23">
        <v>0</v>
      </c>
      <c r="F73" s="23">
        <v>0</v>
      </c>
      <c r="G73" s="10">
        <v>0</v>
      </c>
      <c r="H73" s="29"/>
      <c r="I73" s="29"/>
      <c r="J73" s="29"/>
      <c r="K73" s="29"/>
      <c r="L73" s="29"/>
      <c r="M73" s="29"/>
      <c r="N73" s="29"/>
      <c r="O73" s="29"/>
      <c r="P73" s="29"/>
      <c r="Q73" s="29"/>
      <c r="R73" s="29"/>
      <c r="S73" s="29"/>
      <c r="T73" s="29"/>
      <c r="U73" s="29"/>
      <c r="V73" s="29"/>
      <c r="W73" s="29"/>
      <c r="X73" s="29"/>
      <c r="Y73" s="29"/>
      <c r="Z73" s="29"/>
    </row>
    <row r="74" spans="1:26" x14ac:dyDescent="0.25">
      <c r="A74" s="4" t="s">
        <v>371</v>
      </c>
      <c r="B74" s="23">
        <v>227689263</v>
      </c>
      <c r="C74" s="23">
        <v>-4541057.5999999996</v>
      </c>
      <c r="D74" s="23">
        <v>223148205.40000001</v>
      </c>
      <c r="E74" s="23">
        <v>223148205.40000001</v>
      </c>
      <c r="F74" s="23">
        <v>223148205.40000001</v>
      </c>
      <c r="G74" s="10">
        <v>0</v>
      </c>
      <c r="H74" s="29"/>
      <c r="I74" s="29"/>
      <c r="J74" s="29"/>
      <c r="K74" s="29"/>
      <c r="L74" s="29"/>
      <c r="M74" s="29"/>
      <c r="N74" s="29"/>
      <c r="O74" s="29"/>
      <c r="P74" s="29"/>
      <c r="Q74" s="29"/>
      <c r="R74" s="29"/>
      <c r="S74" s="29"/>
      <c r="T74" s="29"/>
      <c r="U74" s="29"/>
      <c r="V74" s="29"/>
      <c r="W74" s="29"/>
      <c r="X74" s="29"/>
      <c r="Y74" s="29"/>
      <c r="Z74" s="29"/>
    </row>
    <row r="75" spans="1:26" x14ac:dyDescent="0.25">
      <c r="A75" s="3" t="s">
        <v>372</v>
      </c>
      <c r="B75" s="35">
        <v>54575435</v>
      </c>
      <c r="C75" s="35">
        <v>173605684.31</v>
      </c>
      <c r="D75" s="35">
        <v>228181119.31</v>
      </c>
      <c r="E75" s="35">
        <v>220799716.05000001</v>
      </c>
      <c r="F75" s="35">
        <v>220717981.11999997</v>
      </c>
      <c r="G75" s="11">
        <v>7381403.2599999998</v>
      </c>
      <c r="H75" s="29"/>
      <c r="I75" s="29"/>
      <c r="J75" s="29"/>
      <c r="K75" s="29"/>
      <c r="L75" s="29"/>
      <c r="M75" s="29"/>
      <c r="N75" s="29"/>
      <c r="O75" s="29"/>
      <c r="P75" s="29"/>
      <c r="Q75" s="29"/>
      <c r="R75" s="29"/>
      <c r="S75" s="29"/>
      <c r="T75" s="29"/>
      <c r="U75" s="29"/>
      <c r="V75" s="29"/>
      <c r="W75" s="29"/>
      <c r="X75" s="29"/>
      <c r="Y75" s="29"/>
      <c r="Z75" s="29"/>
    </row>
    <row r="76" spans="1:26" x14ac:dyDescent="0.25">
      <c r="A76" s="4" t="s">
        <v>373</v>
      </c>
      <c r="B76" s="23">
        <v>10715070</v>
      </c>
      <c r="C76" s="23">
        <v>170861006.66</v>
      </c>
      <c r="D76" s="23">
        <v>181576076.66</v>
      </c>
      <c r="E76" s="23">
        <v>181576076.66</v>
      </c>
      <c r="F76" s="23">
        <v>181576076.66</v>
      </c>
      <c r="G76" s="10">
        <v>0</v>
      </c>
      <c r="H76" s="29"/>
      <c r="I76" s="29"/>
      <c r="J76" s="29"/>
      <c r="K76" s="29"/>
      <c r="L76" s="29"/>
      <c r="M76" s="29"/>
      <c r="N76" s="29"/>
      <c r="O76" s="29"/>
      <c r="P76" s="29"/>
      <c r="Q76" s="29"/>
      <c r="R76" s="29"/>
      <c r="S76" s="29"/>
      <c r="T76" s="29"/>
      <c r="U76" s="29"/>
      <c r="V76" s="29"/>
      <c r="W76" s="29"/>
      <c r="X76" s="29"/>
      <c r="Y76" s="29"/>
      <c r="Z76" s="29"/>
    </row>
    <row r="77" spans="1:26" x14ac:dyDescent="0.25">
      <c r="A77" s="4" t="s">
        <v>374</v>
      </c>
      <c r="B77" s="23">
        <v>32860365</v>
      </c>
      <c r="C77" s="23">
        <v>4866092.46</v>
      </c>
      <c r="D77" s="23">
        <v>37726457.460000001</v>
      </c>
      <c r="E77" s="23">
        <v>37726457.460000001</v>
      </c>
      <c r="F77" s="23">
        <v>37726457.460000001</v>
      </c>
      <c r="G77" s="10">
        <v>0</v>
      </c>
      <c r="H77" s="29"/>
      <c r="I77" s="29"/>
      <c r="J77" s="29"/>
      <c r="K77" s="29"/>
      <c r="L77" s="29"/>
      <c r="M77" s="29"/>
      <c r="N77" s="29"/>
      <c r="O77" s="29"/>
      <c r="P77" s="29"/>
      <c r="Q77" s="29"/>
      <c r="R77" s="29"/>
      <c r="S77" s="29"/>
      <c r="T77" s="29"/>
      <c r="U77" s="29"/>
      <c r="V77" s="29"/>
      <c r="W77" s="29"/>
      <c r="X77" s="29"/>
      <c r="Y77" s="29"/>
      <c r="Z77" s="29"/>
    </row>
    <row r="78" spans="1:26" x14ac:dyDescent="0.25">
      <c r="A78" s="4" t="s">
        <v>375</v>
      </c>
      <c r="B78" s="23">
        <v>0</v>
      </c>
      <c r="C78" s="23">
        <v>0</v>
      </c>
      <c r="D78" s="23">
        <v>0</v>
      </c>
      <c r="E78" s="23">
        <v>0</v>
      </c>
      <c r="F78" s="23">
        <v>0</v>
      </c>
      <c r="G78" s="10">
        <v>0</v>
      </c>
      <c r="H78" s="29"/>
      <c r="I78" s="29"/>
      <c r="J78" s="29"/>
      <c r="K78" s="29"/>
      <c r="L78" s="29"/>
      <c r="M78" s="29"/>
      <c r="N78" s="29"/>
      <c r="O78" s="29"/>
      <c r="P78" s="29"/>
      <c r="Q78" s="29"/>
      <c r="R78" s="29"/>
      <c r="S78" s="29"/>
      <c r="T78" s="29"/>
      <c r="U78" s="29"/>
      <c r="V78" s="29"/>
      <c r="W78" s="29"/>
      <c r="X78" s="29"/>
      <c r="Y78" s="29"/>
      <c r="Z78" s="29"/>
    </row>
    <row r="79" spans="1:26" x14ac:dyDescent="0.25">
      <c r="A79" s="4" t="s">
        <v>376</v>
      </c>
      <c r="B79" s="23">
        <v>0</v>
      </c>
      <c r="C79" s="23">
        <v>7636603.2599999998</v>
      </c>
      <c r="D79" s="23">
        <v>7636603.2599999998</v>
      </c>
      <c r="E79" s="23">
        <v>255200</v>
      </c>
      <c r="F79" s="23">
        <v>255200</v>
      </c>
      <c r="G79" s="10">
        <v>7381403.2599999998</v>
      </c>
      <c r="H79" s="29"/>
      <c r="I79" s="29"/>
      <c r="J79" s="29"/>
      <c r="K79" s="29"/>
      <c r="L79" s="29"/>
      <c r="M79" s="29"/>
      <c r="N79" s="29"/>
      <c r="O79" s="29"/>
      <c r="P79" s="29"/>
      <c r="Q79" s="29"/>
      <c r="R79" s="29"/>
      <c r="S79" s="29"/>
      <c r="T79" s="29"/>
      <c r="U79" s="29"/>
      <c r="V79" s="29"/>
      <c r="W79" s="29"/>
      <c r="X79" s="29"/>
      <c r="Y79" s="29"/>
      <c r="Z79" s="29"/>
    </row>
    <row r="80" spans="1:26" x14ac:dyDescent="0.25">
      <c r="A80" s="4" t="s">
        <v>377</v>
      </c>
      <c r="B80" s="23">
        <v>11000000</v>
      </c>
      <c r="C80" s="23">
        <v>-9758018.0700000003</v>
      </c>
      <c r="D80" s="23">
        <v>1241981.9300000002</v>
      </c>
      <c r="E80" s="23">
        <v>1241981.9300000002</v>
      </c>
      <c r="F80" s="23">
        <v>1160247</v>
      </c>
      <c r="G80" s="10">
        <v>0</v>
      </c>
      <c r="H80" s="29"/>
      <c r="I80" s="29"/>
      <c r="J80" s="29"/>
      <c r="K80" s="29"/>
      <c r="L80" s="29"/>
      <c r="M80" s="29"/>
      <c r="N80" s="29"/>
      <c r="O80" s="29"/>
      <c r="P80" s="29"/>
      <c r="Q80" s="29"/>
      <c r="R80" s="29"/>
      <c r="S80" s="29"/>
      <c r="T80" s="29"/>
      <c r="U80" s="29"/>
      <c r="V80" s="29"/>
      <c r="W80" s="29"/>
      <c r="X80" s="29"/>
      <c r="Y80" s="29"/>
      <c r="Z80" s="29"/>
    </row>
    <row r="81" spans="1:26" x14ac:dyDescent="0.25">
      <c r="A81" s="4" t="s">
        <v>378</v>
      </c>
      <c r="B81" s="23">
        <v>0</v>
      </c>
      <c r="C81" s="23">
        <v>0</v>
      </c>
      <c r="D81" s="23">
        <v>0</v>
      </c>
      <c r="E81" s="23">
        <v>0</v>
      </c>
      <c r="F81" s="23">
        <v>0</v>
      </c>
      <c r="G81" s="10">
        <v>0</v>
      </c>
      <c r="H81" s="29"/>
      <c r="I81" s="29"/>
      <c r="J81" s="29"/>
      <c r="K81" s="29"/>
      <c r="L81" s="29"/>
      <c r="M81" s="29"/>
      <c r="N81" s="29"/>
      <c r="O81" s="29"/>
      <c r="P81" s="29"/>
      <c r="Q81" s="29"/>
      <c r="R81" s="29"/>
      <c r="S81" s="29"/>
      <c r="T81" s="29"/>
      <c r="U81" s="29"/>
      <c r="V81" s="29"/>
      <c r="W81" s="29"/>
      <c r="X81" s="29"/>
      <c r="Y81" s="29"/>
      <c r="Z81" s="29"/>
    </row>
    <row r="82" spans="1:26" x14ac:dyDescent="0.25">
      <c r="A82" s="4" t="s">
        <v>379</v>
      </c>
      <c r="B82" s="23">
        <v>0</v>
      </c>
      <c r="C82" s="23">
        <v>0</v>
      </c>
      <c r="D82" s="23">
        <v>0</v>
      </c>
      <c r="E82" s="23">
        <v>0</v>
      </c>
      <c r="F82" s="23">
        <v>0</v>
      </c>
      <c r="G82" s="10">
        <v>0</v>
      </c>
      <c r="H82" s="29"/>
      <c r="I82" s="29"/>
      <c r="J82" s="29"/>
      <c r="K82" s="29"/>
      <c r="L82" s="29"/>
      <c r="M82" s="29"/>
      <c r="N82" s="29"/>
      <c r="O82" s="29"/>
      <c r="P82" s="29"/>
      <c r="Q82" s="29"/>
      <c r="R82" s="29"/>
      <c r="S82" s="29"/>
      <c r="T82" s="29"/>
      <c r="U82" s="29"/>
      <c r="V82" s="29"/>
      <c r="W82" s="29"/>
      <c r="X82" s="29"/>
      <c r="Y82" s="29"/>
      <c r="Z82" s="29"/>
    </row>
    <row r="83" spans="1:26" x14ac:dyDescent="0.25">
      <c r="A83" s="4"/>
      <c r="B83" s="23"/>
      <c r="C83" s="23"/>
      <c r="D83" s="23"/>
      <c r="E83" s="23"/>
      <c r="F83" s="23"/>
      <c r="G83" s="10"/>
      <c r="H83" s="29"/>
      <c r="I83" s="29"/>
      <c r="J83" s="29"/>
      <c r="K83" s="29"/>
      <c r="L83" s="29"/>
      <c r="M83" s="29"/>
      <c r="N83" s="29"/>
      <c r="O83" s="29"/>
      <c r="P83" s="29"/>
      <c r="Q83" s="29"/>
      <c r="R83" s="29"/>
      <c r="S83" s="29"/>
      <c r="T83" s="29"/>
      <c r="U83" s="29"/>
      <c r="V83" s="29"/>
      <c r="W83" s="29"/>
      <c r="X83" s="29"/>
      <c r="Y83" s="29"/>
      <c r="Z83" s="29"/>
    </row>
    <row r="84" spans="1:26" x14ac:dyDescent="0.25">
      <c r="A84" s="5"/>
      <c r="B84" s="12"/>
      <c r="C84" s="12"/>
      <c r="D84" s="12"/>
      <c r="E84" s="12"/>
      <c r="F84" s="12"/>
      <c r="G84" s="13"/>
      <c r="H84" s="29"/>
      <c r="I84" s="29"/>
      <c r="J84" s="29"/>
      <c r="K84" s="29"/>
      <c r="L84" s="29"/>
      <c r="M84" s="29"/>
      <c r="N84" s="29"/>
      <c r="O84" s="29"/>
      <c r="P84" s="29"/>
      <c r="Q84" s="29"/>
      <c r="R84" s="29"/>
      <c r="S84" s="29"/>
      <c r="T84" s="29"/>
      <c r="U84" s="29"/>
      <c r="V84" s="29"/>
      <c r="W84" s="29"/>
      <c r="X84" s="29"/>
      <c r="Y84" s="29"/>
      <c r="Z84" s="29"/>
    </row>
    <row r="85" spans="1:26" x14ac:dyDescent="0.25">
      <c r="A85" s="2" t="s">
        <v>380</v>
      </c>
      <c r="B85" s="8">
        <v>18441656992</v>
      </c>
      <c r="C85" s="8">
        <v>327430370.60000002</v>
      </c>
      <c r="D85" s="8">
        <v>18769087362.599998</v>
      </c>
      <c r="E85" s="8">
        <v>18766022351.989998</v>
      </c>
      <c r="F85" s="8">
        <v>18743546315.220001</v>
      </c>
      <c r="G85" s="9">
        <v>3065010.6100000003</v>
      </c>
      <c r="H85" s="29"/>
      <c r="I85" s="29"/>
      <c r="J85" s="29"/>
      <c r="K85" s="29"/>
      <c r="L85" s="29"/>
      <c r="M85" s="29"/>
      <c r="N85" s="29"/>
      <c r="O85" s="29"/>
      <c r="P85" s="29"/>
      <c r="Q85" s="29"/>
      <c r="R85" s="29"/>
      <c r="S85" s="29"/>
      <c r="T85" s="29"/>
      <c r="U85" s="29"/>
      <c r="V85" s="29"/>
      <c r="W85" s="29"/>
      <c r="X85" s="29"/>
      <c r="Y85" s="29"/>
      <c r="Z85" s="29"/>
    </row>
    <row r="86" spans="1:26" x14ac:dyDescent="0.25">
      <c r="A86" s="3" t="s">
        <v>308</v>
      </c>
      <c r="B86" s="35">
        <v>6398458103</v>
      </c>
      <c r="C86" s="35">
        <v>709711934.61000001</v>
      </c>
      <c r="D86" s="35">
        <v>7108170037.6100006</v>
      </c>
      <c r="E86" s="35">
        <v>7108170037.6100006</v>
      </c>
      <c r="F86" s="35">
        <v>7108170037.6100006</v>
      </c>
      <c r="G86" s="11">
        <v>0</v>
      </c>
      <c r="H86" s="29"/>
      <c r="I86" s="29"/>
      <c r="J86" s="29"/>
      <c r="K86" s="29"/>
      <c r="L86" s="29"/>
      <c r="M86" s="29"/>
      <c r="N86" s="29"/>
      <c r="O86" s="29"/>
      <c r="P86" s="29"/>
      <c r="Q86" s="29"/>
      <c r="R86" s="29"/>
      <c r="S86" s="29"/>
      <c r="T86" s="29"/>
      <c r="U86" s="29"/>
      <c r="V86" s="29"/>
      <c r="W86" s="29"/>
      <c r="X86" s="29"/>
      <c r="Y86" s="29"/>
      <c r="Z86" s="29"/>
    </row>
    <row r="87" spans="1:26" x14ac:dyDescent="0.25">
      <c r="A87" s="4" t="s">
        <v>309</v>
      </c>
      <c r="B87" s="23">
        <v>3460436962</v>
      </c>
      <c r="C87" s="23">
        <v>214788755.45999998</v>
      </c>
      <c r="D87" s="23">
        <v>3675225717.46</v>
      </c>
      <c r="E87" s="23">
        <v>3675225717.46</v>
      </c>
      <c r="F87" s="23">
        <v>3675225717.46</v>
      </c>
      <c r="G87" s="10">
        <v>0</v>
      </c>
      <c r="H87" s="29"/>
      <c r="I87" s="29"/>
      <c r="J87" s="29"/>
      <c r="K87" s="29"/>
      <c r="L87" s="29"/>
      <c r="M87" s="29"/>
      <c r="N87" s="29"/>
      <c r="O87" s="29"/>
      <c r="P87" s="29"/>
      <c r="Q87" s="29"/>
      <c r="R87" s="29"/>
      <c r="S87" s="29"/>
      <c r="T87" s="29"/>
      <c r="U87" s="29"/>
      <c r="V87" s="29"/>
      <c r="W87" s="29"/>
      <c r="X87" s="29"/>
      <c r="Y87" s="29"/>
      <c r="Z87" s="29"/>
    </row>
    <row r="88" spans="1:26" x14ac:dyDescent="0.25">
      <c r="A88" s="4" t="s">
        <v>310</v>
      </c>
      <c r="B88" s="23">
        <v>442002749</v>
      </c>
      <c r="C88" s="23">
        <v>-176730117.56999999</v>
      </c>
      <c r="D88" s="23">
        <v>265272631.43000001</v>
      </c>
      <c r="E88" s="23">
        <v>265272631.43000001</v>
      </c>
      <c r="F88" s="23">
        <v>265272631.43000001</v>
      </c>
      <c r="G88" s="10">
        <v>0</v>
      </c>
      <c r="H88" s="29"/>
      <c r="I88" s="29"/>
      <c r="J88" s="29"/>
      <c r="K88" s="29"/>
      <c r="L88" s="29"/>
      <c r="M88" s="29"/>
      <c r="N88" s="29"/>
      <c r="O88" s="29"/>
      <c r="P88" s="29"/>
      <c r="Q88" s="29"/>
      <c r="R88" s="29"/>
      <c r="S88" s="29"/>
      <c r="T88" s="29"/>
      <c r="U88" s="29"/>
      <c r="V88" s="29"/>
      <c r="W88" s="29"/>
      <c r="X88" s="29"/>
      <c r="Y88" s="29"/>
      <c r="Z88" s="29"/>
    </row>
    <row r="89" spans="1:26" x14ac:dyDescent="0.25">
      <c r="A89" s="4" t="s">
        <v>311</v>
      </c>
      <c r="B89" s="23">
        <v>964753993</v>
      </c>
      <c r="C89" s="23">
        <v>-109205598.25</v>
      </c>
      <c r="D89" s="23">
        <v>855548394.75</v>
      </c>
      <c r="E89" s="23">
        <v>855548394.75</v>
      </c>
      <c r="F89" s="23">
        <v>855548394.75</v>
      </c>
      <c r="G89" s="10">
        <v>0</v>
      </c>
      <c r="H89" s="29"/>
      <c r="I89" s="29"/>
      <c r="J89" s="29"/>
      <c r="K89" s="29"/>
      <c r="L89" s="29"/>
      <c r="M89" s="29"/>
      <c r="N89" s="29"/>
      <c r="O89" s="29"/>
      <c r="P89" s="29"/>
      <c r="Q89" s="29"/>
      <c r="R89" s="29"/>
      <c r="S89" s="29"/>
      <c r="T89" s="29"/>
      <c r="U89" s="29"/>
      <c r="V89" s="29"/>
      <c r="W89" s="29"/>
      <c r="X89" s="29"/>
      <c r="Y89" s="29"/>
      <c r="Z89" s="29"/>
    </row>
    <row r="90" spans="1:26" x14ac:dyDescent="0.25">
      <c r="A90" s="4" t="s">
        <v>312</v>
      </c>
      <c r="B90" s="23">
        <v>454902234</v>
      </c>
      <c r="C90" s="23">
        <v>225536084.59</v>
      </c>
      <c r="D90" s="23">
        <v>680438318.58999991</v>
      </c>
      <c r="E90" s="23">
        <v>680438318.58999991</v>
      </c>
      <c r="F90" s="23">
        <v>680438318.58999991</v>
      </c>
      <c r="G90" s="10">
        <v>0</v>
      </c>
      <c r="H90" s="29"/>
      <c r="I90" s="29"/>
      <c r="J90" s="29"/>
      <c r="K90" s="29"/>
      <c r="L90" s="29"/>
      <c r="M90" s="29"/>
      <c r="N90" s="29"/>
      <c r="O90" s="29"/>
      <c r="P90" s="29"/>
      <c r="Q90" s="29"/>
      <c r="R90" s="29"/>
      <c r="S90" s="29"/>
      <c r="T90" s="29"/>
      <c r="U90" s="29"/>
      <c r="V90" s="29"/>
      <c r="W90" s="29"/>
      <c r="X90" s="29"/>
      <c r="Y90" s="29"/>
      <c r="Z90" s="29"/>
    </row>
    <row r="91" spans="1:26" x14ac:dyDescent="0.25">
      <c r="A91" s="4" t="s">
        <v>313</v>
      </c>
      <c r="B91" s="23">
        <v>381052889</v>
      </c>
      <c r="C91" s="23">
        <v>306942638.54000002</v>
      </c>
      <c r="D91" s="23">
        <v>687995527.53999996</v>
      </c>
      <c r="E91" s="23">
        <v>687995527.53999996</v>
      </c>
      <c r="F91" s="23">
        <v>687995527.53999996</v>
      </c>
      <c r="G91" s="10">
        <v>0</v>
      </c>
      <c r="H91" s="29"/>
      <c r="I91" s="29"/>
      <c r="J91" s="29"/>
      <c r="K91" s="29"/>
      <c r="L91" s="29"/>
      <c r="M91" s="29"/>
      <c r="N91" s="29"/>
      <c r="O91" s="29"/>
      <c r="P91" s="29"/>
      <c r="Q91" s="29"/>
      <c r="R91" s="29"/>
      <c r="S91" s="29"/>
      <c r="T91" s="29"/>
      <c r="U91" s="29"/>
      <c r="V91" s="29"/>
      <c r="W91" s="29"/>
      <c r="X91" s="29"/>
      <c r="Y91" s="29"/>
      <c r="Z91" s="29"/>
    </row>
    <row r="92" spans="1:26" x14ac:dyDescent="0.25">
      <c r="A92" s="4" t="s">
        <v>314</v>
      </c>
      <c r="B92" s="23">
        <v>26086968</v>
      </c>
      <c r="C92" s="23">
        <v>-26086968</v>
      </c>
      <c r="D92" s="23">
        <v>0</v>
      </c>
      <c r="E92" s="23">
        <v>0</v>
      </c>
      <c r="F92" s="23">
        <v>0</v>
      </c>
      <c r="G92" s="10">
        <v>0</v>
      </c>
      <c r="H92" s="29"/>
      <c r="I92" s="29"/>
      <c r="J92" s="29"/>
      <c r="K92" s="29"/>
      <c r="L92" s="29"/>
      <c r="M92" s="29"/>
      <c r="N92" s="29"/>
      <c r="O92" s="29"/>
      <c r="P92" s="29"/>
      <c r="Q92" s="29"/>
      <c r="R92" s="29"/>
      <c r="S92" s="29"/>
      <c r="T92" s="29"/>
      <c r="U92" s="29"/>
      <c r="V92" s="29"/>
      <c r="W92" s="29"/>
      <c r="X92" s="29"/>
      <c r="Y92" s="29"/>
      <c r="Z92" s="29"/>
    </row>
    <row r="93" spans="1:26" x14ac:dyDescent="0.25">
      <c r="A93" s="4" t="s">
        <v>315</v>
      </c>
      <c r="B93" s="23">
        <v>669222308</v>
      </c>
      <c r="C93" s="23">
        <v>274467139.84000003</v>
      </c>
      <c r="D93" s="23">
        <v>943689447.83999991</v>
      </c>
      <c r="E93" s="23">
        <v>943689447.83999991</v>
      </c>
      <c r="F93" s="23">
        <v>943689447.83999991</v>
      </c>
      <c r="G93" s="10">
        <v>0</v>
      </c>
      <c r="H93" s="29"/>
      <c r="I93" s="29"/>
      <c r="J93" s="29"/>
      <c r="K93" s="29"/>
      <c r="L93" s="29"/>
      <c r="M93" s="29"/>
      <c r="N93" s="29"/>
      <c r="O93" s="29"/>
      <c r="P93" s="29"/>
      <c r="Q93" s="29"/>
      <c r="R93" s="29"/>
      <c r="S93" s="29"/>
      <c r="T93" s="29"/>
      <c r="U93" s="29"/>
      <c r="V93" s="29"/>
      <c r="W93" s="29"/>
      <c r="X93" s="29"/>
      <c r="Y93" s="29"/>
      <c r="Z93" s="29"/>
    </row>
    <row r="94" spans="1:26" x14ac:dyDescent="0.25">
      <c r="A94" s="3" t="s">
        <v>316</v>
      </c>
      <c r="B94" s="35">
        <v>56392193</v>
      </c>
      <c r="C94" s="35">
        <v>69339054.320000008</v>
      </c>
      <c r="D94" s="35">
        <v>125731247.32000001</v>
      </c>
      <c r="E94" s="35">
        <v>125593154.32000001</v>
      </c>
      <c r="F94" s="35">
        <v>125497911.99000001</v>
      </c>
      <c r="G94" s="11">
        <v>138093</v>
      </c>
      <c r="H94" s="29"/>
      <c r="I94" s="29"/>
      <c r="J94" s="29"/>
      <c r="K94" s="29"/>
      <c r="L94" s="29"/>
      <c r="M94" s="29"/>
      <c r="N94" s="29"/>
      <c r="O94" s="29"/>
      <c r="P94" s="29"/>
      <c r="Q94" s="29"/>
      <c r="R94" s="29"/>
      <c r="S94" s="29"/>
      <c r="T94" s="29"/>
      <c r="U94" s="29"/>
      <c r="V94" s="29"/>
      <c r="W94" s="29"/>
      <c r="X94" s="29"/>
      <c r="Y94" s="29"/>
      <c r="Z94" s="29"/>
    </row>
    <row r="95" spans="1:26" ht="27" x14ac:dyDescent="0.25">
      <c r="A95" s="4" t="s">
        <v>317</v>
      </c>
      <c r="B95" s="23">
        <v>13580477</v>
      </c>
      <c r="C95" s="23">
        <v>40070032</v>
      </c>
      <c r="D95" s="23">
        <v>53650509</v>
      </c>
      <c r="E95" s="23">
        <v>53571988.939999998</v>
      </c>
      <c r="F95" s="23">
        <v>53500646.609999999</v>
      </c>
      <c r="G95" s="10">
        <v>78520.06</v>
      </c>
      <c r="H95" s="29"/>
      <c r="I95" s="29"/>
      <c r="J95" s="29"/>
      <c r="K95" s="29"/>
      <c r="L95" s="29"/>
      <c r="M95" s="29"/>
      <c r="N95" s="29"/>
      <c r="O95" s="29"/>
      <c r="P95" s="29"/>
      <c r="Q95" s="29"/>
      <c r="R95" s="29"/>
      <c r="S95" s="29"/>
      <c r="T95" s="29"/>
      <c r="U95" s="29"/>
      <c r="V95" s="29"/>
      <c r="W95" s="29"/>
      <c r="X95" s="29"/>
      <c r="Y95" s="29"/>
      <c r="Z95" s="29"/>
    </row>
    <row r="96" spans="1:26" x14ac:dyDescent="0.25">
      <c r="A96" s="4" t="s">
        <v>318</v>
      </c>
      <c r="B96" s="23">
        <v>8532759</v>
      </c>
      <c r="C96" s="23">
        <v>18910581.130000003</v>
      </c>
      <c r="D96" s="23">
        <v>27443340.130000003</v>
      </c>
      <c r="E96" s="23">
        <v>27443340.130000003</v>
      </c>
      <c r="F96" s="23">
        <v>27443340.130000003</v>
      </c>
      <c r="G96" s="10">
        <v>0</v>
      </c>
      <c r="H96" s="29"/>
      <c r="I96" s="29"/>
      <c r="J96" s="29"/>
      <c r="K96" s="29"/>
      <c r="L96" s="29"/>
      <c r="M96" s="29"/>
      <c r="N96" s="29"/>
      <c r="O96" s="29"/>
      <c r="P96" s="29"/>
      <c r="Q96" s="29"/>
      <c r="R96" s="29"/>
      <c r="S96" s="29"/>
      <c r="T96" s="29"/>
      <c r="U96" s="29"/>
      <c r="V96" s="29"/>
      <c r="W96" s="29"/>
      <c r="X96" s="29"/>
      <c r="Y96" s="29"/>
      <c r="Z96" s="29"/>
    </row>
    <row r="97" spans="1:26" x14ac:dyDescent="0.25">
      <c r="A97" s="4" t="s">
        <v>319</v>
      </c>
      <c r="B97" s="23">
        <v>0</v>
      </c>
      <c r="C97" s="23">
        <v>30.01</v>
      </c>
      <c r="D97" s="23">
        <v>30.01</v>
      </c>
      <c r="E97" s="23">
        <v>30.01</v>
      </c>
      <c r="F97" s="23">
        <v>30.01</v>
      </c>
      <c r="G97" s="10">
        <v>0</v>
      </c>
      <c r="H97" s="29"/>
      <c r="I97" s="29"/>
      <c r="J97" s="29"/>
      <c r="K97" s="29"/>
      <c r="L97" s="29"/>
      <c r="M97" s="29"/>
      <c r="N97" s="29"/>
      <c r="O97" s="29"/>
      <c r="P97" s="29"/>
      <c r="Q97" s="29"/>
      <c r="R97" s="29"/>
      <c r="S97" s="29"/>
      <c r="T97" s="29"/>
      <c r="U97" s="29"/>
      <c r="V97" s="29"/>
      <c r="W97" s="29"/>
      <c r="X97" s="29"/>
      <c r="Y97" s="29"/>
      <c r="Z97" s="29"/>
    </row>
    <row r="98" spans="1:26" x14ac:dyDescent="0.25">
      <c r="A98" s="4" t="s">
        <v>320</v>
      </c>
      <c r="B98" s="23">
        <v>545231</v>
      </c>
      <c r="C98" s="23">
        <v>9303549.1999999993</v>
      </c>
      <c r="D98" s="23">
        <v>9848780.1999999993</v>
      </c>
      <c r="E98" s="23">
        <v>9845969.2400000002</v>
      </c>
      <c r="F98" s="23">
        <v>9845969.2400000002</v>
      </c>
      <c r="G98" s="10">
        <v>2810.96</v>
      </c>
      <c r="H98" s="29"/>
      <c r="I98" s="29"/>
      <c r="J98" s="29"/>
      <c r="K98" s="29"/>
      <c r="L98" s="29"/>
      <c r="M98" s="29"/>
      <c r="N98" s="29"/>
      <c r="O98" s="29"/>
      <c r="P98" s="29"/>
      <c r="Q98" s="29"/>
      <c r="R98" s="29"/>
      <c r="S98" s="29"/>
      <c r="T98" s="29"/>
      <c r="U98" s="29"/>
      <c r="V98" s="29"/>
      <c r="W98" s="29"/>
      <c r="X98" s="29"/>
      <c r="Y98" s="29"/>
      <c r="Z98" s="29"/>
    </row>
    <row r="99" spans="1:26" x14ac:dyDescent="0.25">
      <c r="A99" s="4" t="s">
        <v>321</v>
      </c>
      <c r="B99" s="23">
        <v>4000</v>
      </c>
      <c r="C99" s="23">
        <v>308685.83999999997</v>
      </c>
      <c r="D99" s="23">
        <v>312685.83999999997</v>
      </c>
      <c r="E99" s="23">
        <v>308685.83999999997</v>
      </c>
      <c r="F99" s="23">
        <v>308685.83999999997</v>
      </c>
      <c r="G99" s="10">
        <v>4000</v>
      </c>
      <c r="H99" s="29"/>
      <c r="I99" s="29"/>
      <c r="J99" s="29"/>
      <c r="K99" s="29"/>
      <c r="L99" s="29"/>
      <c r="M99" s="29"/>
      <c r="N99" s="29"/>
      <c r="O99" s="29"/>
      <c r="P99" s="29"/>
      <c r="Q99" s="29"/>
      <c r="R99" s="29"/>
      <c r="S99" s="29"/>
      <c r="T99" s="29"/>
      <c r="U99" s="29"/>
      <c r="V99" s="29"/>
      <c r="W99" s="29"/>
      <c r="X99" s="29"/>
      <c r="Y99" s="29"/>
      <c r="Z99" s="29"/>
    </row>
    <row r="100" spans="1:26" x14ac:dyDescent="0.25">
      <c r="A100" s="4" t="s">
        <v>322</v>
      </c>
      <c r="B100" s="23">
        <v>5410607</v>
      </c>
      <c r="C100" s="23">
        <v>2772799.13</v>
      </c>
      <c r="D100" s="23">
        <v>8183406.1299999999</v>
      </c>
      <c r="E100" s="23">
        <v>8161744.1500000004</v>
      </c>
      <c r="F100" s="23">
        <v>8137844.1500000004</v>
      </c>
      <c r="G100" s="10">
        <v>21661.98</v>
      </c>
      <c r="H100" s="29"/>
      <c r="I100" s="29"/>
      <c r="J100" s="29"/>
      <c r="K100" s="29"/>
      <c r="L100" s="29"/>
      <c r="M100" s="29"/>
      <c r="N100" s="29"/>
      <c r="O100" s="29"/>
      <c r="P100" s="29"/>
      <c r="Q100" s="29"/>
      <c r="R100" s="29"/>
      <c r="S100" s="29"/>
      <c r="T100" s="29"/>
      <c r="U100" s="29"/>
      <c r="V100" s="29"/>
      <c r="W100" s="29"/>
      <c r="X100" s="29"/>
      <c r="Y100" s="29"/>
      <c r="Z100" s="29"/>
    </row>
    <row r="101" spans="1:26" x14ac:dyDescent="0.25">
      <c r="A101" s="4" t="s">
        <v>323</v>
      </c>
      <c r="B101" s="23">
        <v>19293291</v>
      </c>
      <c r="C101" s="23">
        <v>1219834.9099999999</v>
      </c>
      <c r="D101" s="23">
        <v>20513125.91</v>
      </c>
      <c r="E101" s="23">
        <v>20512625.91</v>
      </c>
      <c r="F101" s="23">
        <v>20512625.91</v>
      </c>
      <c r="G101" s="10">
        <v>500</v>
      </c>
      <c r="H101" s="29"/>
      <c r="I101" s="29"/>
      <c r="J101" s="29"/>
      <c r="K101" s="29"/>
      <c r="L101" s="29"/>
      <c r="M101" s="29"/>
      <c r="N101" s="29"/>
      <c r="O101" s="29"/>
      <c r="P101" s="29"/>
      <c r="Q101" s="29"/>
      <c r="R101" s="29"/>
      <c r="S101" s="29"/>
      <c r="T101" s="29"/>
      <c r="U101" s="29"/>
      <c r="V101" s="29"/>
      <c r="W101" s="29"/>
      <c r="X101" s="29"/>
      <c r="Y101" s="29"/>
      <c r="Z101" s="29"/>
    </row>
    <row r="102" spans="1:26" x14ac:dyDescent="0.25">
      <c r="A102" s="4" t="s">
        <v>324</v>
      </c>
      <c r="B102" s="23">
        <v>7356000</v>
      </c>
      <c r="C102" s="23">
        <v>-3243850.98</v>
      </c>
      <c r="D102" s="23">
        <v>4112149.0200000005</v>
      </c>
      <c r="E102" s="23">
        <v>4112149.0200000005</v>
      </c>
      <c r="F102" s="23">
        <v>4112149.0200000005</v>
      </c>
      <c r="G102" s="10">
        <v>0</v>
      </c>
      <c r="H102" s="29"/>
      <c r="I102" s="29"/>
      <c r="J102" s="29"/>
      <c r="K102" s="29"/>
      <c r="L102" s="29"/>
      <c r="M102" s="29"/>
      <c r="N102" s="29"/>
      <c r="O102" s="29"/>
      <c r="P102" s="29"/>
      <c r="Q102" s="29"/>
      <c r="R102" s="29"/>
      <c r="S102" s="29"/>
      <c r="T102" s="29"/>
      <c r="U102" s="29"/>
      <c r="V102" s="29"/>
      <c r="W102" s="29"/>
      <c r="X102" s="29"/>
      <c r="Y102" s="29"/>
      <c r="Z102" s="29"/>
    </row>
    <row r="103" spans="1:26" x14ac:dyDescent="0.25">
      <c r="A103" s="4" t="s">
        <v>325</v>
      </c>
      <c r="B103" s="23">
        <v>1669828</v>
      </c>
      <c r="C103" s="23">
        <v>-2606.92</v>
      </c>
      <c r="D103" s="23">
        <v>1667221.08</v>
      </c>
      <c r="E103" s="23">
        <v>1636621.08</v>
      </c>
      <c r="F103" s="23">
        <v>1636621.08</v>
      </c>
      <c r="G103" s="10">
        <v>30600</v>
      </c>
      <c r="H103" s="29"/>
      <c r="I103" s="29"/>
      <c r="J103" s="29"/>
      <c r="K103" s="29"/>
      <c r="L103" s="29"/>
      <c r="M103" s="29"/>
      <c r="N103" s="29"/>
      <c r="O103" s="29"/>
      <c r="P103" s="29"/>
      <c r="Q103" s="29"/>
      <c r="R103" s="29"/>
      <c r="S103" s="29"/>
      <c r="T103" s="29"/>
      <c r="U103" s="29"/>
      <c r="V103" s="29"/>
      <c r="W103" s="29"/>
      <c r="X103" s="29"/>
      <c r="Y103" s="29"/>
      <c r="Z103" s="29"/>
    </row>
    <row r="104" spans="1:26" x14ac:dyDescent="0.25">
      <c r="A104" s="3" t="s">
        <v>326</v>
      </c>
      <c r="B104" s="35">
        <v>144882965</v>
      </c>
      <c r="C104" s="35">
        <v>226713285.69</v>
      </c>
      <c r="D104" s="35">
        <v>371596250.69</v>
      </c>
      <c r="E104" s="35">
        <v>370632897.31999999</v>
      </c>
      <c r="F104" s="35">
        <v>368178889.43000001</v>
      </c>
      <c r="G104" s="11">
        <v>963353.36999999988</v>
      </c>
      <c r="H104" s="29"/>
      <c r="I104" s="29"/>
      <c r="J104" s="29"/>
      <c r="K104" s="29"/>
      <c r="L104" s="29"/>
      <c r="M104" s="29"/>
      <c r="N104" s="29"/>
      <c r="O104" s="29"/>
      <c r="P104" s="29"/>
      <c r="Q104" s="29"/>
      <c r="R104" s="29"/>
      <c r="S104" s="29"/>
      <c r="T104" s="29"/>
      <c r="U104" s="29"/>
      <c r="V104" s="29"/>
      <c r="W104" s="29"/>
      <c r="X104" s="29"/>
      <c r="Y104" s="29"/>
      <c r="Z104" s="29"/>
    </row>
    <row r="105" spans="1:26" x14ac:dyDescent="0.25">
      <c r="A105" s="4" t="s">
        <v>327</v>
      </c>
      <c r="B105" s="23">
        <v>38567686</v>
      </c>
      <c r="C105" s="23">
        <v>91091150.060000002</v>
      </c>
      <c r="D105" s="23">
        <v>129658836.05999999</v>
      </c>
      <c r="E105" s="23">
        <v>129658836.05999999</v>
      </c>
      <c r="F105" s="23">
        <v>129589288.25999999</v>
      </c>
      <c r="G105" s="10">
        <v>0</v>
      </c>
      <c r="H105" s="29"/>
      <c r="I105" s="29"/>
      <c r="J105" s="29"/>
      <c r="K105" s="29"/>
      <c r="L105" s="29"/>
      <c r="M105" s="29"/>
      <c r="N105" s="29"/>
      <c r="O105" s="29"/>
      <c r="P105" s="29"/>
      <c r="Q105" s="29"/>
      <c r="R105" s="29"/>
      <c r="S105" s="29"/>
      <c r="T105" s="29"/>
      <c r="U105" s="29"/>
      <c r="V105" s="29"/>
      <c r="W105" s="29"/>
      <c r="X105" s="29"/>
      <c r="Y105" s="29"/>
      <c r="Z105" s="29"/>
    </row>
    <row r="106" spans="1:26" x14ac:dyDescent="0.25">
      <c r="A106" s="4" t="s">
        <v>328</v>
      </c>
      <c r="B106" s="23">
        <v>1633848</v>
      </c>
      <c r="C106" s="23">
        <v>7997882.1599999992</v>
      </c>
      <c r="D106" s="23">
        <v>9631730.1600000001</v>
      </c>
      <c r="E106" s="23">
        <v>9331331.3599999994</v>
      </c>
      <c r="F106" s="23">
        <v>9184022.3399999999</v>
      </c>
      <c r="G106" s="10">
        <v>300398.8</v>
      </c>
      <c r="H106" s="29"/>
      <c r="I106" s="29"/>
      <c r="J106" s="29"/>
      <c r="K106" s="29"/>
      <c r="L106" s="29"/>
      <c r="M106" s="29"/>
      <c r="N106" s="29"/>
      <c r="O106" s="29"/>
      <c r="P106" s="29"/>
      <c r="Q106" s="29"/>
      <c r="R106" s="29"/>
      <c r="S106" s="29"/>
      <c r="T106" s="29"/>
      <c r="U106" s="29"/>
      <c r="V106" s="29"/>
      <c r="W106" s="29"/>
      <c r="X106" s="29"/>
      <c r="Y106" s="29"/>
      <c r="Z106" s="29"/>
    </row>
    <row r="107" spans="1:26" x14ac:dyDescent="0.25">
      <c r="A107" s="4" t="s">
        <v>329</v>
      </c>
      <c r="B107" s="23">
        <v>70549410</v>
      </c>
      <c r="C107" s="23">
        <v>-6081387.4100000001</v>
      </c>
      <c r="D107" s="23">
        <v>64468022.589999996</v>
      </c>
      <c r="E107" s="23">
        <v>64358688.589999996</v>
      </c>
      <c r="F107" s="23">
        <v>62930338.270000003</v>
      </c>
      <c r="G107" s="10">
        <v>109334</v>
      </c>
      <c r="H107" s="29"/>
      <c r="I107" s="29"/>
      <c r="J107" s="29"/>
      <c r="K107" s="29"/>
      <c r="L107" s="29"/>
      <c r="M107" s="29"/>
      <c r="N107" s="29"/>
      <c r="O107" s="29"/>
      <c r="P107" s="29"/>
      <c r="Q107" s="29"/>
      <c r="R107" s="29"/>
      <c r="S107" s="29"/>
      <c r="T107" s="29"/>
      <c r="U107" s="29"/>
      <c r="V107" s="29"/>
      <c r="W107" s="29"/>
      <c r="X107" s="29"/>
      <c r="Y107" s="29"/>
      <c r="Z107" s="29"/>
    </row>
    <row r="108" spans="1:26" x14ac:dyDescent="0.25">
      <c r="A108" s="4" t="s">
        <v>330</v>
      </c>
      <c r="B108" s="23">
        <v>0</v>
      </c>
      <c r="C108" s="23">
        <v>157913.01999999999</v>
      </c>
      <c r="D108" s="23">
        <v>157913.01999999999</v>
      </c>
      <c r="E108" s="23">
        <v>157913.01999999999</v>
      </c>
      <c r="F108" s="23">
        <v>157913.01999999999</v>
      </c>
      <c r="G108" s="10">
        <v>0</v>
      </c>
      <c r="H108" s="29"/>
      <c r="I108" s="29"/>
      <c r="J108" s="29"/>
      <c r="K108" s="29"/>
      <c r="L108" s="29"/>
      <c r="M108" s="29"/>
      <c r="N108" s="29"/>
      <c r="O108" s="29"/>
      <c r="P108" s="29"/>
      <c r="Q108" s="29"/>
      <c r="R108" s="29"/>
      <c r="S108" s="29"/>
      <c r="T108" s="29"/>
      <c r="U108" s="29"/>
      <c r="V108" s="29"/>
      <c r="W108" s="29"/>
      <c r="X108" s="29"/>
      <c r="Y108" s="29"/>
      <c r="Z108" s="29"/>
    </row>
    <row r="109" spans="1:26" x14ac:dyDescent="0.25">
      <c r="A109" s="4" t="s">
        <v>331</v>
      </c>
      <c r="B109" s="23">
        <v>20912118</v>
      </c>
      <c r="C109" s="23">
        <v>92106019.609999999</v>
      </c>
      <c r="D109" s="23">
        <v>113018137.60999998</v>
      </c>
      <c r="E109" s="23">
        <v>113001544.35999998</v>
      </c>
      <c r="F109" s="23">
        <v>112811004.32000001</v>
      </c>
      <c r="G109" s="10">
        <v>16593.25</v>
      </c>
      <c r="H109" s="29"/>
      <c r="I109" s="29"/>
      <c r="J109" s="29"/>
      <c r="K109" s="29"/>
      <c r="L109" s="29"/>
      <c r="M109" s="29"/>
      <c r="N109" s="29"/>
      <c r="O109" s="29"/>
      <c r="P109" s="29"/>
      <c r="Q109" s="29"/>
      <c r="R109" s="29"/>
      <c r="S109" s="29"/>
      <c r="T109" s="29"/>
      <c r="U109" s="29"/>
      <c r="V109" s="29"/>
      <c r="W109" s="29"/>
      <c r="X109" s="29"/>
      <c r="Y109" s="29"/>
      <c r="Z109" s="29"/>
    </row>
    <row r="110" spans="1:26" x14ac:dyDescent="0.25">
      <c r="A110" s="4" t="s">
        <v>332</v>
      </c>
      <c r="B110" s="23">
        <v>1741978</v>
      </c>
      <c r="C110" s="23">
        <v>-583670.42999999993</v>
      </c>
      <c r="D110" s="23">
        <v>1158307.5699999998</v>
      </c>
      <c r="E110" s="23">
        <v>958321.40999999992</v>
      </c>
      <c r="F110" s="23">
        <v>742321.40999999992</v>
      </c>
      <c r="G110" s="10">
        <v>199986.16</v>
      </c>
      <c r="H110" s="29"/>
      <c r="I110" s="29"/>
      <c r="J110" s="29"/>
      <c r="K110" s="29"/>
      <c r="L110" s="29"/>
      <c r="M110" s="29"/>
      <c r="N110" s="29"/>
      <c r="O110" s="29"/>
      <c r="P110" s="29"/>
      <c r="Q110" s="29"/>
      <c r="R110" s="29"/>
      <c r="S110" s="29"/>
      <c r="T110" s="29"/>
      <c r="U110" s="29"/>
      <c r="V110" s="29"/>
      <c r="W110" s="29"/>
      <c r="X110" s="29"/>
      <c r="Y110" s="29"/>
      <c r="Z110" s="29"/>
    </row>
    <row r="111" spans="1:26" x14ac:dyDescent="0.25">
      <c r="A111" s="4" t="s">
        <v>333</v>
      </c>
      <c r="B111" s="23">
        <v>3395649</v>
      </c>
      <c r="C111" s="23">
        <v>387138.25</v>
      </c>
      <c r="D111" s="23">
        <v>3782787.25</v>
      </c>
      <c r="E111" s="23">
        <v>3705260.1</v>
      </c>
      <c r="F111" s="23">
        <v>3662859.12</v>
      </c>
      <c r="G111" s="10">
        <v>77527.149999999994</v>
      </c>
      <c r="H111" s="29"/>
      <c r="I111" s="29"/>
      <c r="J111" s="29"/>
      <c r="K111" s="29"/>
      <c r="L111" s="29"/>
      <c r="M111" s="29"/>
      <c r="N111" s="29"/>
      <c r="O111" s="29"/>
      <c r="P111" s="29"/>
      <c r="Q111" s="29"/>
      <c r="R111" s="29"/>
      <c r="S111" s="29"/>
      <c r="T111" s="29"/>
      <c r="U111" s="29"/>
      <c r="V111" s="29"/>
      <c r="W111" s="29"/>
      <c r="X111" s="29"/>
      <c r="Y111" s="29"/>
      <c r="Z111" s="29"/>
    </row>
    <row r="112" spans="1:26" x14ac:dyDescent="0.25">
      <c r="A112" s="4" t="s">
        <v>334</v>
      </c>
      <c r="B112" s="23">
        <v>8082276</v>
      </c>
      <c r="C112" s="23">
        <v>-35229</v>
      </c>
      <c r="D112" s="23">
        <v>8047047</v>
      </c>
      <c r="E112" s="23">
        <v>7787532.9900000002</v>
      </c>
      <c r="F112" s="23">
        <v>7428649.959999999</v>
      </c>
      <c r="G112" s="10">
        <v>259514.01</v>
      </c>
      <c r="H112" s="29"/>
      <c r="I112" s="29"/>
      <c r="J112" s="29"/>
      <c r="K112" s="29"/>
      <c r="L112" s="29"/>
      <c r="M112" s="29"/>
      <c r="N112" s="29"/>
      <c r="O112" s="29"/>
      <c r="P112" s="29"/>
      <c r="Q112" s="29"/>
      <c r="R112" s="29"/>
      <c r="S112" s="29"/>
      <c r="T112" s="29"/>
      <c r="U112" s="29"/>
      <c r="V112" s="29"/>
      <c r="W112" s="29"/>
      <c r="X112" s="29"/>
      <c r="Y112" s="29"/>
      <c r="Z112" s="29"/>
    </row>
    <row r="113" spans="1:26" x14ac:dyDescent="0.25">
      <c r="A113" s="4" t="s">
        <v>335</v>
      </c>
      <c r="B113" s="23">
        <v>0</v>
      </c>
      <c r="C113" s="23">
        <v>41673469.43</v>
      </c>
      <c r="D113" s="23">
        <v>41673469.43</v>
      </c>
      <c r="E113" s="23">
        <v>41673469.43</v>
      </c>
      <c r="F113" s="23">
        <v>41672492.730000004</v>
      </c>
      <c r="G113" s="10">
        <v>0</v>
      </c>
      <c r="H113" s="29"/>
      <c r="I113" s="29"/>
      <c r="J113" s="29"/>
      <c r="K113" s="29"/>
      <c r="L113" s="29"/>
      <c r="M113" s="29"/>
      <c r="N113" s="29"/>
      <c r="O113" s="29"/>
      <c r="P113" s="29"/>
      <c r="Q113" s="29"/>
      <c r="R113" s="29"/>
      <c r="S113" s="29"/>
      <c r="T113" s="29"/>
      <c r="U113" s="29"/>
      <c r="V113" s="29"/>
      <c r="W113" s="29"/>
      <c r="X113" s="29"/>
      <c r="Y113" s="29"/>
      <c r="Z113" s="29"/>
    </row>
    <row r="114" spans="1:26" ht="27" x14ac:dyDescent="0.25">
      <c r="A114" s="3" t="s">
        <v>336</v>
      </c>
      <c r="B114" s="35">
        <v>7817580086</v>
      </c>
      <c r="C114" s="35">
        <v>-196425545.56999999</v>
      </c>
      <c r="D114" s="35">
        <v>7621154540.4300003</v>
      </c>
      <c r="E114" s="35">
        <v>7619891140.4300003</v>
      </c>
      <c r="F114" s="35">
        <v>7619285639.6800003</v>
      </c>
      <c r="G114" s="11">
        <v>1263400</v>
      </c>
      <c r="H114" s="29"/>
      <c r="I114" s="29"/>
      <c r="J114" s="29"/>
      <c r="K114" s="29"/>
      <c r="L114" s="29"/>
      <c r="M114" s="29"/>
      <c r="N114" s="29"/>
      <c r="O114" s="29"/>
      <c r="P114" s="29"/>
      <c r="Q114" s="29"/>
      <c r="R114" s="29"/>
      <c r="S114" s="29"/>
      <c r="T114" s="29"/>
      <c r="U114" s="29"/>
      <c r="V114" s="29"/>
      <c r="W114" s="29"/>
      <c r="X114" s="29"/>
      <c r="Y114" s="29"/>
      <c r="Z114" s="29"/>
    </row>
    <row r="115" spans="1:26" x14ac:dyDescent="0.25">
      <c r="A115" s="4" t="s">
        <v>337</v>
      </c>
      <c r="B115" s="23">
        <v>7492645535</v>
      </c>
      <c r="C115" s="23">
        <v>-210099378.25</v>
      </c>
      <c r="D115" s="23">
        <v>7282546156.75</v>
      </c>
      <c r="E115" s="23">
        <v>7282546156.75</v>
      </c>
      <c r="F115" s="23">
        <v>7282212292.75</v>
      </c>
      <c r="G115" s="10">
        <v>0</v>
      </c>
      <c r="H115" s="29"/>
      <c r="I115" s="29"/>
      <c r="J115" s="29"/>
      <c r="K115" s="29"/>
      <c r="L115" s="29"/>
      <c r="M115" s="29"/>
      <c r="N115" s="29"/>
      <c r="O115" s="29"/>
      <c r="P115" s="29"/>
      <c r="Q115" s="29"/>
      <c r="R115" s="29"/>
      <c r="S115" s="29"/>
      <c r="T115" s="29"/>
      <c r="U115" s="29"/>
      <c r="V115" s="29"/>
      <c r="W115" s="29"/>
      <c r="X115" s="29"/>
      <c r="Y115" s="29"/>
      <c r="Z115" s="29"/>
    </row>
    <row r="116" spans="1:26" x14ac:dyDescent="0.25">
      <c r="A116" s="4" t="s">
        <v>338</v>
      </c>
      <c r="B116" s="23">
        <v>0</v>
      </c>
      <c r="C116" s="23">
        <v>0</v>
      </c>
      <c r="D116" s="23">
        <v>0</v>
      </c>
      <c r="E116" s="23">
        <v>0</v>
      </c>
      <c r="F116" s="23">
        <v>0</v>
      </c>
      <c r="G116" s="10">
        <v>0</v>
      </c>
      <c r="H116" s="29"/>
      <c r="I116" s="29"/>
      <c r="J116" s="29"/>
      <c r="K116" s="29"/>
      <c r="L116" s="29"/>
      <c r="M116" s="29"/>
      <c r="N116" s="29"/>
      <c r="O116" s="29"/>
      <c r="P116" s="29"/>
      <c r="Q116" s="29"/>
      <c r="R116" s="29"/>
      <c r="S116" s="29"/>
      <c r="T116" s="29"/>
      <c r="U116" s="29"/>
      <c r="V116" s="29"/>
      <c r="W116" s="29"/>
      <c r="X116" s="29"/>
      <c r="Y116" s="29"/>
      <c r="Z116" s="29"/>
    </row>
    <row r="117" spans="1:26" x14ac:dyDescent="0.25">
      <c r="A117" s="4" t="s">
        <v>339</v>
      </c>
      <c r="B117" s="23">
        <v>262896500</v>
      </c>
      <c r="C117" s="23">
        <v>-132341379.24000001</v>
      </c>
      <c r="D117" s="23">
        <v>130555120.75999999</v>
      </c>
      <c r="E117" s="23">
        <v>130555120.75999999</v>
      </c>
      <c r="F117" s="23">
        <v>130523984.00999999</v>
      </c>
      <c r="G117" s="10">
        <v>0</v>
      </c>
      <c r="H117" s="29"/>
      <c r="I117" s="29"/>
      <c r="J117" s="29"/>
      <c r="K117" s="29"/>
      <c r="L117" s="29"/>
      <c r="M117" s="29"/>
      <c r="N117" s="29"/>
      <c r="O117" s="29"/>
      <c r="P117" s="29"/>
      <c r="Q117" s="29"/>
      <c r="R117" s="29"/>
      <c r="S117" s="29"/>
      <c r="T117" s="29"/>
      <c r="U117" s="29"/>
      <c r="V117" s="29"/>
      <c r="W117" s="29"/>
      <c r="X117" s="29"/>
      <c r="Y117" s="29"/>
      <c r="Z117" s="29"/>
    </row>
    <row r="118" spans="1:26" x14ac:dyDescent="0.25">
      <c r="A118" s="4" t="s">
        <v>340</v>
      </c>
      <c r="B118" s="23">
        <v>62038051</v>
      </c>
      <c r="C118" s="23">
        <v>146015211.92000002</v>
      </c>
      <c r="D118" s="23">
        <v>208053262.92000002</v>
      </c>
      <c r="E118" s="23">
        <v>206789862.92000002</v>
      </c>
      <c r="F118" s="23">
        <v>206549362.92000002</v>
      </c>
      <c r="G118" s="10">
        <v>1263400</v>
      </c>
      <c r="H118" s="29"/>
      <c r="I118" s="29"/>
      <c r="J118" s="29"/>
      <c r="K118" s="29"/>
      <c r="L118" s="29"/>
      <c r="M118" s="29"/>
      <c r="N118" s="29"/>
      <c r="O118" s="29"/>
      <c r="P118" s="29"/>
      <c r="Q118" s="29"/>
      <c r="R118" s="29"/>
      <c r="S118" s="29"/>
      <c r="T118" s="29"/>
      <c r="U118" s="29"/>
      <c r="V118" s="29"/>
      <c r="W118" s="29"/>
      <c r="X118" s="29"/>
      <c r="Y118" s="29"/>
      <c r="Z118" s="29"/>
    </row>
    <row r="119" spans="1:26" x14ac:dyDescent="0.25">
      <c r="A119" s="4" t="s">
        <v>341</v>
      </c>
      <c r="B119" s="23">
        <v>0</v>
      </c>
      <c r="C119" s="23">
        <v>0</v>
      </c>
      <c r="D119" s="23">
        <v>0</v>
      </c>
      <c r="E119" s="23">
        <v>0</v>
      </c>
      <c r="F119" s="23">
        <v>0</v>
      </c>
      <c r="G119" s="10">
        <v>0</v>
      </c>
      <c r="H119" s="29"/>
      <c r="I119" s="29"/>
      <c r="J119" s="29"/>
      <c r="K119" s="29"/>
      <c r="L119" s="29"/>
      <c r="M119" s="29"/>
      <c r="N119" s="29"/>
      <c r="O119" s="29"/>
      <c r="P119" s="29"/>
      <c r="Q119" s="29"/>
      <c r="R119" s="29"/>
      <c r="S119" s="29"/>
      <c r="T119" s="29"/>
      <c r="U119" s="29"/>
      <c r="V119" s="29"/>
      <c r="W119" s="29"/>
      <c r="X119" s="29"/>
      <c r="Y119" s="29"/>
      <c r="Z119" s="29"/>
    </row>
    <row r="120" spans="1:26" x14ac:dyDescent="0.25">
      <c r="A120" s="4" t="s">
        <v>342</v>
      </c>
      <c r="B120" s="23">
        <v>0</v>
      </c>
      <c r="C120" s="23">
        <v>0</v>
      </c>
      <c r="D120" s="23">
        <v>0</v>
      </c>
      <c r="E120" s="23">
        <v>0</v>
      </c>
      <c r="F120" s="23">
        <v>0</v>
      </c>
      <c r="G120" s="10">
        <v>0</v>
      </c>
      <c r="H120" s="29"/>
      <c r="I120" s="29"/>
      <c r="J120" s="29"/>
      <c r="K120" s="29"/>
      <c r="L120" s="29"/>
      <c r="M120" s="29"/>
      <c r="N120" s="29"/>
      <c r="O120" s="29"/>
      <c r="P120" s="29"/>
      <c r="Q120" s="29"/>
      <c r="R120" s="29"/>
      <c r="S120" s="29"/>
      <c r="T120" s="29"/>
      <c r="U120" s="29"/>
      <c r="V120" s="29"/>
      <c r="W120" s="29"/>
      <c r="X120" s="29"/>
      <c r="Y120" s="29"/>
      <c r="Z120" s="29"/>
    </row>
    <row r="121" spans="1:26" x14ac:dyDescent="0.25">
      <c r="A121" s="4" t="s">
        <v>343</v>
      </c>
      <c r="B121" s="23">
        <v>0</v>
      </c>
      <c r="C121" s="23">
        <v>0</v>
      </c>
      <c r="D121" s="23">
        <v>0</v>
      </c>
      <c r="E121" s="23">
        <v>0</v>
      </c>
      <c r="F121" s="23">
        <v>0</v>
      </c>
      <c r="G121" s="10">
        <v>0</v>
      </c>
      <c r="H121" s="29"/>
      <c r="I121" s="29"/>
      <c r="J121" s="29"/>
      <c r="K121" s="29"/>
      <c r="L121" s="29"/>
      <c r="M121" s="29"/>
      <c r="N121" s="29"/>
      <c r="O121" s="29"/>
      <c r="P121" s="29"/>
      <c r="Q121" s="29"/>
      <c r="R121" s="29"/>
      <c r="S121" s="29"/>
      <c r="T121" s="29"/>
      <c r="U121" s="29"/>
      <c r="V121" s="29"/>
      <c r="W121" s="29"/>
      <c r="X121" s="29"/>
      <c r="Y121" s="29"/>
      <c r="Z121" s="29"/>
    </row>
    <row r="122" spans="1:26" x14ac:dyDescent="0.25">
      <c r="A122" s="4" t="s">
        <v>344</v>
      </c>
      <c r="B122" s="23">
        <v>0</v>
      </c>
      <c r="C122" s="23">
        <v>0</v>
      </c>
      <c r="D122" s="23">
        <v>0</v>
      </c>
      <c r="E122" s="23">
        <v>0</v>
      </c>
      <c r="F122" s="23">
        <v>0</v>
      </c>
      <c r="G122" s="10">
        <v>0</v>
      </c>
      <c r="H122" s="29"/>
      <c r="I122" s="29"/>
      <c r="J122" s="29"/>
      <c r="K122" s="29"/>
      <c r="L122" s="29"/>
      <c r="M122" s="29"/>
      <c r="N122" s="29"/>
      <c r="O122" s="29"/>
      <c r="P122" s="29"/>
      <c r="Q122" s="29"/>
      <c r="R122" s="29"/>
      <c r="S122" s="29"/>
      <c r="T122" s="29"/>
      <c r="U122" s="29"/>
      <c r="V122" s="29"/>
      <c r="W122" s="29"/>
      <c r="X122" s="29"/>
      <c r="Y122" s="29"/>
      <c r="Z122" s="29"/>
    </row>
    <row r="123" spans="1:26" x14ac:dyDescent="0.25">
      <c r="A123" s="4" t="s">
        <v>345</v>
      </c>
      <c r="B123" s="23">
        <v>0</v>
      </c>
      <c r="C123" s="23">
        <v>0</v>
      </c>
      <c r="D123" s="23">
        <v>0</v>
      </c>
      <c r="E123" s="23">
        <v>0</v>
      </c>
      <c r="F123" s="23">
        <v>0</v>
      </c>
      <c r="G123" s="10">
        <v>0</v>
      </c>
      <c r="H123" s="29"/>
      <c r="I123" s="29"/>
      <c r="J123" s="29"/>
      <c r="K123" s="29"/>
      <c r="L123" s="29"/>
      <c r="M123" s="29"/>
      <c r="N123" s="29"/>
      <c r="O123" s="29"/>
      <c r="P123" s="29"/>
      <c r="Q123" s="29"/>
      <c r="R123" s="29"/>
      <c r="S123" s="29"/>
      <c r="T123" s="29"/>
      <c r="U123" s="29"/>
      <c r="V123" s="29"/>
      <c r="W123" s="29"/>
      <c r="X123" s="29"/>
      <c r="Y123" s="29"/>
      <c r="Z123" s="29"/>
    </row>
    <row r="124" spans="1:26" ht="27" x14ac:dyDescent="0.25">
      <c r="A124" s="3" t="s">
        <v>346</v>
      </c>
      <c r="B124" s="35">
        <v>34446056</v>
      </c>
      <c r="C124" s="35">
        <v>-640612.87</v>
      </c>
      <c r="D124" s="35">
        <v>33805443.130000003</v>
      </c>
      <c r="E124" s="35">
        <v>33105278.889999997</v>
      </c>
      <c r="F124" s="35">
        <v>25578284.41</v>
      </c>
      <c r="G124" s="11">
        <v>700164.24</v>
      </c>
      <c r="H124" s="29"/>
      <c r="I124" s="29"/>
      <c r="J124" s="29"/>
      <c r="K124" s="29"/>
      <c r="L124" s="29"/>
      <c r="M124" s="29"/>
      <c r="N124" s="29"/>
      <c r="O124" s="29"/>
      <c r="P124" s="29"/>
      <c r="Q124" s="29"/>
      <c r="R124" s="29"/>
      <c r="S124" s="29"/>
      <c r="T124" s="29"/>
      <c r="U124" s="29"/>
      <c r="V124" s="29"/>
      <c r="W124" s="29"/>
      <c r="X124" s="29"/>
      <c r="Y124" s="29"/>
      <c r="Z124" s="29"/>
    </row>
    <row r="125" spans="1:26" x14ac:dyDescent="0.25">
      <c r="A125" s="4" t="s">
        <v>347</v>
      </c>
      <c r="B125" s="23">
        <v>7894000</v>
      </c>
      <c r="C125" s="23">
        <v>-2717925.0300000003</v>
      </c>
      <c r="D125" s="23">
        <v>5176074.9700000007</v>
      </c>
      <c r="E125" s="23">
        <v>4475910.9700000007</v>
      </c>
      <c r="F125" s="23">
        <v>4419221.38</v>
      </c>
      <c r="G125" s="10">
        <v>700164</v>
      </c>
      <c r="H125" s="29"/>
      <c r="I125" s="29"/>
      <c r="J125" s="29"/>
      <c r="K125" s="29"/>
      <c r="L125" s="29"/>
      <c r="M125" s="29"/>
      <c r="N125" s="29"/>
      <c r="O125" s="29"/>
      <c r="P125" s="29"/>
      <c r="Q125" s="29"/>
      <c r="R125" s="29"/>
      <c r="S125" s="29"/>
      <c r="T125" s="29"/>
      <c r="U125" s="29"/>
      <c r="V125" s="29"/>
      <c r="W125" s="29"/>
      <c r="X125" s="29"/>
      <c r="Y125" s="29"/>
      <c r="Z125" s="29"/>
    </row>
    <row r="126" spans="1:26" x14ac:dyDescent="0.25">
      <c r="A126" s="4" t="s">
        <v>348</v>
      </c>
      <c r="B126" s="23">
        <v>11235450</v>
      </c>
      <c r="C126" s="23">
        <v>7401959.4299999997</v>
      </c>
      <c r="D126" s="23">
        <v>18637409.43</v>
      </c>
      <c r="E126" s="23">
        <v>18637409.43</v>
      </c>
      <c r="F126" s="23">
        <v>11167104.550000001</v>
      </c>
      <c r="G126" s="10">
        <v>0</v>
      </c>
      <c r="H126" s="29"/>
      <c r="I126" s="29"/>
      <c r="J126" s="29"/>
      <c r="K126" s="29"/>
      <c r="L126" s="29"/>
      <c r="M126" s="29"/>
      <c r="N126" s="29"/>
      <c r="O126" s="29"/>
      <c r="P126" s="29"/>
      <c r="Q126" s="29"/>
      <c r="R126" s="29"/>
      <c r="S126" s="29"/>
      <c r="T126" s="29"/>
      <c r="U126" s="29"/>
      <c r="V126" s="29"/>
      <c r="W126" s="29"/>
      <c r="X126" s="29"/>
      <c r="Y126" s="29"/>
      <c r="Z126" s="29"/>
    </row>
    <row r="127" spans="1:26" x14ac:dyDescent="0.25">
      <c r="A127" s="4" t="s">
        <v>349</v>
      </c>
      <c r="B127" s="23">
        <v>223189</v>
      </c>
      <c r="C127" s="23">
        <v>472299</v>
      </c>
      <c r="D127" s="23">
        <v>695488</v>
      </c>
      <c r="E127" s="23">
        <v>695488</v>
      </c>
      <c r="F127" s="23">
        <v>695488</v>
      </c>
      <c r="G127" s="10">
        <v>0</v>
      </c>
      <c r="H127" s="29"/>
      <c r="I127" s="29"/>
      <c r="J127" s="29"/>
      <c r="K127" s="29"/>
      <c r="L127" s="29"/>
      <c r="M127" s="29"/>
      <c r="N127" s="29"/>
      <c r="O127" s="29"/>
      <c r="P127" s="29"/>
      <c r="Q127" s="29"/>
      <c r="R127" s="29"/>
      <c r="S127" s="29"/>
      <c r="T127" s="29"/>
      <c r="U127" s="29"/>
      <c r="V127" s="29"/>
      <c r="W127" s="29"/>
      <c r="X127" s="29"/>
      <c r="Y127" s="29"/>
      <c r="Z127" s="29"/>
    </row>
    <row r="128" spans="1:26" x14ac:dyDescent="0.25">
      <c r="A128" s="4" t="s">
        <v>350</v>
      </c>
      <c r="B128" s="23">
        <v>11858417</v>
      </c>
      <c r="C128" s="23">
        <v>-4966510.05</v>
      </c>
      <c r="D128" s="23">
        <v>6891906.9500000002</v>
      </c>
      <c r="E128" s="23">
        <v>6891906.9500000002</v>
      </c>
      <c r="F128" s="23">
        <v>6891906.9400000004</v>
      </c>
      <c r="G128" s="10">
        <v>0</v>
      </c>
      <c r="H128" s="29"/>
      <c r="I128" s="29"/>
      <c r="J128" s="29"/>
      <c r="K128" s="29"/>
      <c r="L128" s="29"/>
      <c r="M128" s="29"/>
      <c r="N128" s="29"/>
      <c r="O128" s="29"/>
      <c r="P128" s="29"/>
      <c r="Q128" s="29"/>
      <c r="R128" s="29"/>
      <c r="S128" s="29"/>
      <c r="T128" s="29"/>
      <c r="U128" s="29"/>
      <c r="V128" s="29"/>
      <c r="W128" s="29"/>
      <c r="X128" s="29"/>
      <c r="Y128" s="29"/>
      <c r="Z128" s="29"/>
    </row>
    <row r="129" spans="1:26" x14ac:dyDescent="0.25">
      <c r="A129" s="4" t="s">
        <v>351</v>
      </c>
      <c r="B129" s="23">
        <v>1910000</v>
      </c>
      <c r="C129" s="23">
        <v>-657333</v>
      </c>
      <c r="D129" s="23">
        <v>1252667</v>
      </c>
      <c r="E129" s="23">
        <v>1252667</v>
      </c>
      <c r="F129" s="23">
        <v>1252667</v>
      </c>
      <c r="G129" s="10">
        <v>0</v>
      </c>
      <c r="H129" s="29"/>
      <c r="I129" s="29"/>
      <c r="J129" s="29"/>
      <c r="K129" s="29"/>
      <c r="L129" s="29"/>
      <c r="M129" s="29"/>
      <c r="N129" s="29"/>
      <c r="O129" s="29"/>
      <c r="P129" s="29"/>
      <c r="Q129" s="29"/>
      <c r="R129" s="29"/>
      <c r="S129" s="29"/>
      <c r="T129" s="29"/>
      <c r="U129" s="29"/>
      <c r="V129" s="29"/>
      <c r="W129" s="29"/>
      <c r="X129" s="29"/>
      <c r="Y129" s="29"/>
      <c r="Z129" s="29"/>
    </row>
    <row r="130" spans="1:26" x14ac:dyDescent="0.25">
      <c r="A130" s="4" t="s">
        <v>352</v>
      </c>
      <c r="B130" s="23">
        <v>1125000</v>
      </c>
      <c r="C130" s="23">
        <v>26896.78</v>
      </c>
      <c r="D130" s="23">
        <v>1151896.78</v>
      </c>
      <c r="E130" s="23">
        <v>1151896.54</v>
      </c>
      <c r="F130" s="23">
        <v>1151896.54</v>
      </c>
      <c r="G130" s="10">
        <v>0.24</v>
      </c>
      <c r="H130" s="29"/>
      <c r="I130" s="29"/>
      <c r="J130" s="29"/>
      <c r="K130" s="29"/>
      <c r="L130" s="29"/>
      <c r="M130" s="29"/>
      <c r="N130" s="29"/>
      <c r="O130" s="29"/>
      <c r="P130" s="29"/>
      <c r="Q130" s="29"/>
      <c r="R130" s="29"/>
      <c r="S130" s="29"/>
      <c r="T130" s="29"/>
      <c r="U130" s="29"/>
      <c r="V130" s="29"/>
      <c r="W130" s="29"/>
      <c r="X130" s="29"/>
      <c r="Y130" s="29"/>
      <c r="Z130" s="29"/>
    </row>
    <row r="131" spans="1:26" x14ac:dyDescent="0.25">
      <c r="A131" s="4" t="s">
        <v>353</v>
      </c>
      <c r="B131" s="23">
        <v>0</v>
      </c>
      <c r="C131" s="23">
        <v>0</v>
      </c>
      <c r="D131" s="23">
        <v>0</v>
      </c>
      <c r="E131" s="23">
        <v>0</v>
      </c>
      <c r="F131" s="23">
        <v>0</v>
      </c>
      <c r="G131" s="10">
        <v>0</v>
      </c>
      <c r="H131" s="29"/>
      <c r="I131" s="29"/>
      <c r="J131" s="29"/>
      <c r="K131" s="29"/>
      <c r="L131" s="29"/>
      <c r="M131" s="29"/>
      <c r="N131" s="29"/>
      <c r="O131" s="29"/>
      <c r="P131" s="29"/>
      <c r="Q131" s="29"/>
      <c r="R131" s="29"/>
      <c r="S131" s="29"/>
      <c r="T131" s="29"/>
      <c r="U131" s="29"/>
      <c r="V131" s="29"/>
      <c r="W131" s="29"/>
      <c r="X131" s="29"/>
      <c r="Y131" s="29"/>
      <c r="Z131" s="29"/>
    </row>
    <row r="132" spans="1:26" x14ac:dyDescent="0.25">
      <c r="A132" s="4" t="s">
        <v>354</v>
      </c>
      <c r="B132" s="23">
        <v>0</v>
      </c>
      <c r="C132" s="23">
        <v>0</v>
      </c>
      <c r="D132" s="23">
        <v>0</v>
      </c>
      <c r="E132" s="23">
        <v>0</v>
      </c>
      <c r="F132" s="23">
        <v>0</v>
      </c>
      <c r="G132" s="10">
        <v>0</v>
      </c>
      <c r="H132" s="29"/>
      <c r="I132" s="29"/>
      <c r="J132" s="29"/>
      <c r="K132" s="29"/>
      <c r="L132" s="29"/>
      <c r="M132" s="29"/>
      <c r="N132" s="29"/>
      <c r="O132" s="29"/>
      <c r="P132" s="29"/>
      <c r="Q132" s="29"/>
      <c r="R132" s="29"/>
      <c r="S132" s="29"/>
      <c r="T132" s="29"/>
      <c r="U132" s="29"/>
      <c r="V132" s="29"/>
      <c r="W132" s="29"/>
      <c r="X132" s="29"/>
      <c r="Y132" s="29"/>
      <c r="Z132" s="29"/>
    </row>
    <row r="133" spans="1:26" x14ac:dyDescent="0.25">
      <c r="A133" s="4" t="s">
        <v>355</v>
      </c>
      <c r="B133" s="23">
        <v>200000</v>
      </c>
      <c r="C133" s="23">
        <v>-200000</v>
      </c>
      <c r="D133" s="23">
        <v>0</v>
      </c>
      <c r="E133" s="23">
        <v>0</v>
      </c>
      <c r="F133" s="23">
        <v>0</v>
      </c>
      <c r="G133" s="10">
        <v>0</v>
      </c>
      <c r="H133" s="29"/>
      <c r="I133" s="29"/>
      <c r="J133" s="29"/>
      <c r="K133" s="29"/>
      <c r="L133" s="29"/>
      <c r="M133" s="29"/>
      <c r="N133" s="29"/>
      <c r="O133" s="29"/>
      <c r="P133" s="29"/>
      <c r="Q133" s="29"/>
      <c r="R133" s="29"/>
      <c r="S133" s="29"/>
      <c r="T133" s="29"/>
      <c r="U133" s="29"/>
      <c r="V133" s="29"/>
      <c r="W133" s="29"/>
      <c r="X133" s="29"/>
      <c r="Y133" s="29"/>
      <c r="Z133" s="29"/>
    </row>
    <row r="134" spans="1:26" x14ac:dyDescent="0.25">
      <c r="A134" s="3" t="s">
        <v>356</v>
      </c>
      <c r="B134" s="35">
        <v>503535325</v>
      </c>
      <c r="C134" s="35">
        <v>-493414887.01999998</v>
      </c>
      <c r="D134" s="35">
        <v>10120437.98</v>
      </c>
      <c r="E134" s="35">
        <v>10120437.98</v>
      </c>
      <c r="F134" s="35">
        <v>10120437.98</v>
      </c>
      <c r="G134" s="11">
        <v>0</v>
      </c>
      <c r="H134" s="29"/>
      <c r="I134" s="29"/>
      <c r="J134" s="29"/>
      <c r="K134" s="29"/>
      <c r="L134" s="29"/>
      <c r="M134" s="29"/>
      <c r="N134" s="29"/>
      <c r="O134" s="29"/>
      <c r="P134" s="29"/>
      <c r="Q134" s="29"/>
      <c r="R134" s="29"/>
      <c r="S134" s="29"/>
      <c r="T134" s="29"/>
      <c r="U134" s="29"/>
      <c r="V134" s="29"/>
      <c r="W134" s="29"/>
      <c r="X134" s="29"/>
      <c r="Y134" s="29"/>
      <c r="Z134" s="29"/>
    </row>
    <row r="135" spans="1:26" x14ac:dyDescent="0.25">
      <c r="A135" s="4" t="s">
        <v>357</v>
      </c>
      <c r="B135" s="23">
        <v>139581856</v>
      </c>
      <c r="C135" s="23">
        <v>-132161418.02000001</v>
      </c>
      <c r="D135" s="23">
        <v>7420437.9799999995</v>
      </c>
      <c r="E135" s="23">
        <v>7420437.9799999995</v>
      </c>
      <c r="F135" s="23">
        <v>7420437.9799999995</v>
      </c>
      <c r="G135" s="10">
        <v>0</v>
      </c>
      <c r="H135" s="29"/>
      <c r="I135" s="29"/>
      <c r="J135" s="29"/>
      <c r="K135" s="29"/>
      <c r="L135" s="29"/>
      <c r="M135" s="29"/>
      <c r="N135" s="29"/>
      <c r="O135" s="29"/>
      <c r="P135" s="29"/>
      <c r="Q135" s="29"/>
      <c r="R135" s="29"/>
      <c r="S135" s="29"/>
      <c r="T135" s="29"/>
      <c r="U135" s="29"/>
      <c r="V135" s="29"/>
      <c r="W135" s="29"/>
      <c r="X135" s="29"/>
      <c r="Y135" s="29"/>
      <c r="Z135" s="29"/>
    </row>
    <row r="136" spans="1:26" x14ac:dyDescent="0.25">
      <c r="A136" s="4" t="s">
        <v>358</v>
      </c>
      <c r="B136" s="23">
        <v>363953469</v>
      </c>
      <c r="C136" s="23">
        <v>-361253469</v>
      </c>
      <c r="D136" s="23">
        <v>2700000</v>
      </c>
      <c r="E136" s="23">
        <v>2700000</v>
      </c>
      <c r="F136" s="23">
        <v>2700000</v>
      </c>
      <c r="G136" s="10">
        <v>0</v>
      </c>
      <c r="H136" s="29"/>
      <c r="I136" s="29"/>
      <c r="J136" s="29"/>
      <c r="K136" s="29"/>
      <c r="L136" s="29"/>
      <c r="M136" s="29"/>
      <c r="N136" s="29"/>
      <c r="O136" s="29"/>
      <c r="P136" s="29"/>
      <c r="Q136" s="29"/>
      <c r="R136" s="29"/>
      <c r="S136" s="29"/>
      <c r="T136" s="29"/>
      <c r="U136" s="29"/>
      <c r="V136" s="29"/>
      <c r="W136" s="29"/>
      <c r="X136" s="29"/>
      <c r="Y136" s="29"/>
      <c r="Z136" s="29"/>
    </row>
    <row r="137" spans="1:26" x14ac:dyDescent="0.25">
      <c r="A137" s="4" t="s">
        <v>359</v>
      </c>
      <c r="B137" s="23">
        <v>0</v>
      </c>
      <c r="C137" s="23">
        <v>0</v>
      </c>
      <c r="D137" s="23">
        <v>0</v>
      </c>
      <c r="E137" s="23">
        <v>0</v>
      </c>
      <c r="F137" s="23">
        <v>0</v>
      </c>
      <c r="G137" s="10">
        <v>0</v>
      </c>
      <c r="H137" s="29"/>
      <c r="I137" s="29"/>
      <c r="J137" s="29"/>
      <c r="K137" s="29"/>
      <c r="L137" s="29"/>
      <c r="M137" s="29"/>
      <c r="N137" s="29"/>
      <c r="O137" s="29"/>
      <c r="P137" s="29"/>
      <c r="Q137" s="29"/>
      <c r="R137" s="29"/>
      <c r="S137" s="29"/>
      <c r="T137" s="29"/>
      <c r="U137" s="29"/>
      <c r="V137" s="29"/>
      <c r="W137" s="29"/>
      <c r="X137" s="29"/>
      <c r="Y137" s="29"/>
      <c r="Z137" s="29"/>
    </row>
    <row r="138" spans="1:26" x14ac:dyDescent="0.25">
      <c r="A138" s="3" t="s">
        <v>360</v>
      </c>
      <c r="B138" s="35">
        <v>0</v>
      </c>
      <c r="C138" s="35">
        <v>0</v>
      </c>
      <c r="D138" s="35">
        <v>0</v>
      </c>
      <c r="E138" s="35">
        <v>0</v>
      </c>
      <c r="F138" s="35">
        <v>0</v>
      </c>
      <c r="G138" s="11">
        <v>0</v>
      </c>
      <c r="H138" s="29"/>
      <c r="I138" s="29"/>
      <c r="J138" s="29"/>
      <c r="K138" s="29"/>
      <c r="L138" s="29"/>
      <c r="M138" s="29"/>
      <c r="N138" s="29"/>
      <c r="O138" s="29"/>
      <c r="P138" s="29"/>
      <c r="Q138" s="29"/>
      <c r="R138" s="29"/>
      <c r="S138" s="29"/>
      <c r="T138" s="29"/>
      <c r="U138" s="29"/>
      <c r="V138" s="29"/>
      <c r="W138" s="29"/>
      <c r="X138" s="29"/>
      <c r="Y138" s="29"/>
      <c r="Z138" s="29"/>
    </row>
    <row r="139" spans="1:26" x14ac:dyDescent="0.25">
      <c r="A139" s="4" t="s">
        <v>361</v>
      </c>
      <c r="B139" s="23">
        <v>0</v>
      </c>
      <c r="C139" s="23">
        <v>0</v>
      </c>
      <c r="D139" s="23">
        <v>0</v>
      </c>
      <c r="E139" s="23">
        <v>0</v>
      </c>
      <c r="F139" s="23">
        <v>0</v>
      </c>
      <c r="G139" s="10">
        <v>0</v>
      </c>
      <c r="H139" s="29"/>
      <c r="I139" s="29"/>
      <c r="J139" s="29"/>
      <c r="K139" s="29"/>
      <c r="L139" s="29"/>
      <c r="M139" s="29"/>
      <c r="N139" s="29"/>
      <c r="O139" s="29"/>
      <c r="P139" s="29"/>
      <c r="Q139" s="29"/>
      <c r="R139" s="29"/>
      <c r="S139" s="29"/>
      <c r="T139" s="29"/>
      <c r="U139" s="29"/>
      <c r="V139" s="29"/>
      <c r="W139" s="29"/>
      <c r="X139" s="29"/>
      <c r="Y139" s="29"/>
      <c r="Z139" s="29"/>
    </row>
    <row r="140" spans="1:26" x14ac:dyDescent="0.25">
      <c r="A140" s="4" t="s">
        <v>362</v>
      </c>
      <c r="B140" s="23">
        <v>0</v>
      </c>
      <c r="C140" s="23">
        <v>0</v>
      </c>
      <c r="D140" s="23">
        <v>0</v>
      </c>
      <c r="E140" s="23">
        <v>0</v>
      </c>
      <c r="F140" s="23">
        <v>0</v>
      </c>
      <c r="G140" s="10">
        <v>0</v>
      </c>
      <c r="H140" s="29"/>
      <c r="I140" s="29"/>
      <c r="J140" s="29"/>
      <c r="K140" s="29"/>
      <c r="L140" s="29"/>
      <c r="M140" s="29"/>
      <c r="N140" s="29"/>
      <c r="O140" s="29"/>
      <c r="P140" s="29"/>
      <c r="Q140" s="29"/>
      <c r="R140" s="29"/>
      <c r="S140" s="29"/>
      <c r="T140" s="29"/>
      <c r="U140" s="29"/>
      <c r="V140" s="29"/>
      <c r="W140" s="29"/>
      <c r="X140" s="29"/>
      <c r="Y140" s="29"/>
      <c r="Z140" s="29"/>
    </row>
    <row r="141" spans="1:26" x14ac:dyDescent="0.25">
      <c r="A141" s="4" t="s">
        <v>363</v>
      </c>
      <c r="B141" s="23">
        <v>0</v>
      </c>
      <c r="C141" s="23">
        <v>0</v>
      </c>
      <c r="D141" s="23">
        <v>0</v>
      </c>
      <c r="E141" s="23">
        <v>0</v>
      </c>
      <c r="F141" s="23">
        <v>0</v>
      </c>
      <c r="G141" s="10">
        <v>0</v>
      </c>
      <c r="H141" s="29"/>
      <c r="I141" s="29"/>
      <c r="J141" s="29"/>
      <c r="K141" s="29"/>
      <c r="L141" s="29"/>
      <c r="M141" s="29"/>
      <c r="N141" s="29"/>
      <c r="O141" s="29"/>
      <c r="P141" s="29"/>
      <c r="Q141" s="29"/>
      <c r="R141" s="29"/>
      <c r="S141" s="29"/>
      <c r="T141" s="29"/>
      <c r="U141" s="29"/>
      <c r="V141" s="29"/>
      <c r="W141" s="29"/>
      <c r="X141" s="29"/>
      <c r="Y141" s="29"/>
      <c r="Z141" s="29"/>
    </row>
    <row r="142" spans="1:26" x14ac:dyDescent="0.25">
      <c r="A142" s="4" t="s">
        <v>364</v>
      </c>
      <c r="B142" s="23">
        <v>0</v>
      </c>
      <c r="C142" s="23">
        <v>0</v>
      </c>
      <c r="D142" s="23">
        <v>0</v>
      </c>
      <c r="E142" s="23">
        <v>0</v>
      </c>
      <c r="F142" s="23">
        <v>0</v>
      </c>
      <c r="G142" s="10">
        <v>0</v>
      </c>
      <c r="H142" s="29"/>
      <c r="I142" s="29"/>
      <c r="J142" s="29"/>
      <c r="K142" s="29"/>
      <c r="L142" s="29"/>
      <c r="M142" s="29"/>
      <c r="N142" s="29"/>
      <c r="O142" s="29"/>
      <c r="P142" s="29"/>
      <c r="Q142" s="29"/>
      <c r="R142" s="29"/>
      <c r="S142" s="29"/>
      <c r="T142" s="29"/>
      <c r="U142" s="29"/>
      <c r="V142" s="29"/>
      <c r="W142" s="29"/>
      <c r="X142" s="29"/>
      <c r="Y142" s="29"/>
      <c r="Z142" s="29"/>
    </row>
    <row r="143" spans="1:26" ht="27" x14ac:dyDescent="0.25">
      <c r="A143" s="4" t="s">
        <v>365</v>
      </c>
      <c r="B143" s="23">
        <v>0</v>
      </c>
      <c r="C143" s="23">
        <v>0</v>
      </c>
      <c r="D143" s="23">
        <v>0</v>
      </c>
      <c r="E143" s="23">
        <v>0</v>
      </c>
      <c r="F143" s="23">
        <v>0</v>
      </c>
      <c r="G143" s="10">
        <v>0</v>
      </c>
      <c r="H143" s="29"/>
      <c r="I143" s="29"/>
      <c r="J143" s="29"/>
      <c r="K143" s="29"/>
      <c r="L143" s="29"/>
      <c r="M143" s="29"/>
      <c r="N143" s="29"/>
      <c r="O143" s="29"/>
      <c r="P143" s="29"/>
      <c r="Q143" s="29"/>
      <c r="R143" s="29"/>
      <c r="S143" s="29"/>
      <c r="T143" s="29"/>
      <c r="U143" s="29"/>
      <c r="V143" s="29"/>
      <c r="W143" s="29"/>
      <c r="X143" s="29"/>
      <c r="Y143" s="29"/>
      <c r="Z143" s="29"/>
    </row>
    <row r="144" spans="1:26" x14ac:dyDescent="0.25">
      <c r="A144" s="4" t="s">
        <v>366</v>
      </c>
      <c r="B144" s="23">
        <v>0</v>
      </c>
      <c r="C144" s="23">
        <v>0</v>
      </c>
      <c r="D144" s="23">
        <v>0</v>
      </c>
      <c r="E144" s="23">
        <v>0</v>
      </c>
      <c r="F144" s="23">
        <v>0</v>
      </c>
      <c r="G144" s="10">
        <v>0</v>
      </c>
      <c r="H144" s="29"/>
      <c r="I144" s="29"/>
      <c r="J144" s="29"/>
      <c r="K144" s="29"/>
      <c r="L144" s="29"/>
      <c r="M144" s="29"/>
      <c r="N144" s="29"/>
      <c r="O144" s="29"/>
      <c r="P144" s="29"/>
      <c r="Q144" s="29"/>
      <c r="R144" s="29"/>
      <c r="S144" s="29"/>
      <c r="T144" s="29"/>
      <c r="U144" s="29"/>
      <c r="V144" s="29"/>
      <c r="W144" s="29"/>
      <c r="X144" s="29"/>
      <c r="Y144" s="29"/>
      <c r="Z144" s="29"/>
    </row>
    <row r="145" spans="1:26" x14ac:dyDescent="0.25">
      <c r="A145" s="4" t="s">
        <v>367</v>
      </c>
      <c r="B145" s="23">
        <v>0</v>
      </c>
      <c r="C145" s="23">
        <v>0</v>
      </c>
      <c r="D145" s="23">
        <v>0</v>
      </c>
      <c r="E145" s="23">
        <v>0</v>
      </c>
      <c r="F145" s="23">
        <v>0</v>
      </c>
      <c r="G145" s="10">
        <v>0</v>
      </c>
      <c r="H145" s="29"/>
      <c r="I145" s="29"/>
      <c r="J145" s="29"/>
      <c r="K145" s="29"/>
      <c r="L145" s="29"/>
      <c r="M145" s="29"/>
      <c r="N145" s="29"/>
      <c r="O145" s="29"/>
      <c r="P145" s="29"/>
      <c r="Q145" s="29"/>
      <c r="R145" s="29"/>
      <c r="S145" s="29"/>
      <c r="T145" s="29"/>
      <c r="U145" s="29"/>
      <c r="V145" s="29"/>
      <c r="W145" s="29"/>
      <c r="X145" s="29"/>
      <c r="Y145" s="29"/>
      <c r="Z145" s="29"/>
    </row>
    <row r="146" spans="1:26" x14ac:dyDescent="0.25">
      <c r="A146" s="3" t="s">
        <v>368</v>
      </c>
      <c r="B146" s="35">
        <v>3055779000</v>
      </c>
      <c r="C146" s="35">
        <v>18901985.619999997</v>
      </c>
      <c r="D146" s="35">
        <v>3074680985.6199999</v>
      </c>
      <c r="E146" s="35">
        <v>3074680985.6199999</v>
      </c>
      <c r="F146" s="35">
        <v>3074680985.6199999</v>
      </c>
      <c r="G146" s="11">
        <v>0</v>
      </c>
      <c r="H146" s="29"/>
      <c r="I146" s="29"/>
      <c r="J146" s="29"/>
      <c r="K146" s="29"/>
      <c r="L146" s="29"/>
      <c r="M146" s="29"/>
      <c r="N146" s="29"/>
      <c r="O146" s="29"/>
      <c r="P146" s="29"/>
      <c r="Q146" s="29"/>
      <c r="R146" s="29"/>
      <c r="S146" s="29"/>
      <c r="T146" s="29"/>
      <c r="U146" s="29"/>
      <c r="V146" s="29"/>
      <c r="W146" s="29"/>
      <c r="X146" s="29"/>
      <c r="Y146" s="29"/>
      <c r="Z146" s="29"/>
    </row>
    <row r="147" spans="1:26" x14ac:dyDescent="0.25">
      <c r="A147" s="4" t="s">
        <v>369</v>
      </c>
      <c r="B147" s="23">
        <v>0</v>
      </c>
      <c r="C147" s="23">
        <v>0</v>
      </c>
      <c r="D147" s="23">
        <v>0</v>
      </c>
      <c r="E147" s="23">
        <v>0</v>
      </c>
      <c r="F147" s="23">
        <v>0</v>
      </c>
      <c r="G147" s="10">
        <v>0</v>
      </c>
      <c r="H147" s="29"/>
      <c r="I147" s="29"/>
      <c r="J147" s="29"/>
      <c r="K147" s="29"/>
      <c r="L147" s="29"/>
      <c r="M147" s="29"/>
      <c r="N147" s="29"/>
      <c r="O147" s="29"/>
      <c r="P147" s="29"/>
      <c r="Q147" s="29"/>
      <c r="R147" s="29"/>
      <c r="S147" s="29"/>
      <c r="T147" s="29"/>
      <c r="U147" s="29"/>
      <c r="V147" s="29"/>
      <c r="W147" s="29"/>
      <c r="X147" s="29"/>
      <c r="Y147" s="29"/>
      <c r="Z147" s="29"/>
    </row>
    <row r="148" spans="1:26" x14ac:dyDescent="0.25">
      <c r="A148" s="4" t="s">
        <v>370</v>
      </c>
      <c r="B148" s="23">
        <v>3055779000</v>
      </c>
      <c r="C148" s="23">
        <v>18901985.619999997</v>
      </c>
      <c r="D148" s="23">
        <v>3074680985.6199999</v>
      </c>
      <c r="E148" s="23">
        <v>3074680985.6199999</v>
      </c>
      <c r="F148" s="23">
        <v>3074680985.6199999</v>
      </c>
      <c r="G148" s="10">
        <v>0</v>
      </c>
      <c r="H148" s="29"/>
      <c r="I148" s="29"/>
      <c r="J148" s="29"/>
      <c r="K148" s="29"/>
      <c r="L148" s="29"/>
      <c r="M148" s="29"/>
      <c r="N148" s="29"/>
      <c r="O148" s="29"/>
      <c r="P148" s="29"/>
      <c r="Q148" s="29"/>
      <c r="R148" s="29"/>
      <c r="S148" s="29"/>
      <c r="T148" s="29"/>
      <c r="U148" s="29"/>
      <c r="V148" s="29"/>
      <c r="W148" s="29"/>
      <c r="X148" s="29"/>
      <c r="Y148" s="29"/>
      <c r="Z148" s="29"/>
    </row>
    <row r="149" spans="1:26" x14ac:dyDescent="0.25">
      <c r="A149" s="4" t="s">
        <v>371</v>
      </c>
      <c r="B149" s="23">
        <v>0</v>
      </c>
      <c r="C149" s="23">
        <v>0</v>
      </c>
      <c r="D149" s="23">
        <v>0</v>
      </c>
      <c r="E149" s="23">
        <v>0</v>
      </c>
      <c r="F149" s="23">
        <v>0</v>
      </c>
      <c r="G149" s="10">
        <v>0</v>
      </c>
      <c r="H149" s="29"/>
      <c r="I149" s="29"/>
      <c r="J149" s="29"/>
      <c r="K149" s="29"/>
      <c r="L149" s="29"/>
      <c r="M149" s="29"/>
      <c r="N149" s="29"/>
      <c r="O149" s="29"/>
      <c r="P149" s="29"/>
      <c r="Q149" s="29"/>
      <c r="R149" s="29"/>
      <c r="S149" s="29"/>
      <c r="T149" s="29"/>
      <c r="U149" s="29"/>
      <c r="V149" s="29"/>
      <c r="W149" s="29"/>
      <c r="X149" s="29"/>
      <c r="Y149" s="29"/>
      <c r="Z149" s="29"/>
    </row>
    <row r="150" spans="1:26" x14ac:dyDescent="0.25">
      <c r="A150" s="3" t="s">
        <v>372</v>
      </c>
      <c r="B150" s="35">
        <v>430583264</v>
      </c>
      <c r="C150" s="35">
        <v>-6754844.1799999997</v>
      </c>
      <c r="D150" s="35">
        <v>423828419.81999999</v>
      </c>
      <c r="E150" s="35">
        <v>423828419.81999999</v>
      </c>
      <c r="F150" s="35">
        <v>412034128.5</v>
      </c>
      <c r="G150" s="11">
        <v>0</v>
      </c>
      <c r="H150" s="29"/>
      <c r="I150" s="29"/>
      <c r="J150" s="29"/>
      <c r="K150" s="29"/>
      <c r="L150" s="29"/>
      <c r="M150" s="29"/>
      <c r="N150" s="29"/>
      <c r="O150" s="29"/>
      <c r="P150" s="29"/>
      <c r="Q150" s="29"/>
      <c r="R150" s="29"/>
      <c r="S150" s="29"/>
      <c r="T150" s="29"/>
      <c r="U150" s="29"/>
      <c r="V150" s="29"/>
      <c r="W150" s="29"/>
      <c r="X150" s="29"/>
      <c r="Y150" s="29"/>
      <c r="Z150" s="29"/>
    </row>
    <row r="151" spans="1:26" x14ac:dyDescent="0.25">
      <c r="A151" s="4" t="s">
        <v>373</v>
      </c>
      <c r="B151" s="23">
        <v>109468319</v>
      </c>
      <c r="C151" s="23">
        <v>2327.56</v>
      </c>
      <c r="D151" s="23">
        <v>109470646.55999999</v>
      </c>
      <c r="E151" s="23">
        <v>109470646.55999999</v>
      </c>
      <c r="F151" s="23">
        <v>104767045.34999999</v>
      </c>
      <c r="G151" s="10">
        <v>0</v>
      </c>
      <c r="H151" s="29"/>
      <c r="I151" s="29"/>
      <c r="J151" s="29"/>
      <c r="K151" s="29"/>
      <c r="L151" s="29"/>
      <c r="M151" s="29"/>
      <c r="N151" s="29"/>
      <c r="O151" s="29"/>
      <c r="P151" s="29"/>
      <c r="Q151" s="29"/>
      <c r="R151" s="29"/>
      <c r="S151" s="29"/>
      <c r="T151" s="29"/>
      <c r="U151" s="29"/>
      <c r="V151" s="29"/>
      <c r="W151" s="29"/>
      <c r="X151" s="29"/>
      <c r="Y151" s="29"/>
      <c r="Z151" s="29"/>
    </row>
    <row r="152" spans="1:26" x14ac:dyDescent="0.25">
      <c r="A152" s="4" t="s">
        <v>374</v>
      </c>
      <c r="B152" s="23">
        <v>317983037</v>
      </c>
      <c r="C152" s="23">
        <v>-3625263.7399999998</v>
      </c>
      <c r="D152" s="23">
        <v>314357773.25999999</v>
      </c>
      <c r="E152" s="23">
        <v>314357773.25999999</v>
      </c>
      <c r="F152" s="23">
        <v>307267083.14999998</v>
      </c>
      <c r="G152" s="10">
        <v>0</v>
      </c>
      <c r="H152" s="29"/>
      <c r="I152" s="29"/>
      <c r="J152" s="29"/>
      <c r="K152" s="29"/>
      <c r="L152" s="29"/>
      <c r="M152" s="29"/>
      <c r="N152" s="29"/>
      <c r="O152" s="29"/>
      <c r="P152" s="29"/>
      <c r="Q152" s="29"/>
      <c r="R152" s="29"/>
      <c r="S152" s="29"/>
      <c r="T152" s="29"/>
      <c r="U152" s="29"/>
      <c r="V152" s="29"/>
      <c r="W152" s="29"/>
      <c r="X152" s="29"/>
      <c r="Y152" s="29"/>
      <c r="Z152" s="29"/>
    </row>
    <row r="153" spans="1:26" x14ac:dyDescent="0.25">
      <c r="A153" s="4" t="s">
        <v>375</v>
      </c>
      <c r="B153" s="23">
        <v>0</v>
      </c>
      <c r="C153" s="23">
        <v>0</v>
      </c>
      <c r="D153" s="23">
        <v>0</v>
      </c>
      <c r="E153" s="23">
        <v>0</v>
      </c>
      <c r="F153" s="23">
        <v>0</v>
      </c>
      <c r="G153" s="10">
        <v>0</v>
      </c>
      <c r="H153" s="29"/>
      <c r="I153" s="29"/>
      <c r="J153" s="29"/>
      <c r="K153" s="29"/>
      <c r="L153" s="29"/>
      <c r="M153" s="29"/>
      <c r="N153" s="29"/>
      <c r="O153" s="29"/>
      <c r="P153" s="29"/>
      <c r="Q153" s="29"/>
      <c r="R153" s="29"/>
      <c r="S153" s="29"/>
      <c r="T153" s="29"/>
      <c r="U153" s="29"/>
      <c r="V153" s="29"/>
      <c r="W153" s="29"/>
      <c r="X153" s="29"/>
      <c r="Y153" s="29"/>
      <c r="Z153" s="29"/>
    </row>
    <row r="154" spans="1:26" x14ac:dyDescent="0.25">
      <c r="A154" s="4" t="s">
        <v>376</v>
      </c>
      <c r="B154" s="23">
        <v>0</v>
      </c>
      <c r="C154" s="23">
        <v>0</v>
      </c>
      <c r="D154" s="23">
        <v>0</v>
      </c>
      <c r="E154" s="23">
        <v>0</v>
      </c>
      <c r="F154" s="23">
        <v>0</v>
      </c>
      <c r="G154" s="10">
        <v>0</v>
      </c>
      <c r="H154" s="29"/>
      <c r="I154" s="29"/>
      <c r="J154" s="29"/>
      <c r="K154" s="29"/>
      <c r="L154" s="29"/>
      <c r="M154" s="29"/>
      <c r="N154" s="29"/>
      <c r="O154" s="29"/>
      <c r="P154" s="29"/>
      <c r="Q154" s="29"/>
      <c r="R154" s="29"/>
      <c r="S154" s="29"/>
      <c r="T154" s="29"/>
      <c r="U154" s="29"/>
      <c r="V154" s="29"/>
      <c r="W154" s="29"/>
      <c r="X154" s="29"/>
      <c r="Y154" s="29"/>
      <c r="Z154" s="29"/>
    </row>
    <row r="155" spans="1:26" x14ac:dyDescent="0.25">
      <c r="A155" s="4" t="s">
        <v>377</v>
      </c>
      <c r="B155" s="23">
        <v>3131908</v>
      </c>
      <c r="C155" s="23">
        <v>-3131908</v>
      </c>
      <c r="D155" s="23">
        <v>0</v>
      </c>
      <c r="E155" s="23">
        <v>0</v>
      </c>
      <c r="F155" s="23">
        <v>0</v>
      </c>
      <c r="G155" s="10">
        <v>0</v>
      </c>
      <c r="H155" s="29"/>
      <c r="I155" s="29"/>
      <c r="J155" s="29"/>
      <c r="K155" s="29"/>
      <c r="L155" s="29"/>
      <c r="M155" s="29"/>
      <c r="N155" s="29"/>
      <c r="O155" s="29"/>
      <c r="P155" s="29"/>
      <c r="Q155" s="29"/>
      <c r="R155" s="29"/>
      <c r="S155" s="29"/>
      <c r="T155" s="29"/>
      <c r="U155" s="29"/>
      <c r="V155" s="29"/>
      <c r="W155" s="29"/>
      <c r="X155" s="29"/>
      <c r="Y155" s="29"/>
      <c r="Z155" s="29"/>
    </row>
    <row r="156" spans="1:26" x14ac:dyDescent="0.25">
      <c r="A156" s="4" t="s">
        <v>378</v>
      </c>
      <c r="B156" s="23">
        <v>0</v>
      </c>
      <c r="C156" s="23">
        <v>0</v>
      </c>
      <c r="D156" s="23">
        <v>0</v>
      </c>
      <c r="E156" s="23">
        <v>0</v>
      </c>
      <c r="F156" s="23">
        <v>0</v>
      </c>
      <c r="G156" s="10">
        <v>0</v>
      </c>
      <c r="H156" s="29"/>
      <c r="I156" s="29"/>
      <c r="J156" s="29"/>
      <c r="K156" s="29"/>
      <c r="L156" s="29"/>
      <c r="M156" s="29"/>
      <c r="N156" s="29"/>
      <c r="O156" s="29"/>
      <c r="P156" s="29"/>
      <c r="Q156" s="29"/>
      <c r="R156" s="29"/>
      <c r="S156" s="29"/>
      <c r="T156" s="29"/>
      <c r="U156" s="29"/>
      <c r="V156" s="29"/>
      <c r="W156" s="29"/>
      <c r="X156" s="29"/>
      <c r="Y156" s="29"/>
      <c r="Z156" s="29"/>
    </row>
    <row r="157" spans="1:26" x14ac:dyDescent="0.25">
      <c r="A157" s="4" t="s">
        <v>379</v>
      </c>
      <c r="B157" s="23">
        <v>0</v>
      </c>
      <c r="C157" s="23">
        <v>0</v>
      </c>
      <c r="D157" s="23">
        <v>0</v>
      </c>
      <c r="E157" s="23">
        <v>0</v>
      </c>
      <c r="F157" s="23">
        <v>0</v>
      </c>
      <c r="G157" s="10">
        <v>0</v>
      </c>
      <c r="H157" s="29"/>
      <c r="I157" s="29"/>
      <c r="J157" s="29"/>
      <c r="K157" s="29"/>
      <c r="L157" s="29"/>
      <c r="M157" s="29"/>
      <c r="N157" s="29"/>
      <c r="O157" s="29"/>
      <c r="P157" s="29"/>
      <c r="Q157" s="29"/>
      <c r="R157" s="29"/>
      <c r="S157" s="29"/>
      <c r="T157" s="29"/>
      <c r="U157" s="29"/>
      <c r="V157" s="29"/>
      <c r="W157" s="29"/>
      <c r="X157" s="29"/>
      <c r="Y157" s="29"/>
      <c r="Z157" s="29"/>
    </row>
    <row r="158" spans="1:26" x14ac:dyDescent="0.25">
      <c r="A158" s="3" t="s">
        <v>381</v>
      </c>
      <c r="B158" s="35">
        <v>40586550939</v>
      </c>
      <c r="C158" s="35">
        <v>-1862406640.5</v>
      </c>
      <c r="D158" s="35">
        <v>38724144298.5</v>
      </c>
      <c r="E158" s="35">
        <v>38140914374.790001</v>
      </c>
      <c r="F158" s="35">
        <v>37375605647.970001</v>
      </c>
      <c r="G158" s="11">
        <v>583229923.71000004</v>
      </c>
      <c r="H158" s="29"/>
      <c r="I158" s="29"/>
      <c r="J158" s="29"/>
      <c r="K158" s="29"/>
      <c r="L158" s="29"/>
      <c r="M158" s="29"/>
      <c r="N158" s="29"/>
      <c r="O158" s="29"/>
      <c r="P158" s="29"/>
      <c r="Q158" s="29"/>
      <c r="R158" s="29"/>
      <c r="S158" s="29"/>
      <c r="T158" s="29"/>
      <c r="U158" s="29"/>
      <c r="V158" s="29"/>
      <c r="W158" s="29"/>
      <c r="X158" s="29"/>
      <c r="Y158" s="29"/>
      <c r="Z158" s="29"/>
    </row>
    <row r="159" spans="1:26" x14ac:dyDescent="0.25">
      <c r="A159" s="4"/>
      <c r="B159" s="23"/>
      <c r="C159" s="23"/>
      <c r="D159" s="23"/>
      <c r="E159" s="23"/>
      <c r="F159" s="23"/>
      <c r="G159" s="10"/>
      <c r="H159" s="29"/>
      <c r="I159" s="29"/>
      <c r="J159" s="29"/>
      <c r="K159" s="29"/>
      <c r="L159" s="29"/>
      <c r="M159" s="29"/>
      <c r="N159" s="29"/>
      <c r="O159" s="29"/>
      <c r="P159" s="29"/>
      <c r="Q159" s="29"/>
      <c r="R159" s="29"/>
      <c r="S159" s="29"/>
      <c r="T159" s="29"/>
      <c r="U159" s="29"/>
      <c r="V159" s="29"/>
      <c r="W159" s="29"/>
      <c r="X159" s="29"/>
      <c r="Y159" s="29"/>
      <c r="Z159" s="29"/>
    </row>
    <row r="160" spans="1:26" x14ac:dyDescent="0.25">
      <c r="A160" s="5"/>
      <c r="B160" s="12"/>
      <c r="C160" s="12"/>
      <c r="D160" s="12"/>
      <c r="E160" s="12"/>
      <c r="F160" s="12"/>
      <c r="G160" s="13"/>
      <c r="H160" s="29"/>
      <c r="I160" s="29"/>
      <c r="J160" s="29"/>
      <c r="K160" s="29"/>
      <c r="L160" s="29"/>
      <c r="M160" s="29"/>
      <c r="N160" s="29"/>
      <c r="O160" s="29"/>
      <c r="P160" s="29"/>
      <c r="Q160" s="29"/>
      <c r="R160" s="29"/>
      <c r="S160" s="29"/>
      <c r="T160" s="29"/>
      <c r="U160" s="29"/>
      <c r="V160" s="29"/>
      <c r="W160" s="29"/>
      <c r="X160" s="29"/>
      <c r="Y160" s="29"/>
      <c r="Z160" s="29"/>
    </row>
    <row r="161" spans="1:26"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x14ac:dyDescent="0.25">
      <c r="A162" s="29" t="s">
        <v>2</v>
      </c>
      <c r="B162" s="29"/>
      <c r="C162" s="29"/>
      <c r="D162" s="29"/>
      <c r="E162" s="23"/>
      <c r="F162" s="29"/>
      <c r="G162" s="29"/>
      <c r="H162" s="29"/>
      <c r="I162" s="29"/>
      <c r="J162" s="29"/>
      <c r="K162" s="29"/>
      <c r="L162" s="29"/>
      <c r="M162" s="29"/>
      <c r="N162" s="29"/>
      <c r="O162" s="29"/>
      <c r="P162" s="29"/>
      <c r="Q162" s="29"/>
      <c r="R162" s="29"/>
      <c r="S162" s="29"/>
      <c r="T162" s="29"/>
      <c r="U162" s="29"/>
      <c r="V162" s="29"/>
      <c r="W162" s="29"/>
      <c r="X162" s="29"/>
      <c r="Y162" s="29"/>
      <c r="Z162" s="29"/>
    </row>
    <row r="163" spans="1:26"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sheetData>
  <mergeCells count="11">
    <mergeCell ref="F8:F9"/>
    <mergeCell ref="A1:G1"/>
    <mergeCell ref="A2:G2"/>
    <mergeCell ref="A3:G3"/>
    <mergeCell ref="A4:G4"/>
    <mergeCell ref="A5:G5"/>
    <mergeCell ref="B7:F7"/>
    <mergeCell ref="G7:G9"/>
    <mergeCell ref="B8:B9"/>
    <mergeCell ref="D8:D9"/>
    <mergeCell ref="E8:E9"/>
  </mergeCells>
  <printOptions horizontalCentered="1"/>
  <pageMargins left="0.78740157480314965" right="0.78740157480314965" top="1.9685039370078741" bottom="1.1811023622047245" header="0.39370078740157483" footer="0.39370078740157483"/>
  <pageSetup scale="6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Z205"/>
  <sheetViews>
    <sheetView showGridLines="0" tabSelected="1" workbookViewId="0">
      <pane xSplit="1" ySplit="9" topLeftCell="B174" activePane="bottomRight" state="frozen"/>
      <selection activeCell="A2" sqref="A2:F2"/>
      <selection pane="topRight" activeCell="A2" sqref="A2:F2"/>
      <selection pane="bottomLeft" activeCell="A2" sqref="A2:F2"/>
      <selection pane="bottomRight" activeCell="C186" sqref="C186"/>
    </sheetView>
  </sheetViews>
  <sheetFormatPr baseColWidth="10" defaultRowHeight="15" x14ac:dyDescent="0.25"/>
  <cols>
    <col min="1" max="1" width="70.7109375" customWidth="1"/>
    <col min="2" max="7" width="20.7109375" customWidth="1"/>
  </cols>
  <sheetData>
    <row r="1" spans="1:26" x14ac:dyDescent="0.25">
      <c r="A1" s="210" t="s">
        <v>1</v>
      </c>
      <c r="B1" s="210"/>
      <c r="C1" s="210"/>
      <c r="D1" s="210"/>
      <c r="E1" s="210"/>
      <c r="F1" s="210"/>
      <c r="G1" s="210"/>
      <c r="H1" s="29"/>
      <c r="I1" s="29"/>
      <c r="J1" s="29"/>
      <c r="K1" s="29"/>
      <c r="L1" s="29"/>
      <c r="M1" s="29"/>
      <c r="N1" s="29"/>
      <c r="O1" s="29"/>
      <c r="P1" s="29"/>
      <c r="Q1" s="29"/>
      <c r="R1" s="29"/>
      <c r="S1" s="29"/>
      <c r="T1" s="29"/>
      <c r="U1" s="29"/>
      <c r="V1" s="29"/>
      <c r="W1" s="29"/>
      <c r="X1" s="29"/>
      <c r="Y1" s="29"/>
      <c r="Z1" s="29"/>
    </row>
    <row r="2" spans="1:26" x14ac:dyDescent="0.25">
      <c r="A2" s="210" t="s">
        <v>302</v>
      </c>
      <c r="B2" s="210"/>
      <c r="C2" s="210"/>
      <c r="D2" s="210"/>
      <c r="E2" s="210"/>
      <c r="F2" s="210"/>
      <c r="G2" s="210"/>
      <c r="H2" s="29"/>
      <c r="I2" s="29"/>
      <c r="J2" s="29"/>
      <c r="K2" s="29"/>
      <c r="L2" s="29"/>
      <c r="M2" s="29"/>
      <c r="N2" s="29"/>
      <c r="O2" s="29"/>
      <c r="P2" s="29"/>
      <c r="Q2" s="29"/>
      <c r="R2" s="29"/>
      <c r="S2" s="29"/>
      <c r="T2" s="29"/>
      <c r="U2" s="29"/>
      <c r="V2" s="29"/>
      <c r="W2" s="29"/>
      <c r="X2" s="29"/>
      <c r="Y2" s="29"/>
      <c r="Z2" s="29"/>
    </row>
    <row r="3" spans="1:26" x14ac:dyDescent="0.25">
      <c r="A3" s="210" t="s">
        <v>382</v>
      </c>
      <c r="B3" s="210"/>
      <c r="C3" s="210"/>
      <c r="D3" s="210"/>
      <c r="E3" s="210"/>
      <c r="F3" s="210"/>
      <c r="G3" s="210"/>
      <c r="H3" s="29"/>
      <c r="I3" s="29"/>
      <c r="J3" s="29"/>
      <c r="K3" s="29"/>
      <c r="L3" s="29"/>
      <c r="M3" s="29"/>
      <c r="N3" s="29"/>
      <c r="O3" s="29"/>
      <c r="P3" s="29"/>
      <c r="Q3" s="29"/>
      <c r="R3" s="29"/>
      <c r="S3" s="29"/>
      <c r="T3" s="29"/>
      <c r="U3" s="29"/>
      <c r="V3" s="29"/>
      <c r="W3" s="29"/>
      <c r="X3" s="29"/>
      <c r="Y3" s="29"/>
      <c r="Z3" s="29"/>
    </row>
    <row r="4" spans="1:26" x14ac:dyDescent="0.25">
      <c r="A4" s="210" t="s">
        <v>655</v>
      </c>
      <c r="B4" s="210"/>
      <c r="C4" s="210"/>
      <c r="D4" s="210"/>
      <c r="E4" s="210"/>
      <c r="F4" s="210"/>
      <c r="G4" s="210"/>
      <c r="H4" s="29"/>
      <c r="I4" s="29"/>
      <c r="J4" s="29"/>
      <c r="K4" s="29"/>
      <c r="L4" s="29"/>
      <c r="M4" s="29"/>
      <c r="N4" s="29"/>
      <c r="O4" s="29"/>
      <c r="P4" s="29"/>
      <c r="Q4" s="29"/>
      <c r="R4" s="29"/>
      <c r="S4" s="29"/>
      <c r="T4" s="29"/>
      <c r="U4" s="29"/>
      <c r="V4" s="29"/>
      <c r="W4" s="29"/>
      <c r="X4" s="29"/>
      <c r="Y4" s="29"/>
      <c r="Z4" s="29"/>
    </row>
    <row r="5" spans="1:26" x14ac:dyDescent="0.25">
      <c r="A5" s="210" t="s">
        <v>3</v>
      </c>
      <c r="B5" s="210"/>
      <c r="C5" s="210"/>
      <c r="D5" s="210"/>
      <c r="E5" s="210"/>
      <c r="F5" s="210"/>
      <c r="G5" s="210"/>
      <c r="H5" s="29"/>
      <c r="I5" s="29"/>
      <c r="J5" s="29"/>
      <c r="K5" s="29"/>
      <c r="L5" s="29"/>
      <c r="M5" s="29"/>
      <c r="N5" s="29"/>
      <c r="O5" s="29"/>
      <c r="P5" s="29"/>
      <c r="Q5" s="29"/>
      <c r="R5" s="29"/>
      <c r="S5" s="29"/>
      <c r="T5" s="29"/>
      <c r="U5" s="29"/>
      <c r="V5" s="29"/>
      <c r="W5" s="29"/>
      <c r="X5" s="29"/>
      <c r="Y5" s="29"/>
      <c r="Z5" s="29"/>
    </row>
    <row r="6" spans="1:26" x14ac:dyDescent="0.25">
      <c r="A6" s="33"/>
      <c r="B6" s="33"/>
      <c r="C6" s="33"/>
      <c r="D6" s="33"/>
      <c r="E6" s="33"/>
      <c r="F6" s="33"/>
      <c r="G6" s="33"/>
      <c r="H6" s="29"/>
      <c r="I6" s="29"/>
      <c r="J6" s="29"/>
      <c r="K6" s="29"/>
      <c r="L6" s="29"/>
      <c r="M6" s="29"/>
      <c r="N6" s="29"/>
      <c r="O6" s="29"/>
      <c r="P6" s="29"/>
      <c r="Q6" s="29"/>
      <c r="R6" s="29"/>
      <c r="S6" s="29"/>
      <c r="T6" s="29"/>
      <c r="U6" s="29"/>
      <c r="V6" s="29"/>
      <c r="W6" s="29"/>
      <c r="X6" s="29"/>
      <c r="Y6" s="29"/>
      <c r="Z6" s="29"/>
    </row>
    <row r="7" spans="1:26" x14ac:dyDescent="0.25">
      <c r="A7" s="25"/>
      <c r="B7" s="194" t="s">
        <v>304</v>
      </c>
      <c r="C7" s="194"/>
      <c r="D7" s="194"/>
      <c r="E7" s="194"/>
      <c r="F7" s="194"/>
      <c r="G7" s="197" t="s">
        <v>305</v>
      </c>
      <c r="H7" s="29"/>
      <c r="I7" s="29"/>
      <c r="J7" s="29"/>
      <c r="K7" s="29"/>
      <c r="L7" s="29"/>
      <c r="M7" s="29"/>
      <c r="N7" s="29"/>
      <c r="O7" s="29"/>
      <c r="P7" s="29"/>
      <c r="Q7" s="29"/>
      <c r="R7" s="29"/>
      <c r="S7" s="29"/>
      <c r="T7" s="29"/>
      <c r="U7" s="29"/>
      <c r="V7" s="29"/>
      <c r="W7" s="29"/>
      <c r="X7" s="29"/>
      <c r="Y7" s="29"/>
      <c r="Z7" s="29"/>
    </row>
    <row r="8" spans="1:26" x14ac:dyDescent="0.25">
      <c r="A8" s="26" t="s">
        <v>4</v>
      </c>
      <c r="B8" s="206" t="s">
        <v>306</v>
      </c>
      <c r="C8" s="34" t="s">
        <v>112</v>
      </c>
      <c r="D8" s="206" t="s">
        <v>113</v>
      </c>
      <c r="E8" s="206" t="s">
        <v>6</v>
      </c>
      <c r="F8" s="206" t="s">
        <v>5</v>
      </c>
      <c r="G8" s="212"/>
      <c r="H8" s="29"/>
      <c r="I8" s="29"/>
      <c r="J8" s="29"/>
      <c r="K8" s="29"/>
      <c r="L8" s="29"/>
      <c r="M8" s="29"/>
      <c r="N8" s="29"/>
      <c r="O8" s="29"/>
      <c r="P8" s="29"/>
      <c r="Q8" s="29"/>
      <c r="R8" s="29"/>
      <c r="S8" s="29"/>
      <c r="T8" s="29"/>
      <c r="U8" s="29"/>
      <c r="V8" s="29"/>
      <c r="W8" s="29"/>
      <c r="X8" s="29"/>
      <c r="Y8" s="29"/>
      <c r="Z8" s="29"/>
    </row>
    <row r="9" spans="1:26" x14ac:dyDescent="0.25">
      <c r="A9" s="27" t="s">
        <v>116</v>
      </c>
      <c r="B9" s="207"/>
      <c r="C9" s="28" t="s">
        <v>117</v>
      </c>
      <c r="D9" s="207"/>
      <c r="E9" s="207"/>
      <c r="F9" s="207"/>
      <c r="G9" s="1"/>
      <c r="H9" s="29"/>
      <c r="I9" s="29"/>
      <c r="J9" s="29"/>
      <c r="K9" s="29"/>
      <c r="L9" s="29"/>
      <c r="M9" s="29"/>
      <c r="N9" s="29"/>
      <c r="O9" s="29"/>
      <c r="P9" s="29"/>
      <c r="Q9" s="29"/>
      <c r="R9" s="29"/>
      <c r="S9" s="29"/>
      <c r="T9" s="29"/>
      <c r="U9" s="29"/>
      <c r="V9" s="29"/>
      <c r="W9" s="29"/>
      <c r="X9" s="29"/>
      <c r="Y9" s="29"/>
      <c r="Z9" s="29"/>
    </row>
    <row r="10" spans="1:26" x14ac:dyDescent="0.25">
      <c r="A10" s="2" t="s">
        <v>383</v>
      </c>
      <c r="B10" s="8">
        <v>22144893947</v>
      </c>
      <c r="C10" s="8">
        <v>-2189837011.0999999</v>
      </c>
      <c r="D10" s="8">
        <v>19955056935.900002</v>
      </c>
      <c r="E10" s="8">
        <v>19374892022.799999</v>
      </c>
      <c r="F10" s="8">
        <v>18632059332.75</v>
      </c>
      <c r="G10" s="9">
        <v>580164913.10000002</v>
      </c>
      <c r="H10" s="29"/>
      <c r="I10" s="29"/>
      <c r="J10" s="29"/>
      <c r="K10" s="29"/>
      <c r="L10" s="29"/>
      <c r="M10" s="29"/>
      <c r="N10" s="29"/>
      <c r="O10" s="29"/>
      <c r="P10" s="29"/>
      <c r="Q10" s="29"/>
      <c r="R10" s="29"/>
      <c r="S10" s="29"/>
      <c r="T10" s="29"/>
      <c r="U10" s="29"/>
      <c r="V10" s="29"/>
      <c r="W10" s="29"/>
      <c r="X10" s="29"/>
      <c r="Y10" s="29"/>
      <c r="Z10" s="29"/>
    </row>
    <row r="11" spans="1:26" x14ac:dyDescent="0.25">
      <c r="A11" s="3" t="s">
        <v>384</v>
      </c>
      <c r="B11" s="35">
        <v>13808222072</v>
      </c>
      <c r="C11" s="35">
        <v>239007822.45999998</v>
      </c>
      <c r="D11" s="35">
        <v>14047229894.460001</v>
      </c>
      <c r="E11" s="35">
        <v>13467064981.360001</v>
      </c>
      <c r="F11" s="35">
        <v>12973503900.66</v>
      </c>
      <c r="G11" s="11">
        <v>580164913.10000002</v>
      </c>
      <c r="H11" s="29"/>
      <c r="I11" s="29"/>
      <c r="J11" s="29"/>
      <c r="K11" s="29"/>
      <c r="L11" s="29"/>
      <c r="M11" s="29"/>
      <c r="N11" s="29"/>
      <c r="O11" s="29"/>
      <c r="P11" s="29"/>
      <c r="Q11" s="29"/>
      <c r="R11" s="29"/>
      <c r="S11" s="29"/>
      <c r="T11" s="29"/>
      <c r="U11" s="29"/>
      <c r="V11" s="29"/>
      <c r="W11" s="29"/>
      <c r="X11" s="29"/>
      <c r="Y11" s="29"/>
      <c r="Z11" s="29"/>
    </row>
    <row r="12" spans="1:26" x14ac:dyDescent="0.25">
      <c r="A12" s="4" t="s">
        <v>385</v>
      </c>
      <c r="B12" s="23">
        <v>31603112</v>
      </c>
      <c r="C12" s="23">
        <v>-937932.3</v>
      </c>
      <c r="D12" s="23">
        <v>30665179.699999999</v>
      </c>
      <c r="E12" s="23">
        <v>30665179.239999998</v>
      </c>
      <c r="F12" s="23">
        <v>30298235.719999999</v>
      </c>
      <c r="G12" s="10">
        <v>0.45999999999999996</v>
      </c>
      <c r="H12" s="29"/>
      <c r="I12" s="29"/>
      <c r="J12" s="29"/>
      <c r="K12" s="29"/>
      <c r="L12" s="29"/>
      <c r="M12" s="29"/>
      <c r="N12" s="29"/>
      <c r="O12" s="29"/>
      <c r="P12" s="29"/>
      <c r="Q12" s="29"/>
      <c r="R12" s="29"/>
      <c r="S12" s="29"/>
      <c r="T12" s="29"/>
      <c r="U12" s="29"/>
      <c r="V12" s="29"/>
      <c r="W12" s="29"/>
      <c r="X12" s="29"/>
      <c r="Y12" s="29"/>
      <c r="Z12" s="29"/>
    </row>
    <row r="13" spans="1:26" x14ac:dyDescent="0.25">
      <c r="A13" s="4" t="s">
        <v>386</v>
      </c>
      <c r="B13" s="23">
        <v>483362854</v>
      </c>
      <c r="C13" s="23">
        <v>-60594170.010000005</v>
      </c>
      <c r="D13" s="23">
        <v>422768683.99000001</v>
      </c>
      <c r="E13" s="23">
        <v>422757296.63999999</v>
      </c>
      <c r="F13" s="23">
        <v>410061427.64999998</v>
      </c>
      <c r="G13" s="10">
        <v>11387.35</v>
      </c>
      <c r="H13" s="29"/>
      <c r="I13" s="29"/>
      <c r="J13" s="29"/>
      <c r="K13" s="29"/>
      <c r="L13" s="29"/>
      <c r="M13" s="29"/>
      <c r="N13" s="29"/>
      <c r="O13" s="29"/>
      <c r="P13" s="29"/>
      <c r="Q13" s="29"/>
      <c r="R13" s="29"/>
      <c r="S13" s="29"/>
      <c r="T13" s="29"/>
      <c r="U13" s="29"/>
      <c r="V13" s="29"/>
      <c r="W13" s="29"/>
      <c r="X13" s="29"/>
      <c r="Y13" s="29"/>
      <c r="Z13" s="29"/>
    </row>
    <row r="14" spans="1:26" x14ac:dyDescent="0.25">
      <c r="A14" s="4" t="s">
        <v>387</v>
      </c>
      <c r="B14" s="23">
        <v>16375184</v>
      </c>
      <c r="C14" s="23">
        <v>-516560.25999999995</v>
      </c>
      <c r="D14" s="23">
        <v>15858623.74</v>
      </c>
      <c r="E14" s="23">
        <v>15858623.709999999</v>
      </c>
      <c r="F14" s="23">
        <v>15547758.02</v>
      </c>
      <c r="G14" s="10">
        <v>0.03</v>
      </c>
      <c r="H14" s="29"/>
      <c r="I14" s="29"/>
      <c r="J14" s="29"/>
      <c r="K14" s="29"/>
      <c r="L14" s="29"/>
      <c r="M14" s="29"/>
      <c r="N14" s="29"/>
      <c r="O14" s="29"/>
      <c r="P14" s="29"/>
      <c r="Q14" s="29"/>
      <c r="R14" s="29"/>
      <c r="S14" s="29"/>
      <c r="T14" s="29"/>
      <c r="U14" s="29"/>
      <c r="V14" s="29"/>
      <c r="W14" s="29"/>
      <c r="X14" s="29"/>
      <c r="Y14" s="29"/>
      <c r="Z14" s="29"/>
    </row>
    <row r="15" spans="1:26" x14ac:dyDescent="0.25">
      <c r="A15" s="4" t="s">
        <v>388</v>
      </c>
      <c r="B15" s="23">
        <v>2262150922</v>
      </c>
      <c r="C15" s="23">
        <v>571221356.75</v>
      </c>
      <c r="D15" s="23">
        <v>2833372278.75</v>
      </c>
      <c r="E15" s="23">
        <v>2265630734.3599997</v>
      </c>
      <c r="F15" s="23">
        <v>2107068719.4400001</v>
      </c>
      <c r="G15" s="10">
        <v>567741544.38999999</v>
      </c>
      <c r="H15" s="29"/>
      <c r="I15" s="29"/>
      <c r="J15" s="29"/>
      <c r="K15" s="29"/>
      <c r="L15" s="29"/>
      <c r="M15" s="29"/>
      <c r="N15" s="29"/>
      <c r="O15" s="29"/>
      <c r="P15" s="29"/>
      <c r="Q15" s="29"/>
      <c r="R15" s="29"/>
      <c r="S15" s="29"/>
      <c r="T15" s="29"/>
      <c r="U15" s="29"/>
      <c r="V15" s="29"/>
      <c r="W15" s="29"/>
      <c r="X15" s="29"/>
      <c r="Y15" s="29"/>
      <c r="Z15" s="29"/>
    </row>
    <row r="16" spans="1:26" x14ac:dyDescent="0.25">
      <c r="A16" s="4" t="s">
        <v>389</v>
      </c>
      <c r="B16" s="23">
        <v>3053025236</v>
      </c>
      <c r="C16" s="23">
        <v>-567868384.41999996</v>
      </c>
      <c r="D16" s="23">
        <v>2485156851.5799999</v>
      </c>
      <c r="E16" s="23">
        <v>2485153557.8699999</v>
      </c>
      <c r="F16" s="23">
        <v>2412768978.9499998</v>
      </c>
      <c r="G16" s="10">
        <v>3293.71</v>
      </c>
      <c r="H16" s="29"/>
      <c r="I16" s="29"/>
      <c r="J16" s="29"/>
      <c r="K16" s="29"/>
      <c r="L16" s="29"/>
      <c r="M16" s="29"/>
      <c r="N16" s="29"/>
      <c r="O16" s="29"/>
      <c r="P16" s="29"/>
      <c r="Q16" s="29"/>
      <c r="R16" s="29"/>
      <c r="S16" s="29"/>
      <c r="T16" s="29"/>
      <c r="U16" s="29"/>
      <c r="V16" s="29"/>
      <c r="W16" s="29"/>
      <c r="X16" s="29"/>
      <c r="Y16" s="29"/>
      <c r="Z16" s="29"/>
    </row>
    <row r="17" spans="1:26" x14ac:dyDescent="0.25">
      <c r="A17" s="4" t="s">
        <v>390</v>
      </c>
      <c r="B17" s="23">
        <v>442106695</v>
      </c>
      <c r="C17" s="23">
        <v>8203502</v>
      </c>
      <c r="D17" s="23">
        <v>450310197</v>
      </c>
      <c r="E17" s="23">
        <v>450210722.80000001</v>
      </c>
      <c r="F17" s="23">
        <v>427530124.50999999</v>
      </c>
      <c r="G17" s="10">
        <v>99474.2</v>
      </c>
      <c r="H17" s="29"/>
      <c r="I17" s="29"/>
      <c r="J17" s="29"/>
      <c r="K17" s="29"/>
      <c r="L17" s="29"/>
      <c r="M17" s="29"/>
      <c r="N17" s="29"/>
      <c r="O17" s="29"/>
      <c r="P17" s="29"/>
      <c r="Q17" s="29"/>
      <c r="R17" s="29"/>
      <c r="S17" s="29"/>
      <c r="T17" s="29"/>
      <c r="U17" s="29"/>
      <c r="V17" s="29"/>
      <c r="W17" s="29"/>
      <c r="X17" s="29"/>
      <c r="Y17" s="29"/>
      <c r="Z17" s="29"/>
    </row>
    <row r="18" spans="1:26" x14ac:dyDescent="0.25">
      <c r="A18" s="4" t="s">
        <v>391</v>
      </c>
      <c r="B18" s="23">
        <v>282220438</v>
      </c>
      <c r="C18" s="23">
        <v>-6224271.3399999999</v>
      </c>
      <c r="D18" s="23">
        <v>275996166.65999997</v>
      </c>
      <c r="E18" s="23">
        <v>275410486.26999998</v>
      </c>
      <c r="F18" s="23">
        <v>269220747.87</v>
      </c>
      <c r="G18" s="10">
        <v>585680.39</v>
      </c>
      <c r="H18" s="29"/>
      <c r="I18" s="29"/>
      <c r="J18" s="29"/>
      <c r="K18" s="29"/>
      <c r="L18" s="29"/>
      <c r="M18" s="29"/>
      <c r="N18" s="29"/>
      <c r="O18" s="29"/>
      <c r="P18" s="29"/>
      <c r="Q18" s="29"/>
      <c r="R18" s="29"/>
      <c r="S18" s="29"/>
      <c r="T18" s="29"/>
      <c r="U18" s="29"/>
      <c r="V18" s="29"/>
      <c r="W18" s="29"/>
      <c r="X18" s="29"/>
      <c r="Y18" s="29"/>
      <c r="Z18" s="29"/>
    </row>
    <row r="19" spans="1:26" x14ac:dyDescent="0.25">
      <c r="A19" s="4" t="s">
        <v>392</v>
      </c>
      <c r="B19" s="23">
        <v>422037243</v>
      </c>
      <c r="C19" s="23">
        <v>-245230054.78000003</v>
      </c>
      <c r="D19" s="23">
        <v>176807188.22</v>
      </c>
      <c r="E19" s="23">
        <v>176807188.19</v>
      </c>
      <c r="F19" s="23">
        <v>150163113.06999999</v>
      </c>
      <c r="G19" s="10">
        <v>0.03</v>
      </c>
      <c r="H19" s="29"/>
      <c r="I19" s="29"/>
      <c r="J19" s="29"/>
      <c r="K19" s="29"/>
      <c r="L19" s="29"/>
      <c r="M19" s="29"/>
      <c r="N19" s="29"/>
      <c r="O19" s="29"/>
      <c r="P19" s="29"/>
      <c r="Q19" s="29"/>
      <c r="R19" s="29"/>
      <c r="S19" s="29"/>
      <c r="T19" s="29"/>
      <c r="U19" s="29"/>
      <c r="V19" s="29"/>
      <c r="W19" s="29"/>
      <c r="X19" s="29"/>
      <c r="Y19" s="29"/>
      <c r="Z19" s="29"/>
    </row>
    <row r="20" spans="1:26" x14ac:dyDescent="0.25">
      <c r="A20" s="4" t="s">
        <v>393</v>
      </c>
      <c r="B20" s="23">
        <v>195861987</v>
      </c>
      <c r="C20" s="23">
        <v>-56835018.629999995</v>
      </c>
      <c r="D20" s="23">
        <v>139026968.37</v>
      </c>
      <c r="E20" s="23">
        <v>139022290.49000001</v>
      </c>
      <c r="F20" s="23">
        <v>119001657.44000001</v>
      </c>
      <c r="G20" s="10">
        <v>4677.88</v>
      </c>
      <c r="H20" s="29"/>
      <c r="I20" s="29"/>
      <c r="J20" s="29"/>
      <c r="K20" s="29"/>
      <c r="L20" s="29"/>
      <c r="M20" s="29"/>
      <c r="N20" s="29"/>
      <c r="O20" s="29"/>
      <c r="P20" s="29"/>
      <c r="Q20" s="29"/>
      <c r="R20" s="29"/>
      <c r="S20" s="29"/>
      <c r="T20" s="29"/>
      <c r="U20" s="29"/>
      <c r="V20" s="29"/>
      <c r="W20" s="29"/>
      <c r="X20" s="29"/>
      <c r="Y20" s="29"/>
      <c r="Z20" s="29"/>
    </row>
    <row r="21" spans="1:26" x14ac:dyDescent="0.25">
      <c r="A21" s="4" t="s">
        <v>394</v>
      </c>
      <c r="B21" s="23">
        <v>53353577</v>
      </c>
      <c r="C21" s="23">
        <v>6388511</v>
      </c>
      <c r="D21" s="23">
        <v>59742088</v>
      </c>
      <c r="E21" s="23">
        <v>59742087.960000001</v>
      </c>
      <c r="F21" s="23">
        <v>57822102.549999997</v>
      </c>
      <c r="G21" s="10">
        <v>0.04</v>
      </c>
      <c r="H21" s="29"/>
      <c r="I21" s="29"/>
      <c r="J21" s="29"/>
      <c r="K21" s="29"/>
      <c r="L21" s="29"/>
      <c r="M21" s="29"/>
      <c r="N21" s="29"/>
      <c r="O21" s="29"/>
      <c r="P21" s="29"/>
      <c r="Q21" s="29"/>
      <c r="R21" s="29"/>
      <c r="S21" s="29"/>
      <c r="T21" s="29"/>
      <c r="U21" s="29"/>
      <c r="V21" s="29"/>
      <c r="W21" s="29"/>
      <c r="X21" s="29"/>
      <c r="Y21" s="29"/>
      <c r="Z21" s="29"/>
    </row>
    <row r="22" spans="1:26" x14ac:dyDescent="0.25">
      <c r="A22" s="4" t="s">
        <v>395</v>
      </c>
      <c r="B22" s="23">
        <v>90285285</v>
      </c>
      <c r="C22" s="23">
        <v>627142.5</v>
      </c>
      <c r="D22" s="23">
        <v>90912427.5</v>
      </c>
      <c r="E22" s="23">
        <v>90911085.700000003</v>
      </c>
      <c r="F22" s="23">
        <v>89118048.159999996</v>
      </c>
      <c r="G22" s="10">
        <v>1341.8</v>
      </c>
      <c r="H22" s="29"/>
      <c r="I22" s="29"/>
      <c r="J22" s="29"/>
      <c r="K22" s="29"/>
      <c r="L22" s="29"/>
      <c r="M22" s="29"/>
      <c r="N22" s="29"/>
      <c r="O22" s="29"/>
      <c r="P22" s="29"/>
      <c r="Q22" s="29"/>
      <c r="R22" s="29"/>
      <c r="S22" s="29"/>
      <c r="T22" s="29"/>
      <c r="U22" s="29"/>
      <c r="V22" s="29"/>
      <c r="W22" s="29"/>
      <c r="X22" s="29"/>
      <c r="Y22" s="29"/>
      <c r="Z22" s="29"/>
    </row>
    <row r="23" spans="1:26" x14ac:dyDescent="0.25">
      <c r="A23" s="4" t="s">
        <v>396</v>
      </c>
      <c r="B23" s="23">
        <v>314016305</v>
      </c>
      <c r="C23" s="23">
        <v>38890669.210000001</v>
      </c>
      <c r="D23" s="23">
        <v>352906974.20999998</v>
      </c>
      <c r="E23" s="23">
        <v>352482816.86000001</v>
      </c>
      <c r="F23" s="23">
        <v>314712226.49000001</v>
      </c>
      <c r="G23" s="10">
        <v>424157.35</v>
      </c>
      <c r="H23" s="29"/>
      <c r="I23" s="29"/>
      <c r="J23" s="29"/>
      <c r="K23" s="29"/>
      <c r="L23" s="29"/>
      <c r="M23" s="29"/>
      <c r="N23" s="29"/>
      <c r="O23" s="29"/>
      <c r="P23" s="29"/>
      <c r="Q23" s="29"/>
      <c r="R23" s="29"/>
      <c r="S23" s="29"/>
      <c r="T23" s="29"/>
      <c r="U23" s="29"/>
      <c r="V23" s="29"/>
      <c r="W23" s="29"/>
      <c r="X23" s="29"/>
      <c r="Y23" s="29"/>
      <c r="Z23" s="29"/>
    </row>
    <row r="24" spans="1:26" x14ac:dyDescent="0.25">
      <c r="A24" s="4" t="s">
        <v>397</v>
      </c>
      <c r="B24" s="23">
        <v>1500000</v>
      </c>
      <c r="C24" s="23">
        <v>-1500000</v>
      </c>
      <c r="D24" s="23">
        <v>0</v>
      </c>
      <c r="E24" s="23">
        <v>0</v>
      </c>
      <c r="F24" s="23">
        <v>0</v>
      </c>
      <c r="G24" s="10">
        <v>0</v>
      </c>
      <c r="H24" s="29"/>
      <c r="I24" s="29"/>
      <c r="J24" s="29"/>
      <c r="K24" s="29"/>
      <c r="L24" s="29"/>
      <c r="M24" s="29"/>
      <c r="N24" s="29"/>
      <c r="O24" s="29"/>
      <c r="P24" s="29"/>
      <c r="Q24" s="29"/>
      <c r="R24" s="29"/>
      <c r="S24" s="29"/>
      <c r="T24" s="29"/>
      <c r="U24" s="29"/>
      <c r="V24" s="29"/>
      <c r="W24" s="29"/>
      <c r="X24" s="29"/>
      <c r="Y24" s="29"/>
      <c r="Z24" s="29"/>
    </row>
    <row r="25" spans="1:26" x14ac:dyDescent="0.25">
      <c r="A25" s="4" t="s">
        <v>398</v>
      </c>
      <c r="B25" s="23">
        <v>641182171</v>
      </c>
      <c r="C25" s="23">
        <v>122957779.92</v>
      </c>
      <c r="D25" s="23">
        <v>764139950.91999996</v>
      </c>
      <c r="E25" s="23">
        <v>764139950.91999996</v>
      </c>
      <c r="F25" s="23">
        <v>753606454.01999998</v>
      </c>
      <c r="G25" s="10">
        <v>0</v>
      </c>
      <c r="H25" s="29"/>
      <c r="I25" s="29"/>
      <c r="J25" s="29"/>
      <c r="K25" s="29"/>
      <c r="L25" s="29"/>
      <c r="M25" s="29"/>
      <c r="N25" s="29"/>
      <c r="O25" s="29"/>
      <c r="P25" s="29"/>
      <c r="Q25" s="29"/>
      <c r="R25" s="29"/>
      <c r="S25" s="29"/>
      <c r="T25" s="29"/>
      <c r="U25" s="29"/>
      <c r="V25" s="29"/>
      <c r="W25" s="29"/>
      <c r="X25" s="29"/>
      <c r="Y25" s="29"/>
      <c r="Z25" s="29"/>
    </row>
    <row r="26" spans="1:26" x14ac:dyDescent="0.25">
      <c r="A26" s="4" t="s">
        <v>399</v>
      </c>
      <c r="B26" s="23">
        <v>3611849987</v>
      </c>
      <c r="C26" s="23">
        <v>64046042.960000001</v>
      </c>
      <c r="D26" s="23">
        <v>3675896029.96</v>
      </c>
      <c r="E26" s="23">
        <v>3675896028.96</v>
      </c>
      <c r="F26" s="23">
        <v>3675896028.96</v>
      </c>
      <c r="G26" s="10">
        <v>1</v>
      </c>
      <c r="H26" s="29"/>
      <c r="I26" s="29"/>
      <c r="J26" s="29"/>
      <c r="K26" s="29"/>
      <c r="L26" s="29"/>
      <c r="M26" s="29"/>
      <c r="N26" s="29"/>
      <c r="O26" s="29"/>
      <c r="P26" s="29"/>
      <c r="Q26" s="29"/>
      <c r="R26" s="29"/>
      <c r="S26" s="29"/>
      <c r="T26" s="29"/>
      <c r="U26" s="29"/>
      <c r="V26" s="29"/>
      <c r="W26" s="29"/>
      <c r="X26" s="29"/>
      <c r="Y26" s="29"/>
      <c r="Z26" s="29"/>
    </row>
    <row r="27" spans="1:26" x14ac:dyDescent="0.25">
      <c r="A27" s="4" t="s">
        <v>400</v>
      </c>
      <c r="B27" s="23">
        <v>119725996</v>
      </c>
      <c r="C27" s="23">
        <v>118910511.33</v>
      </c>
      <c r="D27" s="23">
        <v>238636507.33000001</v>
      </c>
      <c r="E27" s="23">
        <v>231255104.06999999</v>
      </c>
      <c r="F27" s="23">
        <v>231173369.14000002</v>
      </c>
      <c r="G27" s="10">
        <v>7381403.2599999998</v>
      </c>
      <c r="H27" s="29"/>
      <c r="I27" s="29"/>
      <c r="J27" s="29"/>
      <c r="K27" s="29"/>
      <c r="L27" s="29"/>
      <c r="M27" s="29"/>
      <c r="N27" s="29"/>
      <c r="O27" s="29"/>
      <c r="P27" s="29"/>
      <c r="Q27" s="29"/>
      <c r="R27" s="29"/>
      <c r="S27" s="29"/>
      <c r="T27" s="29"/>
      <c r="U27" s="29"/>
      <c r="V27" s="29"/>
      <c r="W27" s="29"/>
      <c r="X27" s="29"/>
      <c r="Y27" s="29"/>
      <c r="Z27" s="29"/>
    </row>
    <row r="28" spans="1:26" x14ac:dyDescent="0.25">
      <c r="A28" s="4" t="s">
        <v>401</v>
      </c>
      <c r="B28" s="23">
        <v>121017892</v>
      </c>
      <c r="C28" s="23">
        <v>1613667.59</v>
      </c>
      <c r="D28" s="23">
        <v>122631559.59</v>
      </c>
      <c r="E28" s="23">
        <v>122607941.13</v>
      </c>
      <c r="F28" s="23">
        <v>117933643.33</v>
      </c>
      <c r="G28" s="10">
        <v>23618.46</v>
      </c>
      <c r="H28" s="29"/>
      <c r="I28" s="29"/>
      <c r="J28" s="29"/>
      <c r="K28" s="29"/>
      <c r="L28" s="29"/>
      <c r="M28" s="29"/>
      <c r="N28" s="29"/>
      <c r="O28" s="29"/>
      <c r="P28" s="29"/>
      <c r="Q28" s="29"/>
      <c r="R28" s="29"/>
      <c r="S28" s="29"/>
      <c r="T28" s="29"/>
      <c r="U28" s="29"/>
      <c r="V28" s="29"/>
      <c r="W28" s="29"/>
      <c r="X28" s="29"/>
      <c r="Y28" s="29"/>
      <c r="Z28" s="29"/>
    </row>
    <row r="29" spans="1:26" x14ac:dyDescent="0.25">
      <c r="A29" s="4" t="s">
        <v>402</v>
      </c>
      <c r="B29" s="23">
        <v>446953257</v>
      </c>
      <c r="C29" s="23">
        <v>35623555.239999995</v>
      </c>
      <c r="D29" s="23">
        <v>482576812.23999995</v>
      </c>
      <c r="E29" s="23">
        <v>482576812.19999999</v>
      </c>
      <c r="F29" s="23">
        <v>476358201.44999999</v>
      </c>
      <c r="G29" s="10">
        <v>0.04</v>
      </c>
      <c r="H29" s="29"/>
      <c r="I29" s="29"/>
      <c r="J29" s="29"/>
      <c r="K29" s="29"/>
      <c r="L29" s="29"/>
      <c r="M29" s="29"/>
      <c r="N29" s="29"/>
      <c r="O29" s="29"/>
      <c r="P29" s="29"/>
      <c r="Q29" s="29"/>
      <c r="R29" s="29"/>
      <c r="S29" s="29"/>
      <c r="T29" s="29"/>
      <c r="U29" s="29"/>
      <c r="V29" s="29"/>
      <c r="W29" s="29"/>
      <c r="X29" s="29"/>
      <c r="Y29" s="29"/>
      <c r="Z29" s="29"/>
    </row>
    <row r="30" spans="1:26" x14ac:dyDescent="0.25">
      <c r="A30" s="4" t="s">
        <v>403</v>
      </c>
      <c r="B30" s="23">
        <v>941200171</v>
      </c>
      <c r="C30" s="23">
        <v>267049277.06999999</v>
      </c>
      <c r="D30" s="23">
        <v>1208249448.0700002</v>
      </c>
      <c r="E30" s="23">
        <v>1204593594.1900001</v>
      </c>
      <c r="F30" s="23">
        <v>1101789218.0799999</v>
      </c>
      <c r="G30" s="10">
        <v>3655853.88</v>
      </c>
      <c r="H30" s="29"/>
      <c r="I30" s="29"/>
      <c r="J30" s="29"/>
      <c r="K30" s="29"/>
      <c r="L30" s="29"/>
      <c r="M30" s="29"/>
      <c r="N30" s="29"/>
      <c r="O30" s="29"/>
      <c r="P30" s="29"/>
      <c r="Q30" s="29"/>
      <c r="R30" s="29"/>
      <c r="S30" s="29"/>
      <c r="T30" s="29"/>
      <c r="U30" s="29"/>
      <c r="V30" s="29"/>
      <c r="W30" s="29"/>
      <c r="X30" s="29"/>
      <c r="Y30" s="29"/>
      <c r="Z30" s="29"/>
    </row>
    <row r="31" spans="1:26" x14ac:dyDescent="0.25">
      <c r="A31" s="4" t="s">
        <v>404</v>
      </c>
      <c r="B31" s="23">
        <v>103848244</v>
      </c>
      <c r="C31" s="23">
        <v>-33592028.160000004</v>
      </c>
      <c r="D31" s="23">
        <v>70256215.840000004</v>
      </c>
      <c r="E31" s="23">
        <v>70256215.820000008</v>
      </c>
      <c r="F31" s="23">
        <v>65986643.029999994</v>
      </c>
      <c r="G31" s="10">
        <v>0.02</v>
      </c>
      <c r="H31" s="29"/>
      <c r="I31" s="29"/>
      <c r="J31" s="29"/>
      <c r="K31" s="29"/>
      <c r="L31" s="29"/>
      <c r="M31" s="29"/>
      <c r="N31" s="29"/>
      <c r="O31" s="29"/>
      <c r="P31" s="29"/>
      <c r="Q31" s="29"/>
      <c r="R31" s="29"/>
      <c r="S31" s="29"/>
      <c r="T31" s="29"/>
      <c r="U31" s="29"/>
      <c r="V31" s="29"/>
      <c r="W31" s="29"/>
      <c r="X31" s="29"/>
      <c r="Y31" s="29"/>
      <c r="Z31" s="29"/>
    </row>
    <row r="32" spans="1:26" x14ac:dyDescent="0.25">
      <c r="A32" s="4" t="s">
        <v>405</v>
      </c>
      <c r="B32" s="23">
        <v>60085609</v>
      </c>
      <c r="C32" s="23">
        <v>-10677206.82</v>
      </c>
      <c r="D32" s="23">
        <v>49408402.18</v>
      </c>
      <c r="E32" s="23">
        <v>49332582.049999997</v>
      </c>
      <c r="F32" s="23">
        <v>48028877.689999998</v>
      </c>
      <c r="G32" s="10">
        <v>75820.13</v>
      </c>
      <c r="H32" s="29"/>
      <c r="I32" s="29"/>
      <c r="J32" s="29"/>
      <c r="K32" s="29"/>
      <c r="L32" s="29"/>
      <c r="M32" s="29"/>
      <c r="N32" s="29"/>
      <c r="O32" s="29"/>
      <c r="P32" s="29"/>
      <c r="Q32" s="29"/>
      <c r="R32" s="29"/>
      <c r="S32" s="29"/>
      <c r="T32" s="29"/>
      <c r="U32" s="29"/>
      <c r="V32" s="29"/>
      <c r="W32" s="29"/>
      <c r="X32" s="29"/>
      <c r="Y32" s="29"/>
      <c r="Z32" s="29"/>
    </row>
    <row r="33" spans="1:26" x14ac:dyDescent="0.25">
      <c r="A33" s="4" t="s">
        <v>406</v>
      </c>
      <c r="B33" s="23">
        <v>114459907</v>
      </c>
      <c r="C33" s="23">
        <v>-12548566.390000001</v>
      </c>
      <c r="D33" s="23">
        <v>101911340.61</v>
      </c>
      <c r="E33" s="23">
        <v>101754681.92999999</v>
      </c>
      <c r="F33" s="23">
        <v>99418325.090000004</v>
      </c>
      <c r="G33" s="10">
        <v>156658.68</v>
      </c>
      <c r="H33" s="29"/>
      <c r="I33" s="29"/>
      <c r="J33" s="29"/>
      <c r="K33" s="29"/>
      <c r="L33" s="29"/>
      <c r="M33" s="29"/>
      <c r="N33" s="29"/>
      <c r="O33" s="29"/>
      <c r="P33" s="29"/>
      <c r="Q33" s="29"/>
      <c r="R33" s="29"/>
      <c r="S33" s="29"/>
      <c r="T33" s="29"/>
      <c r="U33" s="29"/>
      <c r="V33" s="29"/>
      <c r="W33" s="29"/>
      <c r="X33" s="29"/>
      <c r="Y33" s="29"/>
      <c r="Z33" s="29"/>
    </row>
    <row r="34" spans="1:26" x14ac:dyDescent="0.25">
      <c r="A34" s="3" t="s">
        <v>407</v>
      </c>
      <c r="B34" s="35">
        <v>209230167</v>
      </c>
      <c r="C34" s="35">
        <v>27936865</v>
      </c>
      <c r="D34" s="35">
        <v>237167032</v>
      </c>
      <c r="E34" s="35">
        <v>237167032</v>
      </c>
      <c r="F34" s="35">
        <v>237167032</v>
      </c>
      <c r="G34" s="11">
        <v>0</v>
      </c>
      <c r="H34" s="29"/>
      <c r="I34" s="29"/>
      <c r="J34" s="29"/>
      <c r="K34" s="29"/>
      <c r="L34" s="29"/>
      <c r="M34" s="29"/>
      <c r="N34" s="29"/>
      <c r="O34" s="29"/>
      <c r="P34" s="29"/>
      <c r="Q34" s="29"/>
      <c r="R34" s="29"/>
      <c r="S34" s="29"/>
      <c r="T34" s="29"/>
      <c r="U34" s="29"/>
      <c r="V34" s="29"/>
      <c r="W34" s="29"/>
      <c r="X34" s="29"/>
      <c r="Y34" s="29"/>
      <c r="Z34" s="29"/>
    </row>
    <row r="35" spans="1:26" x14ac:dyDescent="0.25">
      <c r="A35" s="4" t="s">
        <v>408</v>
      </c>
      <c r="B35" s="23">
        <v>209230167</v>
      </c>
      <c r="C35" s="23">
        <v>27936865</v>
      </c>
      <c r="D35" s="23">
        <v>237167032</v>
      </c>
      <c r="E35" s="23">
        <v>237167032</v>
      </c>
      <c r="F35" s="23">
        <v>237167032</v>
      </c>
      <c r="G35" s="10">
        <v>0</v>
      </c>
      <c r="H35" s="29"/>
      <c r="I35" s="29"/>
      <c r="J35" s="29"/>
      <c r="K35" s="29"/>
      <c r="L35" s="29"/>
      <c r="M35" s="29"/>
      <c r="N35" s="29"/>
      <c r="O35" s="29"/>
      <c r="P35" s="29"/>
      <c r="Q35" s="29"/>
      <c r="R35" s="29"/>
      <c r="S35" s="29"/>
      <c r="T35" s="29"/>
      <c r="U35" s="29"/>
      <c r="V35" s="29"/>
      <c r="W35" s="29"/>
      <c r="X35" s="29"/>
      <c r="Y35" s="29"/>
      <c r="Z35" s="29"/>
    </row>
    <row r="36" spans="1:26" x14ac:dyDescent="0.25">
      <c r="A36" s="3" t="s">
        <v>409</v>
      </c>
      <c r="B36" s="35">
        <v>590944856</v>
      </c>
      <c r="C36" s="35">
        <v>-5</v>
      </c>
      <c r="D36" s="35">
        <v>590944851</v>
      </c>
      <c r="E36" s="35">
        <v>590944851</v>
      </c>
      <c r="F36" s="35">
        <v>590944851</v>
      </c>
      <c r="G36" s="11">
        <v>0</v>
      </c>
      <c r="H36" s="29"/>
      <c r="I36" s="29"/>
      <c r="J36" s="29"/>
      <c r="K36" s="29"/>
      <c r="L36" s="29"/>
      <c r="M36" s="29"/>
      <c r="N36" s="29"/>
      <c r="O36" s="29"/>
      <c r="P36" s="29"/>
      <c r="Q36" s="29"/>
      <c r="R36" s="29"/>
      <c r="S36" s="29"/>
      <c r="T36" s="29"/>
      <c r="U36" s="29"/>
      <c r="V36" s="29"/>
      <c r="W36" s="29"/>
      <c r="X36" s="29"/>
      <c r="Y36" s="29"/>
      <c r="Z36" s="29"/>
    </row>
    <row r="37" spans="1:26" x14ac:dyDescent="0.25">
      <c r="A37" s="4" t="s">
        <v>410</v>
      </c>
      <c r="B37" s="23">
        <v>590944856</v>
      </c>
      <c r="C37" s="23">
        <v>-5</v>
      </c>
      <c r="D37" s="23">
        <v>590944851</v>
      </c>
      <c r="E37" s="23">
        <v>590944851</v>
      </c>
      <c r="F37" s="23">
        <v>590944851</v>
      </c>
      <c r="G37" s="10">
        <v>0</v>
      </c>
      <c r="H37" s="29"/>
      <c r="I37" s="29"/>
      <c r="J37" s="29"/>
      <c r="K37" s="29"/>
      <c r="L37" s="29"/>
      <c r="M37" s="29"/>
      <c r="N37" s="29"/>
      <c r="O37" s="29"/>
      <c r="P37" s="29"/>
      <c r="Q37" s="29"/>
      <c r="R37" s="29"/>
      <c r="S37" s="29"/>
      <c r="T37" s="29"/>
      <c r="U37" s="29"/>
      <c r="V37" s="29"/>
      <c r="W37" s="29"/>
      <c r="X37" s="29"/>
      <c r="Y37" s="29"/>
      <c r="Z37" s="29"/>
    </row>
    <row r="38" spans="1:26" x14ac:dyDescent="0.25">
      <c r="A38" s="3" t="s">
        <v>411</v>
      </c>
      <c r="B38" s="35">
        <v>794893051</v>
      </c>
      <c r="C38" s="35">
        <v>-250304161</v>
      </c>
      <c r="D38" s="35">
        <v>544588890</v>
      </c>
      <c r="E38" s="35">
        <v>544588890</v>
      </c>
      <c r="F38" s="35">
        <v>544588890</v>
      </c>
      <c r="G38" s="11">
        <v>0</v>
      </c>
      <c r="H38" s="29"/>
      <c r="I38" s="29"/>
      <c r="J38" s="29"/>
      <c r="K38" s="29"/>
      <c r="L38" s="29"/>
      <c r="M38" s="29"/>
      <c r="N38" s="29"/>
      <c r="O38" s="29"/>
      <c r="P38" s="29"/>
      <c r="Q38" s="29"/>
      <c r="R38" s="29"/>
      <c r="S38" s="29"/>
      <c r="T38" s="29"/>
      <c r="U38" s="29"/>
      <c r="V38" s="29"/>
      <c r="W38" s="29"/>
      <c r="X38" s="29"/>
      <c r="Y38" s="29"/>
      <c r="Z38" s="29"/>
    </row>
    <row r="39" spans="1:26" x14ac:dyDescent="0.25">
      <c r="A39" s="4" t="s">
        <v>412</v>
      </c>
      <c r="B39" s="23">
        <v>31695287</v>
      </c>
      <c r="C39" s="23">
        <v>-1</v>
      </c>
      <c r="D39" s="23">
        <v>31695286</v>
      </c>
      <c r="E39" s="23">
        <v>31695286</v>
      </c>
      <c r="F39" s="23">
        <v>31695286</v>
      </c>
      <c r="G39" s="10">
        <v>0</v>
      </c>
      <c r="H39" s="29"/>
      <c r="I39" s="29"/>
      <c r="J39" s="29"/>
      <c r="K39" s="29"/>
      <c r="L39" s="29"/>
      <c r="M39" s="29"/>
      <c r="N39" s="29"/>
      <c r="O39" s="29"/>
      <c r="P39" s="29"/>
      <c r="Q39" s="29"/>
      <c r="R39" s="29"/>
      <c r="S39" s="29"/>
      <c r="T39" s="29"/>
      <c r="U39" s="29"/>
      <c r="V39" s="29"/>
      <c r="W39" s="29"/>
      <c r="X39" s="29"/>
      <c r="Y39" s="29"/>
      <c r="Z39" s="29"/>
    </row>
    <row r="40" spans="1:26" x14ac:dyDescent="0.25">
      <c r="A40" s="4" t="s">
        <v>413</v>
      </c>
      <c r="B40" s="23">
        <v>184596745</v>
      </c>
      <c r="C40" s="23">
        <v>0</v>
      </c>
      <c r="D40" s="23">
        <v>184596745</v>
      </c>
      <c r="E40" s="23">
        <v>184596745</v>
      </c>
      <c r="F40" s="23">
        <v>184596745</v>
      </c>
      <c r="G40" s="10">
        <v>0</v>
      </c>
      <c r="H40" s="29"/>
      <c r="I40" s="29"/>
      <c r="J40" s="29"/>
      <c r="K40" s="29"/>
      <c r="L40" s="29"/>
      <c r="M40" s="29"/>
      <c r="N40" s="29"/>
      <c r="O40" s="29"/>
      <c r="P40" s="29"/>
      <c r="Q40" s="29"/>
      <c r="R40" s="29"/>
      <c r="S40" s="29"/>
      <c r="T40" s="29"/>
      <c r="U40" s="29"/>
      <c r="V40" s="29"/>
      <c r="W40" s="29"/>
      <c r="X40" s="29"/>
      <c r="Y40" s="29"/>
      <c r="Z40" s="29"/>
    </row>
    <row r="41" spans="1:26" x14ac:dyDescent="0.25">
      <c r="A41" s="4" t="s">
        <v>414</v>
      </c>
      <c r="B41" s="23">
        <v>36796032</v>
      </c>
      <c r="C41" s="23">
        <v>0</v>
      </c>
      <c r="D41" s="23">
        <v>36796032</v>
      </c>
      <c r="E41" s="23">
        <v>36796032</v>
      </c>
      <c r="F41" s="23">
        <v>36796032</v>
      </c>
      <c r="G41" s="10">
        <v>0</v>
      </c>
      <c r="H41" s="29"/>
      <c r="I41" s="29"/>
      <c r="J41" s="29"/>
      <c r="K41" s="29"/>
      <c r="L41" s="29"/>
      <c r="M41" s="29"/>
      <c r="N41" s="29"/>
      <c r="O41" s="29"/>
      <c r="P41" s="29"/>
      <c r="Q41" s="29"/>
      <c r="R41" s="29"/>
      <c r="S41" s="29"/>
      <c r="T41" s="29"/>
      <c r="U41" s="29"/>
      <c r="V41" s="29"/>
      <c r="W41" s="29"/>
      <c r="X41" s="29"/>
      <c r="Y41" s="29"/>
      <c r="Z41" s="29"/>
    </row>
    <row r="42" spans="1:26" x14ac:dyDescent="0.25">
      <c r="A42" s="4" t="s">
        <v>415</v>
      </c>
      <c r="B42" s="23">
        <v>30708917</v>
      </c>
      <c r="C42" s="23">
        <v>0</v>
      </c>
      <c r="D42" s="23">
        <v>30708917</v>
      </c>
      <c r="E42" s="23">
        <v>30708917</v>
      </c>
      <c r="F42" s="23">
        <v>30708917</v>
      </c>
      <c r="G42" s="10">
        <v>0</v>
      </c>
      <c r="H42" s="29"/>
      <c r="I42" s="29"/>
      <c r="J42" s="29"/>
      <c r="K42" s="29"/>
      <c r="L42" s="29"/>
      <c r="M42" s="29"/>
      <c r="N42" s="29"/>
      <c r="O42" s="29"/>
      <c r="P42" s="29"/>
      <c r="Q42" s="29"/>
      <c r="R42" s="29"/>
      <c r="S42" s="29"/>
      <c r="T42" s="29"/>
      <c r="U42" s="29"/>
      <c r="V42" s="29"/>
      <c r="W42" s="29"/>
      <c r="X42" s="29"/>
      <c r="Y42" s="29"/>
      <c r="Z42" s="29"/>
    </row>
    <row r="43" spans="1:26" x14ac:dyDescent="0.25">
      <c r="A43" s="4" t="s">
        <v>416</v>
      </c>
      <c r="B43" s="23">
        <v>479333796</v>
      </c>
      <c r="C43" s="23">
        <v>-250304160</v>
      </c>
      <c r="D43" s="23">
        <v>229029636</v>
      </c>
      <c r="E43" s="23">
        <v>229029636</v>
      </c>
      <c r="F43" s="23">
        <v>229029636</v>
      </c>
      <c r="G43" s="10">
        <v>0</v>
      </c>
      <c r="H43" s="29"/>
      <c r="I43" s="29"/>
      <c r="J43" s="29"/>
      <c r="K43" s="29"/>
      <c r="L43" s="29"/>
      <c r="M43" s="29"/>
      <c r="N43" s="29"/>
      <c r="O43" s="29"/>
      <c r="P43" s="29"/>
      <c r="Q43" s="29"/>
      <c r="R43" s="29"/>
      <c r="S43" s="29"/>
      <c r="T43" s="29"/>
      <c r="U43" s="29"/>
      <c r="V43" s="29"/>
      <c r="W43" s="29"/>
      <c r="X43" s="29"/>
      <c r="Y43" s="29"/>
      <c r="Z43" s="29"/>
    </row>
    <row r="44" spans="1:26" x14ac:dyDescent="0.25">
      <c r="A44" s="4" t="s">
        <v>417</v>
      </c>
      <c r="B44" s="23">
        <v>31762274</v>
      </c>
      <c r="C44" s="23">
        <v>0</v>
      </c>
      <c r="D44" s="23">
        <v>31762274</v>
      </c>
      <c r="E44" s="23">
        <v>31762274</v>
      </c>
      <c r="F44" s="23">
        <v>31762274</v>
      </c>
      <c r="G44" s="10">
        <v>0</v>
      </c>
      <c r="H44" s="29"/>
      <c r="I44" s="29"/>
      <c r="J44" s="29"/>
      <c r="K44" s="29"/>
      <c r="L44" s="29"/>
      <c r="M44" s="29"/>
      <c r="N44" s="29"/>
      <c r="O44" s="29"/>
      <c r="P44" s="29"/>
      <c r="Q44" s="29"/>
      <c r="R44" s="29"/>
      <c r="S44" s="29"/>
      <c r="T44" s="29"/>
      <c r="U44" s="29"/>
      <c r="V44" s="29"/>
      <c r="W44" s="29"/>
      <c r="X44" s="29"/>
      <c r="Y44" s="29"/>
      <c r="Z44" s="29"/>
    </row>
    <row r="45" spans="1:26" ht="27" x14ac:dyDescent="0.25">
      <c r="A45" s="3" t="s">
        <v>418</v>
      </c>
      <c r="B45" s="35">
        <v>5097405128</v>
      </c>
      <c r="C45" s="35">
        <v>-582227986.56000006</v>
      </c>
      <c r="D45" s="35">
        <v>4515177141.4400005</v>
      </c>
      <c r="E45" s="35">
        <v>4515177141.4400005</v>
      </c>
      <c r="F45" s="35">
        <v>4265905532.0900002</v>
      </c>
      <c r="G45" s="11">
        <v>0</v>
      </c>
      <c r="H45" s="29"/>
      <c r="I45" s="29"/>
      <c r="J45" s="29"/>
      <c r="K45" s="29"/>
      <c r="L45" s="29"/>
      <c r="M45" s="29"/>
      <c r="N45" s="29"/>
      <c r="O45" s="29"/>
      <c r="P45" s="29"/>
      <c r="Q45" s="29"/>
      <c r="R45" s="29"/>
      <c r="S45" s="29"/>
      <c r="T45" s="29"/>
      <c r="U45" s="29"/>
      <c r="V45" s="29"/>
      <c r="W45" s="29"/>
      <c r="X45" s="29"/>
      <c r="Y45" s="29"/>
      <c r="Z45" s="29"/>
    </row>
    <row r="46" spans="1:26" ht="27" x14ac:dyDescent="0.25">
      <c r="A46" s="4" t="s">
        <v>419</v>
      </c>
      <c r="B46" s="23">
        <v>15771123</v>
      </c>
      <c r="C46" s="23">
        <v>1057251.5</v>
      </c>
      <c r="D46" s="23">
        <v>16828374.5</v>
      </c>
      <c r="E46" s="23">
        <v>16828374.5</v>
      </c>
      <c r="F46" s="23">
        <v>16817373.449999999</v>
      </c>
      <c r="G46" s="10">
        <v>0</v>
      </c>
      <c r="H46" s="29"/>
      <c r="I46" s="29"/>
      <c r="J46" s="29"/>
      <c r="K46" s="29"/>
      <c r="L46" s="29"/>
      <c r="M46" s="29"/>
      <c r="N46" s="29"/>
      <c r="O46" s="29"/>
      <c r="P46" s="29"/>
      <c r="Q46" s="29"/>
      <c r="R46" s="29"/>
      <c r="S46" s="29"/>
      <c r="T46" s="29"/>
      <c r="U46" s="29"/>
      <c r="V46" s="29"/>
      <c r="W46" s="29"/>
      <c r="X46" s="29"/>
      <c r="Y46" s="29"/>
      <c r="Z46" s="29"/>
    </row>
    <row r="47" spans="1:26" x14ac:dyDescent="0.25">
      <c r="A47" s="4" t="s">
        <v>420</v>
      </c>
      <c r="B47" s="23">
        <v>7796735</v>
      </c>
      <c r="C47" s="23">
        <v>320504.81</v>
      </c>
      <c r="D47" s="23">
        <v>8117239.8099999996</v>
      </c>
      <c r="E47" s="23">
        <v>8117239.8099999996</v>
      </c>
      <c r="F47" s="23">
        <v>8117239.8099999996</v>
      </c>
      <c r="G47" s="10">
        <v>0</v>
      </c>
      <c r="H47" s="29"/>
      <c r="I47" s="29"/>
      <c r="J47" s="29"/>
      <c r="K47" s="29"/>
      <c r="L47" s="29"/>
      <c r="M47" s="29"/>
      <c r="N47" s="29"/>
      <c r="O47" s="29"/>
      <c r="P47" s="29"/>
      <c r="Q47" s="29"/>
      <c r="R47" s="29"/>
      <c r="S47" s="29"/>
      <c r="T47" s="29"/>
      <c r="U47" s="29"/>
      <c r="V47" s="29"/>
      <c r="W47" s="29"/>
      <c r="X47" s="29"/>
      <c r="Y47" s="29"/>
      <c r="Z47" s="29"/>
    </row>
    <row r="48" spans="1:26" ht="27" x14ac:dyDescent="0.25">
      <c r="A48" s="4" t="s">
        <v>421</v>
      </c>
      <c r="B48" s="23">
        <v>23743196</v>
      </c>
      <c r="C48" s="23">
        <v>7588580.9400000004</v>
      </c>
      <c r="D48" s="23">
        <v>31331776.939999998</v>
      </c>
      <c r="E48" s="23">
        <v>31331776.939999998</v>
      </c>
      <c r="F48" s="23">
        <v>31331776.939999998</v>
      </c>
      <c r="G48" s="10">
        <v>0</v>
      </c>
      <c r="H48" s="29"/>
      <c r="I48" s="29"/>
      <c r="J48" s="29"/>
      <c r="K48" s="29"/>
      <c r="L48" s="29"/>
      <c r="M48" s="29"/>
      <c r="N48" s="29"/>
      <c r="O48" s="29"/>
      <c r="P48" s="29"/>
      <c r="Q48" s="29"/>
      <c r="R48" s="29"/>
      <c r="S48" s="29"/>
      <c r="T48" s="29"/>
      <c r="U48" s="29"/>
      <c r="V48" s="29"/>
      <c r="W48" s="29"/>
      <c r="X48" s="29"/>
      <c r="Y48" s="29"/>
      <c r="Z48" s="29"/>
    </row>
    <row r="49" spans="1:26" x14ac:dyDescent="0.25">
      <c r="A49" s="4" t="s">
        <v>422</v>
      </c>
      <c r="B49" s="23">
        <v>138831428</v>
      </c>
      <c r="C49" s="23">
        <v>20358509.949999999</v>
      </c>
      <c r="D49" s="23">
        <v>159189937.94999999</v>
      </c>
      <c r="E49" s="23">
        <v>159189937.94999999</v>
      </c>
      <c r="F49" s="23">
        <v>159189937.94999999</v>
      </c>
      <c r="G49" s="10">
        <v>0</v>
      </c>
      <c r="H49" s="29"/>
      <c r="I49" s="29"/>
      <c r="J49" s="29"/>
      <c r="K49" s="29"/>
      <c r="L49" s="29"/>
      <c r="M49" s="29"/>
      <c r="N49" s="29"/>
      <c r="O49" s="29"/>
      <c r="P49" s="29"/>
      <c r="Q49" s="29"/>
      <c r="R49" s="29"/>
      <c r="S49" s="29"/>
      <c r="T49" s="29"/>
      <c r="U49" s="29"/>
      <c r="V49" s="29"/>
      <c r="W49" s="29"/>
      <c r="X49" s="29"/>
      <c r="Y49" s="29"/>
      <c r="Z49" s="29"/>
    </row>
    <row r="50" spans="1:26" x14ac:dyDescent="0.25">
      <c r="A50" s="4" t="s">
        <v>423</v>
      </c>
      <c r="B50" s="23">
        <v>477793633</v>
      </c>
      <c r="C50" s="23">
        <v>-475090374.55000001</v>
      </c>
      <c r="D50" s="23">
        <v>2703258.45</v>
      </c>
      <c r="E50" s="23">
        <v>2703258.45</v>
      </c>
      <c r="F50" s="23">
        <v>2703258.45</v>
      </c>
      <c r="G50" s="10">
        <v>0</v>
      </c>
      <c r="H50" s="29"/>
      <c r="I50" s="29"/>
      <c r="J50" s="29"/>
      <c r="K50" s="29"/>
      <c r="L50" s="29"/>
      <c r="M50" s="29"/>
      <c r="N50" s="29"/>
      <c r="O50" s="29"/>
      <c r="P50" s="29"/>
      <c r="Q50" s="29"/>
      <c r="R50" s="29"/>
      <c r="S50" s="29"/>
      <c r="T50" s="29"/>
      <c r="U50" s="29"/>
      <c r="V50" s="29"/>
      <c r="W50" s="29"/>
      <c r="X50" s="29"/>
      <c r="Y50" s="29"/>
      <c r="Z50" s="29"/>
    </row>
    <row r="51" spans="1:26" ht="27" x14ac:dyDescent="0.25">
      <c r="A51" s="4" t="s">
        <v>424</v>
      </c>
      <c r="B51" s="23">
        <v>230000000</v>
      </c>
      <c r="C51" s="23">
        <v>66253709.179999992</v>
      </c>
      <c r="D51" s="23">
        <v>296253709.18000001</v>
      </c>
      <c r="E51" s="23">
        <v>296253709.18000001</v>
      </c>
      <c r="F51" s="23">
        <v>296253709.18000001</v>
      </c>
      <c r="G51" s="10">
        <v>0</v>
      </c>
      <c r="H51" s="29"/>
      <c r="I51" s="29"/>
      <c r="J51" s="29"/>
      <c r="K51" s="29"/>
      <c r="L51" s="29"/>
      <c r="M51" s="29"/>
      <c r="N51" s="29"/>
      <c r="O51" s="29"/>
      <c r="P51" s="29"/>
      <c r="Q51" s="29"/>
      <c r="R51" s="29"/>
      <c r="S51" s="29"/>
      <c r="T51" s="29"/>
      <c r="U51" s="29"/>
      <c r="V51" s="29"/>
      <c r="W51" s="29"/>
      <c r="X51" s="29"/>
      <c r="Y51" s="29"/>
      <c r="Z51" s="29"/>
    </row>
    <row r="52" spans="1:26" x14ac:dyDescent="0.25">
      <c r="A52" s="4" t="s">
        <v>425</v>
      </c>
      <c r="B52" s="23">
        <v>277452214</v>
      </c>
      <c r="C52" s="23">
        <v>-181978459</v>
      </c>
      <c r="D52" s="23">
        <v>95473755</v>
      </c>
      <c r="E52" s="23">
        <v>95473755</v>
      </c>
      <c r="F52" s="23">
        <v>64644457</v>
      </c>
      <c r="G52" s="10">
        <v>0</v>
      </c>
      <c r="H52" s="29"/>
      <c r="I52" s="29"/>
      <c r="J52" s="29"/>
      <c r="K52" s="29"/>
      <c r="L52" s="29"/>
      <c r="M52" s="29"/>
      <c r="N52" s="29"/>
      <c r="O52" s="29"/>
      <c r="P52" s="29"/>
      <c r="Q52" s="29"/>
      <c r="R52" s="29"/>
      <c r="S52" s="29"/>
      <c r="T52" s="29"/>
      <c r="U52" s="29"/>
      <c r="V52" s="29"/>
      <c r="W52" s="29"/>
      <c r="X52" s="29"/>
      <c r="Y52" s="29"/>
      <c r="Z52" s="29"/>
    </row>
    <row r="53" spans="1:26" x14ac:dyDescent="0.25">
      <c r="A53" s="4" t="s">
        <v>426</v>
      </c>
      <c r="B53" s="23">
        <v>191932905</v>
      </c>
      <c r="C53" s="23">
        <v>42907852</v>
      </c>
      <c r="D53" s="23">
        <v>234840757</v>
      </c>
      <c r="E53" s="23">
        <v>234840757</v>
      </c>
      <c r="F53" s="23">
        <v>234840757</v>
      </c>
      <c r="G53" s="10">
        <v>0</v>
      </c>
      <c r="H53" s="29"/>
      <c r="I53" s="29"/>
      <c r="J53" s="29"/>
      <c r="K53" s="29"/>
      <c r="L53" s="29"/>
      <c r="M53" s="29"/>
      <c r="N53" s="29"/>
      <c r="O53" s="29"/>
      <c r="P53" s="29"/>
      <c r="Q53" s="29"/>
      <c r="R53" s="29"/>
      <c r="S53" s="29"/>
      <c r="T53" s="29"/>
      <c r="U53" s="29"/>
      <c r="V53" s="29"/>
      <c r="W53" s="29"/>
      <c r="X53" s="29"/>
      <c r="Y53" s="29"/>
      <c r="Z53" s="29"/>
    </row>
    <row r="54" spans="1:26" x14ac:dyDescent="0.25">
      <c r="A54" s="4" t="s">
        <v>427</v>
      </c>
      <c r="B54" s="23">
        <v>86243941</v>
      </c>
      <c r="C54" s="23">
        <v>17000000</v>
      </c>
      <c r="D54" s="23">
        <v>103243941</v>
      </c>
      <c r="E54" s="23">
        <v>103243941</v>
      </c>
      <c r="F54" s="23">
        <v>103243941</v>
      </c>
      <c r="G54" s="10">
        <v>0</v>
      </c>
      <c r="H54" s="29"/>
      <c r="I54" s="29"/>
      <c r="J54" s="29"/>
      <c r="K54" s="29"/>
      <c r="L54" s="29"/>
      <c r="M54" s="29"/>
      <c r="N54" s="29"/>
      <c r="O54" s="29"/>
      <c r="P54" s="29"/>
      <c r="Q54" s="29"/>
      <c r="R54" s="29"/>
      <c r="S54" s="29"/>
      <c r="T54" s="29"/>
      <c r="U54" s="29"/>
      <c r="V54" s="29"/>
      <c r="W54" s="29"/>
      <c r="X54" s="29"/>
      <c r="Y54" s="29"/>
      <c r="Z54" s="29"/>
    </row>
    <row r="55" spans="1:26" ht="27" x14ac:dyDescent="0.25">
      <c r="A55" s="4" t="s">
        <v>428</v>
      </c>
      <c r="B55" s="23">
        <v>22215439</v>
      </c>
      <c r="C55" s="23">
        <v>3464454.4200000004</v>
      </c>
      <c r="D55" s="23">
        <v>25679893.419999998</v>
      </c>
      <c r="E55" s="23">
        <v>25679893.419999998</v>
      </c>
      <c r="F55" s="23">
        <v>24652770.869999997</v>
      </c>
      <c r="G55" s="10">
        <v>0</v>
      </c>
      <c r="H55" s="29"/>
      <c r="I55" s="29"/>
      <c r="J55" s="29"/>
      <c r="K55" s="29"/>
      <c r="L55" s="29"/>
      <c r="M55" s="29"/>
      <c r="N55" s="29"/>
      <c r="O55" s="29"/>
      <c r="P55" s="29"/>
      <c r="Q55" s="29"/>
      <c r="R55" s="29"/>
      <c r="S55" s="29"/>
      <c r="T55" s="29"/>
      <c r="U55" s="29"/>
      <c r="V55" s="29"/>
      <c r="W55" s="29"/>
      <c r="X55" s="29"/>
      <c r="Y55" s="29"/>
      <c r="Z55" s="29"/>
    </row>
    <row r="56" spans="1:26" x14ac:dyDescent="0.25">
      <c r="A56" s="4" t="s">
        <v>429</v>
      </c>
      <c r="B56" s="23">
        <v>24959693</v>
      </c>
      <c r="C56" s="23">
        <v>-11352196.379999999</v>
      </c>
      <c r="D56" s="23">
        <v>13607496.619999999</v>
      </c>
      <c r="E56" s="23">
        <v>13607496.619999999</v>
      </c>
      <c r="F56" s="23">
        <v>13607496.619999999</v>
      </c>
      <c r="G56" s="10">
        <v>0</v>
      </c>
      <c r="H56" s="29"/>
      <c r="I56" s="29"/>
      <c r="J56" s="29"/>
      <c r="K56" s="29"/>
      <c r="L56" s="29"/>
      <c r="M56" s="29"/>
      <c r="N56" s="29"/>
      <c r="O56" s="29"/>
      <c r="P56" s="29"/>
      <c r="Q56" s="29"/>
      <c r="R56" s="29"/>
      <c r="S56" s="29"/>
      <c r="T56" s="29"/>
      <c r="U56" s="29"/>
      <c r="V56" s="29"/>
      <c r="W56" s="29"/>
      <c r="X56" s="29"/>
      <c r="Y56" s="29"/>
      <c r="Z56" s="29"/>
    </row>
    <row r="57" spans="1:26" x14ac:dyDescent="0.25">
      <c r="A57" s="4" t="s">
        <v>430</v>
      </c>
      <c r="B57" s="23">
        <v>5199005</v>
      </c>
      <c r="C57" s="23">
        <v>0</v>
      </c>
      <c r="D57" s="23">
        <v>5199005</v>
      </c>
      <c r="E57" s="23">
        <v>5199005</v>
      </c>
      <c r="F57" s="23">
        <v>5199005</v>
      </c>
      <c r="G57" s="10">
        <v>0</v>
      </c>
      <c r="H57" s="29"/>
      <c r="I57" s="29"/>
      <c r="J57" s="29"/>
      <c r="K57" s="29"/>
      <c r="L57" s="29"/>
      <c r="M57" s="29"/>
      <c r="N57" s="29"/>
      <c r="O57" s="29"/>
      <c r="P57" s="29"/>
      <c r="Q57" s="29"/>
      <c r="R57" s="29"/>
      <c r="S57" s="29"/>
      <c r="T57" s="29"/>
      <c r="U57" s="29"/>
      <c r="V57" s="29"/>
      <c r="W57" s="29"/>
      <c r="X57" s="29"/>
      <c r="Y57" s="29"/>
      <c r="Z57" s="29"/>
    </row>
    <row r="58" spans="1:26" x14ac:dyDescent="0.25">
      <c r="A58" s="4" t="s">
        <v>431</v>
      </c>
      <c r="B58" s="23">
        <v>144609570</v>
      </c>
      <c r="C58" s="23">
        <v>-73256839</v>
      </c>
      <c r="D58" s="23">
        <v>71352731</v>
      </c>
      <c r="E58" s="23">
        <v>71352731</v>
      </c>
      <c r="F58" s="23">
        <v>71352731</v>
      </c>
      <c r="G58" s="10">
        <v>0</v>
      </c>
      <c r="H58" s="29"/>
      <c r="I58" s="29"/>
      <c r="J58" s="29"/>
      <c r="K58" s="29"/>
      <c r="L58" s="29"/>
      <c r="M58" s="29"/>
      <c r="N58" s="29"/>
      <c r="O58" s="29"/>
      <c r="P58" s="29"/>
      <c r="Q58" s="29"/>
      <c r="R58" s="29"/>
      <c r="S58" s="29"/>
      <c r="T58" s="29"/>
      <c r="U58" s="29"/>
      <c r="V58" s="29"/>
      <c r="W58" s="29"/>
      <c r="X58" s="29"/>
      <c r="Y58" s="29"/>
      <c r="Z58" s="29"/>
    </row>
    <row r="59" spans="1:26" x14ac:dyDescent="0.25">
      <c r="A59" s="4" t="s">
        <v>432</v>
      </c>
      <c r="B59" s="23">
        <v>4236422</v>
      </c>
      <c r="C59" s="23">
        <v>-706904.01</v>
      </c>
      <c r="D59" s="23">
        <v>3529517.9899999998</v>
      </c>
      <c r="E59" s="23">
        <v>3529517.9899999998</v>
      </c>
      <c r="F59" s="23">
        <v>3219581</v>
      </c>
      <c r="G59" s="10">
        <v>0</v>
      </c>
      <c r="H59" s="29"/>
      <c r="I59" s="29"/>
      <c r="J59" s="29"/>
      <c r="K59" s="29"/>
      <c r="L59" s="29"/>
      <c r="M59" s="29"/>
      <c r="N59" s="29"/>
      <c r="O59" s="29"/>
      <c r="P59" s="29"/>
      <c r="Q59" s="29"/>
      <c r="R59" s="29"/>
      <c r="S59" s="29"/>
      <c r="T59" s="29"/>
      <c r="U59" s="29"/>
      <c r="V59" s="29"/>
      <c r="W59" s="29"/>
      <c r="X59" s="29"/>
      <c r="Y59" s="29"/>
      <c r="Z59" s="29"/>
    </row>
    <row r="60" spans="1:26" x14ac:dyDescent="0.25">
      <c r="A60" s="4" t="s">
        <v>433</v>
      </c>
      <c r="B60" s="23">
        <v>34101401</v>
      </c>
      <c r="C60" s="23">
        <v>-3578731</v>
      </c>
      <c r="D60" s="23">
        <v>30522670</v>
      </c>
      <c r="E60" s="23">
        <v>30522670</v>
      </c>
      <c r="F60" s="23">
        <v>30510670</v>
      </c>
      <c r="G60" s="10">
        <v>0</v>
      </c>
      <c r="H60" s="29"/>
      <c r="I60" s="29"/>
      <c r="J60" s="29"/>
      <c r="K60" s="29"/>
      <c r="L60" s="29"/>
      <c r="M60" s="29"/>
      <c r="N60" s="29"/>
      <c r="O60" s="29"/>
      <c r="P60" s="29"/>
      <c r="Q60" s="29"/>
      <c r="R60" s="29"/>
      <c r="S60" s="29"/>
      <c r="T60" s="29"/>
      <c r="U60" s="29"/>
      <c r="V60" s="29"/>
      <c r="W60" s="29"/>
      <c r="X60" s="29"/>
      <c r="Y60" s="29"/>
      <c r="Z60" s="29"/>
    </row>
    <row r="61" spans="1:26" x14ac:dyDescent="0.25">
      <c r="A61" s="4" t="s">
        <v>434</v>
      </c>
      <c r="B61" s="23">
        <v>20204832</v>
      </c>
      <c r="C61" s="23">
        <v>-11204020.449999999</v>
      </c>
      <c r="D61" s="23">
        <v>9000811.5500000007</v>
      </c>
      <c r="E61" s="23">
        <v>9000811.5500000007</v>
      </c>
      <c r="F61" s="23">
        <v>9000811.5500000007</v>
      </c>
      <c r="G61" s="10">
        <v>0</v>
      </c>
      <c r="H61" s="29"/>
      <c r="I61" s="29"/>
      <c r="J61" s="29"/>
      <c r="K61" s="29"/>
      <c r="L61" s="29"/>
      <c r="M61" s="29"/>
      <c r="N61" s="29"/>
      <c r="O61" s="29"/>
      <c r="P61" s="29"/>
      <c r="Q61" s="29"/>
      <c r="R61" s="29"/>
      <c r="S61" s="29"/>
      <c r="T61" s="29"/>
      <c r="U61" s="29"/>
      <c r="V61" s="29"/>
      <c r="W61" s="29"/>
      <c r="X61" s="29"/>
      <c r="Y61" s="29"/>
      <c r="Z61" s="29"/>
    </row>
    <row r="62" spans="1:26" x14ac:dyDescent="0.25">
      <c r="A62" s="4" t="s">
        <v>435</v>
      </c>
      <c r="B62" s="23">
        <v>87648883</v>
      </c>
      <c r="C62" s="23">
        <v>-86657877</v>
      </c>
      <c r="D62" s="23">
        <v>991006</v>
      </c>
      <c r="E62" s="23">
        <v>991006</v>
      </c>
      <c r="F62" s="23">
        <v>991006</v>
      </c>
      <c r="G62" s="10">
        <v>0</v>
      </c>
      <c r="H62" s="29"/>
      <c r="I62" s="29"/>
      <c r="J62" s="29"/>
      <c r="K62" s="29"/>
      <c r="L62" s="29"/>
      <c r="M62" s="29"/>
      <c r="N62" s="29"/>
      <c r="O62" s="29"/>
      <c r="P62" s="29"/>
      <c r="Q62" s="29"/>
      <c r="R62" s="29"/>
      <c r="S62" s="29"/>
      <c r="T62" s="29"/>
      <c r="U62" s="29"/>
      <c r="V62" s="29"/>
      <c r="W62" s="29"/>
      <c r="X62" s="29"/>
      <c r="Y62" s="29"/>
      <c r="Z62" s="29"/>
    </row>
    <row r="63" spans="1:26" x14ac:dyDescent="0.25">
      <c r="A63" s="4" t="s">
        <v>436</v>
      </c>
      <c r="B63" s="23">
        <v>53898698</v>
      </c>
      <c r="C63" s="23">
        <v>-23271878.809999999</v>
      </c>
      <c r="D63" s="23">
        <v>30626819.189999998</v>
      </c>
      <c r="E63" s="23">
        <v>30626819.189999998</v>
      </c>
      <c r="F63" s="23">
        <v>28361650.93</v>
      </c>
      <c r="G63" s="10">
        <v>0</v>
      </c>
      <c r="H63" s="29"/>
      <c r="I63" s="29"/>
      <c r="J63" s="29"/>
      <c r="K63" s="29"/>
      <c r="L63" s="29"/>
      <c r="M63" s="29"/>
      <c r="N63" s="29"/>
      <c r="O63" s="29"/>
      <c r="P63" s="29"/>
      <c r="Q63" s="29"/>
      <c r="R63" s="29"/>
      <c r="S63" s="29"/>
      <c r="T63" s="29"/>
      <c r="U63" s="29"/>
      <c r="V63" s="29"/>
      <c r="W63" s="29"/>
      <c r="X63" s="29"/>
      <c r="Y63" s="29"/>
      <c r="Z63" s="29"/>
    </row>
    <row r="64" spans="1:26" ht="27" x14ac:dyDescent="0.25">
      <c r="A64" s="4" t="s">
        <v>437</v>
      </c>
      <c r="B64" s="23">
        <v>161498409</v>
      </c>
      <c r="C64" s="23">
        <v>342888092</v>
      </c>
      <c r="D64" s="23">
        <v>504386501</v>
      </c>
      <c r="E64" s="23">
        <v>504386501</v>
      </c>
      <c r="F64" s="23">
        <v>396386501</v>
      </c>
      <c r="G64" s="10">
        <v>0</v>
      </c>
      <c r="H64" s="29"/>
      <c r="I64" s="29"/>
      <c r="J64" s="29"/>
      <c r="K64" s="29"/>
      <c r="L64" s="29"/>
      <c r="M64" s="29"/>
      <c r="N64" s="29"/>
      <c r="O64" s="29"/>
      <c r="P64" s="29"/>
      <c r="Q64" s="29"/>
      <c r="R64" s="29"/>
      <c r="S64" s="29"/>
      <c r="T64" s="29"/>
      <c r="U64" s="29"/>
      <c r="V64" s="29"/>
      <c r="W64" s="29"/>
      <c r="X64" s="29"/>
      <c r="Y64" s="29"/>
      <c r="Z64" s="29"/>
    </row>
    <row r="65" spans="1:26" x14ac:dyDescent="0.25">
      <c r="A65" s="4" t="s">
        <v>438</v>
      </c>
      <c r="B65" s="23">
        <v>254053925</v>
      </c>
      <c r="C65" s="23">
        <v>26622891</v>
      </c>
      <c r="D65" s="23">
        <v>280676816</v>
      </c>
      <c r="E65" s="23">
        <v>280676816</v>
      </c>
      <c r="F65" s="23">
        <v>280676816</v>
      </c>
      <c r="G65" s="10">
        <v>0</v>
      </c>
      <c r="H65" s="29"/>
      <c r="I65" s="29"/>
      <c r="J65" s="29"/>
      <c r="K65" s="29"/>
      <c r="L65" s="29"/>
      <c r="M65" s="29"/>
      <c r="N65" s="29"/>
      <c r="O65" s="29"/>
      <c r="P65" s="29"/>
      <c r="Q65" s="29"/>
      <c r="R65" s="29"/>
      <c r="S65" s="29"/>
      <c r="T65" s="29"/>
      <c r="U65" s="29"/>
      <c r="V65" s="29"/>
      <c r="W65" s="29"/>
      <c r="X65" s="29"/>
      <c r="Y65" s="29"/>
      <c r="Z65" s="29"/>
    </row>
    <row r="66" spans="1:26" x14ac:dyDescent="0.25">
      <c r="A66" s="4" t="s">
        <v>439</v>
      </c>
      <c r="B66" s="23">
        <v>6205964</v>
      </c>
      <c r="C66" s="23">
        <v>523416</v>
      </c>
      <c r="D66" s="23">
        <v>6729380</v>
      </c>
      <c r="E66" s="23">
        <v>6729380</v>
      </c>
      <c r="F66" s="23">
        <v>6729380</v>
      </c>
      <c r="G66" s="10">
        <v>0</v>
      </c>
      <c r="H66" s="29"/>
      <c r="I66" s="29"/>
      <c r="J66" s="29"/>
      <c r="K66" s="29"/>
      <c r="L66" s="29"/>
      <c r="M66" s="29"/>
      <c r="N66" s="29"/>
      <c r="O66" s="29"/>
      <c r="P66" s="29"/>
      <c r="Q66" s="29"/>
      <c r="R66" s="29"/>
      <c r="S66" s="29"/>
      <c r="T66" s="29"/>
      <c r="U66" s="29"/>
      <c r="V66" s="29"/>
      <c r="W66" s="29"/>
      <c r="X66" s="29"/>
      <c r="Y66" s="29"/>
      <c r="Z66" s="29"/>
    </row>
    <row r="67" spans="1:26" x14ac:dyDescent="0.25">
      <c r="A67" s="4" t="s">
        <v>440</v>
      </c>
      <c r="B67" s="23">
        <v>1636298803</v>
      </c>
      <c r="C67" s="23">
        <v>-114338120</v>
      </c>
      <c r="D67" s="23">
        <v>1521960683</v>
      </c>
      <c r="E67" s="23">
        <v>1521960683</v>
      </c>
      <c r="F67" s="23">
        <v>1446960683</v>
      </c>
      <c r="G67" s="10">
        <v>0</v>
      </c>
      <c r="H67" s="29"/>
      <c r="I67" s="29"/>
      <c r="J67" s="29"/>
      <c r="K67" s="29"/>
      <c r="L67" s="29"/>
      <c r="M67" s="29"/>
      <c r="N67" s="29"/>
      <c r="O67" s="29"/>
      <c r="P67" s="29"/>
      <c r="Q67" s="29"/>
      <c r="R67" s="29"/>
      <c r="S67" s="29"/>
      <c r="T67" s="29"/>
      <c r="U67" s="29"/>
      <c r="V67" s="29"/>
      <c r="W67" s="29"/>
      <c r="X67" s="29"/>
      <c r="Y67" s="29"/>
      <c r="Z67" s="29"/>
    </row>
    <row r="68" spans="1:26" ht="27" x14ac:dyDescent="0.25">
      <c r="A68" s="4" t="s">
        <v>441</v>
      </c>
      <c r="B68" s="23">
        <v>1498996</v>
      </c>
      <c r="C68" s="23">
        <v>176832.34</v>
      </c>
      <c r="D68" s="23">
        <v>1675828.34</v>
      </c>
      <c r="E68" s="23">
        <v>1675828.34</v>
      </c>
      <c r="F68" s="23">
        <v>1675828.34</v>
      </c>
      <c r="G68" s="10">
        <v>0</v>
      </c>
      <c r="H68" s="29"/>
      <c r="I68" s="29"/>
      <c r="J68" s="29"/>
      <c r="K68" s="29"/>
      <c r="L68" s="29"/>
      <c r="M68" s="29"/>
      <c r="N68" s="29"/>
      <c r="O68" s="29"/>
      <c r="P68" s="29"/>
      <c r="Q68" s="29"/>
      <c r="R68" s="29"/>
      <c r="S68" s="29"/>
      <c r="T68" s="29"/>
      <c r="U68" s="29"/>
      <c r="V68" s="29"/>
      <c r="W68" s="29"/>
      <c r="X68" s="29"/>
      <c r="Y68" s="29"/>
      <c r="Z68" s="29"/>
    </row>
    <row r="69" spans="1:26" x14ac:dyDescent="0.25">
      <c r="A69" s="4" t="s">
        <v>442</v>
      </c>
      <c r="B69" s="23">
        <v>64863841</v>
      </c>
      <c r="C69" s="23">
        <v>-24155171</v>
      </c>
      <c r="D69" s="23">
        <v>40708670</v>
      </c>
      <c r="E69" s="23">
        <v>40708670</v>
      </c>
      <c r="F69" s="23">
        <v>40708670</v>
      </c>
      <c r="G69" s="10">
        <v>0</v>
      </c>
      <c r="H69" s="29"/>
      <c r="I69" s="29"/>
      <c r="J69" s="29"/>
      <c r="K69" s="29"/>
      <c r="L69" s="29"/>
      <c r="M69" s="29"/>
      <c r="N69" s="29"/>
      <c r="O69" s="29"/>
      <c r="P69" s="29"/>
      <c r="Q69" s="29"/>
      <c r="R69" s="29"/>
      <c r="S69" s="29"/>
      <c r="T69" s="29"/>
      <c r="U69" s="29"/>
      <c r="V69" s="29"/>
      <c r="W69" s="29"/>
      <c r="X69" s="29"/>
      <c r="Y69" s="29"/>
      <c r="Z69" s="29"/>
    </row>
    <row r="70" spans="1:26" x14ac:dyDescent="0.25">
      <c r="A70" s="4" t="s">
        <v>443</v>
      </c>
      <c r="B70" s="23">
        <v>7373662</v>
      </c>
      <c r="C70" s="23">
        <v>-172000</v>
      </c>
      <c r="D70" s="23">
        <v>7201662</v>
      </c>
      <c r="E70" s="23">
        <v>7201662</v>
      </c>
      <c r="F70" s="23">
        <v>7201662</v>
      </c>
      <c r="G70" s="10">
        <v>0</v>
      </c>
      <c r="H70" s="29"/>
      <c r="I70" s="29"/>
      <c r="J70" s="29"/>
      <c r="K70" s="29"/>
      <c r="L70" s="29"/>
      <c r="M70" s="29"/>
      <c r="N70" s="29"/>
      <c r="O70" s="29"/>
      <c r="P70" s="29"/>
      <c r="Q70" s="29"/>
      <c r="R70" s="29"/>
      <c r="S70" s="29"/>
      <c r="T70" s="29"/>
      <c r="U70" s="29"/>
      <c r="V70" s="29"/>
      <c r="W70" s="29"/>
      <c r="X70" s="29"/>
      <c r="Y70" s="29"/>
      <c r="Z70" s="29"/>
    </row>
    <row r="71" spans="1:26" x14ac:dyDescent="0.25">
      <c r="A71" s="4" t="s">
        <v>444</v>
      </c>
      <c r="B71" s="23">
        <v>36312351</v>
      </c>
      <c r="C71" s="23">
        <v>-30395500</v>
      </c>
      <c r="D71" s="23">
        <v>5916851</v>
      </c>
      <c r="E71" s="23">
        <v>5916851</v>
      </c>
      <c r="F71" s="23">
        <v>5916851</v>
      </c>
      <c r="G71" s="10">
        <v>0</v>
      </c>
      <c r="H71" s="29"/>
      <c r="I71" s="29"/>
      <c r="J71" s="29"/>
      <c r="K71" s="29"/>
      <c r="L71" s="29"/>
      <c r="M71" s="29"/>
      <c r="N71" s="29"/>
      <c r="O71" s="29"/>
      <c r="P71" s="29"/>
      <c r="Q71" s="29"/>
      <c r="R71" s="29"/>
      <c r="S71" s="29"/>
      <c r="T71" s="29"/>
      <c r="U71" s="29"/>
      <c r="V71" s="29"/>
      <c r="W71" s="29"/>
      <c r="X71" s="29"/>
      <c r="Y71" s="29"/>
      <c r="Z71" s="29"/>
    </row>
    <row r="72" spans="1:26" x14ac:dyDescent="0.25">
      <c r="A72" s="4" t="s">
        <v>445</v>
      </c>
      <c r="B72" s="23">
        <v>2804200</v>
      </c>
      <c r="C72" s="23">
        <v>0</v>
      </c>
      <c r="D72" s="23">
        <v>2804200</v>
      </c>
      <c r="E72" s="23">
        <v>2804200</v>
      </c>
      <c r="F72" s="23">
        <v>2804200</v>
      </c>
      <c r="G72" s="10">
        <v>0</v>
      </c>
      <c r="H72" s="29"/>
      <c r="I72" s="29"/>
      <c r="J72" s="29"/>
      <c r="K72" s="29"/>
      <c r="L72" s="29"/>
      <c r="M72" s="29"/>
      <c r="N72" s="29"/>
      <c r="O72" s="29"/>
      <c r="P72" s="29"/>
      <c r="Q72" s="29"/>
      <c r="R72" s="29"/>
      <c r="S72" s="29"/>
      <c r="T72" s="29"/>
      <c r="U72" s="29"/>
      <c r="V72" s="29"/>
      <c r="W72" s="29"/>
      <c r="X72" s="29"/>
      <c r="Y72" s="29"/>
      <c r="Z72" s="29"/>
    </row>
    <row r="73" spans="1:26" x14ac:dyDescent="0.25">
      <c r="A73" s="4" t="s">
        <v>446</v>
      </c>
      <c r="B73" s="23">
        <v>159000000</v>
      </c>
      <c r="C73" s="23">
        <v>4400000</v>
      </c>
      <c r="D73" s="23">
        <v>163400000</v>
      </c>
      <c r="E73" s="23">
        <v>163400000</v>
      </c>
      <c r="F73" s="23">
        <v>163400000</v>
      </c>
      <c r="G73" s="10">
        <v>0</v>
      </c>
      <c r="H73" s="29"/>
      <c r="I73" s="29"/>
      <c r="J73" s="29"/>
      <c r="K73" s="29"/>
      <c r="L73" s="29"/>
      <c r="M73" s="29"/>
      <c r="N73" s="29"/>
      <c r="O73" s="29"/>
      <c r="P73" s="29"/>
      <c r="Q73" s="29"/>
      <c r="R73" s="29"/>
      <c r="S73" s="29"/>
      <c r="T73" s="29"/>
      <c r="U73" s="29"/>
      <c r="V73" s="29"/>
      <c r="W73" s="29"/>
      <c r="X73" s="29"/>
      <c r="Y73" s="29"/>
      <c r="Z73" s="29"/>
    </row>
    <row r="74" spans="1:26" x14ac:dyDescent="0.25">
      <c r="A74" s="4" t="s">
        <v>447</v>
      </c>
      <c r="B74" s="23">
        <v>68189943</v>
      </c>
      <c r="C74" s="23">
        <v>4160502.6</v>
      </c>
      <c r="D74" s="23">
        <v>72350445.599999994</v>
      </c>
      <c r="E74" s="23">
        <v>72350445.599999994</v>
      </c>
      <c r="F74" s="23">
        <v>72350445.599999994</v>
      </c>
      <c r="G74" s="10">
        <v>0</v>
      </c>
      <c r="H74" s="29"/>
      <c r="I74" s="29"/>
      <c r="J74" s="29"/>
      <c r="K74" s="29"/>
      <c r="L74" s="29"/>
      <c r="M74" s="29"/>
      <c r="N74" s="29"/>
      <c r="O74" s="29"/>
      <c r="P74" s="29"/>
      <c r="Q74" s="29"/>
      <c r="R74" s="29"/>
      <c r="S74" s="29"/>
      <c r="T74" s="29"/>
      <c r="U74" s="29"/>
      <c r="V74" s="29"/>
      <c r="W74" s="29"/>
      <c r="X74" s="29"/>
      <c r="Y74" s="29"/>
      <c r="Z74" s="29"/>
    </row>
    <row r="75" spans="1:26" x14ac:dyDescent="0.25">
      <c r="A75" s="4" t="s">
        <v>448</v>
      </c>
      <c r="B75" s="23">
        <v>42747550</v>
      </c>
      <c r="C75" s="23">
        <v>-12042523</v>
      </c>
      <c r="D75" s="23">
        <v>30705027</v>
      </c>
      <c r="E75" s="23">
        <v>30705027</v>
      </c>
      <c r="F75" s="23">
        <v>30705027</v>
      </c>
      <c r="G75" s="10">
        <v>0</v>
      </c>
      <c r="H75" s="29"/>
      <c r="I75" s="29"/>
      <c r="J75" s="29"/>
      <c r="K75" s="29"/>
      <c r="L75" s="29"/>
      <c r="M75" s="29"/>
      <c r="N75" s="29"/>
      <c r="O75" s="29"/>
      <c r="P75" s="29"/>
      <c r="Q75" s="29"/>
      <c r="R75" s="29"/>
      <c r="S75" s="29"/>
      <c r="T75" s="29"/>
      <c r="U75" s="29"/>
      <c r="V75" s="29"/>
      <c r="W75" s="29"/>
      <c r="X75" s="29"/>
      <c r="Y75" s="29"/>
      <c r="Z75" s="29"/>
    </row>
    <row r="76" spans="1:26" x14ac:dyDescent="0.25">
      <c r="A76" s="4" t="s">
        <v>449</v>
      </c>
      <c r="B76" s="23">
        <v>27913097</v>
      </c>
      <c r="C76" s="23">
        <v>8268720</v>
      </c>
      <c r="D76" s="23">
        <v>36181817</v>
      </c>
      <c r="E76" s="23">
        <v>36181817</v>
      </c>
      <c r="F76" s="23">
        <v>36181817</v>
      </c>
      <c r="G76" s="10">
        <v>0</v>
      </c>
      <c r="H76" s="29"/>
      <c r="I76" s="29"/>
      <c r="J76" s="29"/>
      <c r="K76" s="29"/>
      <c r="L76" s="29"/>
      <c r="M76" s="29"/>
      <c r="N76" s="29"/>
      <c r="O76" s="29"/>
      <c r="P76" s="29"/>
      <c r="Q76" s="29"/>
      <c r="R76" s="29"/>
      <c r="S76" s="29"/>
      <c r="T76" s="29"/>
      <c r="U76" s="29"/>
      <c r="V76" s="29"/>
      <c r="W76" s="29"/>
      <c r="X76" s="29"/>
      <c r="Y76" s="29"/>
      <c r="Z76" s="29"/>
    </row>
    <row r="77" spans="1:26" x14ac:dyDescent="0.25">
      <c r="A77" s="4" t="s">
        <v>450</v>
      </c>
      <c r="B77" s="23">
        <v>34567258</v>
      </c>
      <c r="C77" s="23">
        <v>-4188354</v>
      </c>
      <c r="D77" s="23">
        <v>30378904</v>
      </c>
      <c r="E77" s="23">
        <v>30378904</v>
      </c>
      <c r="F77" s="23">
        <v>30378904</v>
      </c>
      <c r="G77" s="10">
        <v>0</v>
      </c>
      <c r="H77" s="29"/>
      <c r="I77" s="29"/>
      <c r="J77" s="29"/>
      <c r="K77" s="29"/>
      <c r="L77" s="29"/>
      <c r="M77" s="29"/>
      <c r="N77" s="29"/>
      <c r="O77" s="29"/>
      <c r="P77" s="29"/>
      <c r="Q77" s="29"/>
      <c r="R77" s="29"/>
      <c r="S77" s="29"/>
      <c r="T77" s="29"/>
      <c r="U77" s="29"/>
      <c r="V77" s="29"/>
      <c r="W77" s="29"/>
      <c r="X77" s="29"/>
      <c r="Y77" s="29"/>
      <c r="Z77" s="29"/>
    </row>
    <row r="78" spans="1:26" x14ac:dyDescent="0.25">
      <c r="A78" s="4" t="s">
        <v>451</v>
      </c>
      <c r="B78" s="23">
        <v>63237151</v>
      </c>
      <c r="C78" s="23">
        <v>863961.13000000012</v>
      </c>
      <c r="D78" s="23">
        <v>64101112.129999995</v>
      </c>
      <c r="E78" s="23">
        <v>64101112.129999995</v>
      </c>
      <c r="F78" s="23">
        <v>52101112.130000003</v>
      </c>
      <c r="G78" s="10">
        <v>0</v>
      </c>
      <c r="H78" s="29"/>
      <c r="I78" s="29"/>
      <c r="J78" s="29"/>
      <c r="K78" s="29"/>
      <c r="L78" s="29"/>
      <c r="M78" s="29"/>
      <c r="N78" s="29"/>
      <c r="O78" s="29"/>
      <c r="P78" s="29"/>
      <c r="Q78" s="29"/>
      <c r="R78" s="29"/>
      <c r="S78" s="29"/>
      <c r="T78" s="29"/>
      <c r="U78" s="29"/>
      <c r="V78" s="29"/>
      <c r="W78" s="29"/>
      <c r="X78" s="29"/>
      <c r="Y78" s="29"/>
      <c r="Z78" s="29"/>
    </row>
    <row r="79" spans="1:26" x14ac:dyDescent="0.25">
      <c r="A79" s="4" t="s">
        <v>452</v>
      </c>
      <c r="B79" s="23">
        <v>13676768</v>
      </c>
      <c r="C79" s="23">
        <v>-6199189</v>
      </c>
      <c r="D79" s="23">
        <v>7477579</v>
      </c>
      <c r="E79" s="23">
        <v>7477579</v>
      </c>
      <c r="F79" s="23">
        <v>7477579</v>
      </c>
      <c r="G79" s="10">
        <v>0</v>
      </c>
      <c r="H79" s="29"/>
      <c r="I79" s="29"/>
      <c r="J79" s="29"/>
      <c r="K79" s="29"/>
      <c r="L79" s="29"/>
      <c r="M79" s="29"/>
      <c r="N79" s="29"/>
      <c r="O79" s="29"/>
      <c r="P79" s="29"/>
      <c r="Q79" s="29"/>
      <c r="R79" s="29"/>
      <c r="S79" s="29"/>
      <c r="T79" s="29"/>
      <c r="U79" s="29"/>
      <c r="V79" s="29"/>
      <c r="W79" s="29"/>
      <c r="X79" s="29"/>
      <c r="Y79" s="29"/>
      <c r="Z79" s="29"/>
    </row>
    <row r="80" spans="1:26" x14ac:dyDescent="0.25">
      <c r="A80" s="4" t="s">
        <v>453</v>
      </c>
      <c r="B80" s="23">
        <v>8695840</v>
      </c>
      <c r="C80" s="23">
        <v>-140034</v>
      </c>
      <c r="D80" s="23">
        <v>8555806</v>
      </c>
      <c r="E80" s="23">
        <v>8555806</v>
      </c>
      <c r="F80" s="23">
        <v>8555806</v>
      </c>
      <c r="G80" s="10">
        <v>0</v>
      </c>
      <c r="H80" s="29"/>
      <c r="I80" s="29"/>
      <c r="J80" s="29"/>
      <c r="K80" s="29"/>
      <c r="L80" s="29"/>
      <c r="M80" s="29"/>
      <c r="N80" s="29"/>
      <c r="O80" s="29"/>
      <c r="P80" s="29"/>
      <c r="Q80" s="29"/>
      <c r="R80" s="29"/>
      <c r="S80" s="29"/>
      <c r="T80" s="29"/>
      <c r="U80" s="29"/>
      <c r="V80" s="29"/>
      <c r="W80" s="29"/>
      <c r="X80" s="29"/>
      <c r="Y80" s="29"/>
      <c r="Z80" s="29"/>
    </row>
    <row r="81" spans="1:26" x14ac:dyDescent="0.25">
      <c r="A81" s="4" t="s">
        <v>454</v>
      </c>
      <c r="B81" s="23">
        <v>9266141</v>
      </c>
      <c r="C81" s="23">
        <v>-543011</v>
      </c>
      <c r="D81" s="23">
        <v>8723130</v>
      </c>
      <c r="E81" s="23">
        <v>8723130</v>
      </c>
      <c r="F81" s="23">
        <v>8723130</v>
      </c>
      <c r="G81" s="10">
        <v>0</v>
      </c>
      <c r="H81" s="29"/>
      <c r="I81" s="29"/>
      <c r="J81" s="29"/>
      <c r="K81" s="29"/>
      <c r="L81" s="29"/>
      <c r="M81" s="29"/>
      <c r="N81" s="29"/>
      <c r="O81" s="29"/>
      <c r="P81" s="29"/>
      <c r="Q81" s="29"/>
      <c r="R81" s="29"/>
      <c r="S81" s="29"/>
      <c r="T81" s="29"/>
      <c r="U81" s="29"/>
      <c r="V81" s="29"/>
      <c r="W81" s="29"/>
      <c r="X81" s="29"/>
      <c r="Y81" s="29"/>
      <c r="Z81" s="29"/>
    </row>
    <row r="82" spans="1:26" x14ac:dyDescent="0.25">
      <c r="A82" s="4" t="s">
        <v>455</v>
      </c>
      <c r="B82" s="23">
        <v>10405353</v>
      </c>
      <c r="C82" s="23">
        <v>-3740696</v>
      </c>
      <c r="D82" s="23">
        <v>6664657</v>
      </c>
      <c r="E82" s="23">
        <v>6664657</v>
      </c>
      <c r="F82" s="23">
        <v>6664657</v>
      </c>
      <c r="G82" s="10">
        <v>0</v>
      </c>
      <c r="H82" s="29"/>
      <c r="I82" s="29"/>
      <c r="J82" s="29"/>
      <c r="K82" s="29"/>
      <c r="L82" s="29"/>
      <c r="M82" s="29"/>
      <c r="N82" s="29"/>
      <c r="O82" s="29"/>
      <c r="P82" s="29"/>
      <c r="Q82" s="29"/>
      <c r="R82" s="29"/>
      <c r="S82" s="29"/>
      <c r="T82" s="29"/>
      <c r="U82" s="29"/>
      <c r="V82" s="29"/>
      <c r="W82" s="29"/>
      <c r="X82" s="29"/>
      <c r="Y82" s="29"/>
      <c r="Z82" s="29"/>
    </row>
    <row r="83" spans="1:26" x14ac:dyDescent="0.25">
      <c r="A83" s="4" t="s">
        <v>456</v>
      </c>
      <c r="B83" s="23">
        <v>10375140</v>
      </c>
      <c r="C83" s="23">
        <v>-3497449</v>
      </c>
      <c r="D83" s="23">
        <v>6877691</v>
      </c>
      <c r="E83" s="23">
        <v>6877691</v>
      </c>
      <c r="F83" s="23">
        <v>6877691</v>
      </c>
      <c r="G83" s="10">
        <v>0</v>
      </c>
      <c r="H83" s="29"/>
      <c r="I83" s="29"/>
      <c r="J83" s="29"/>
      <c r="K83" s="29"/>
      <c r="L83" s="29"/>
      <c r="M83" s="29"/>
      <c r="N83" s="29"/>
      <c r="O83" s="29"/>
      <c r="P83" s="29"/>
      <c r="Q83" s="29"/>
      <c r="R83" s="29"/>
      <c r="S83" s="29"/>
      <c r="T83" s="29"/>
      <c r="U83" s="29"/>
      <c r="V83" s="29"/>
      <c r="W83" s="29"/>
      <c r="X83" s="29"/>
      <c r="Y83" s="29"/>
      <c r="Z83" s="29"/>
    </row>
    <row r="84" spans="1:26" x14ac:dyDescent="0.25">
      <c r="A84" s="4" t="s">
        <v>457</v>
      </c>
      <c r="B84" s="23">
        <v>13733716</v>
      </c>
      <c r="C84" s="23">
        <v>-5295018</v>
      </c>
      <c r="D84" s="23">
        <v>8438698</v>
      </c>
      <c r="E84" s="23">
        <v>8438698</v>
      </c>
      <c r="F84" s="23">
        <v>8438698</v>
      </c>
      <c r="G84" s="10">
        <v>0</v>
      </c>
      <c r="H84" s="29"/>
      <c r="I84" s="29"/>
      <c r="J84" s="29"/>
      <c r="K84" s="29"/>
      <c r="L84" s="29"/>
      <c r="M84" s="29"/>
      <c r="N84" s="29"/>
      <c r="O84" s="29"/>
      <c r="P84" s="29"/>
      <c r="Q84" s="29"/>
      <c r="R84" s="29"/>
      <c r="S84" s="29"/>
      <c r="T84" s="29"/>
      <c r="U84" s="29"/>
      <c r="V84" s="29"/>
      <c r="W84" s="29"/>
      <c r="X84" s="29"/>
      <c r="Y84" s="29"/>
      <c r="Z84" s="29"/>
    </row>
    <row r="85" spans="1:26" x14ac:dyDescent="0.25">
      <c r="A85" s="4" t="s">
        <v>458</v>
      </c>
      <c r="B85" s="23">
        <v>14928704</v>
      </c>
      <c r="C85" s="23">
        <v>-3990932</v>
      </c>
      <c r="D85" s="23">
        <v>10937772</v>
      </c>
      <c r="E85" s="23">
        <v>10937772</v>
      </c>
      <c r="F85" s="23">
        <v>10937772</v>
      </c>
      <c r="G85" s="10">
        <v>0</v>
      </c>
      <c r="H85" s="29"/>
      <c r="I85" s="29"/>
      <c r="J85" s="29"/>
      <c r="K85" s="29"/>
      <c r="L85" s="29"/>
      <c r="M85" s="29"/>
      <c r="N85" s="29"/>
      <c r="O85" s="29"/>
      <c r="P85" s="29"/>
      <c r="Q85" s="29"/>
      <c r="R85" s="29"/>
      <c r="S85" s="29"/>
      <c r="T85" s="29"/>
      <c r="U85" s="29"/>
      <c r="V85" s="29"/>
      <c r="W85" s="29"/>
      <c r="X85" s="29"/>
      <c r="Y85" s="29"/>
      <c r="Z85" s="29"/>
    </row>
    <row r="86" spans="1:26" x14ac:dyDescent="0.25">
      <c r="A86" s="4" t="s">
        <v>459</v>
      </c>
      <c r="B86" s="23">
        <v>14995629</v>
      </c>
      <c r="C86" s="23">
        <v>-5002453</v>
      </c>
      <c r="D86" s="23">
        <v>9993176</v>
      </c>
      <c r="E86" s="23">
        <v>9993176</v>
      </c>
      <c r="F86" s="23">
        <v>9993176</v>
      </c>
      <c r="G86" s="10">
        <v>0</v>
      </c>
      <c r="H86" s="29"/>
      <c r="I86" s="29"/>
      <c r="J86" s="29"/>
      <c r="K86" s="29"/>
      <c r="L86" s="29"/>
      <c r="M86" s="29"/>
      <c r="N86" s="29"/>
      <c r="O86" s="29"/>
      <c r="P86" s="29"/>
      <c r="Q86" s="29"/>
      <c r="R86" s="29"/>
      <c r="S86" s="29"/>
      <c r="T86" s="29"/>
      <c r="U86" s="29"/>
      <c r="V86" s="29"/>
      <c r="W86" s="29"/>
      <c r="X86" s="29"/>
      <c r="Y86" s="29"/>
      <c r="Z86" s="29"/>
    </row>
    <row r="87" spans="1:26" x14ac:dyDescent="0.25">
      <c r="A87" s="4" t="s">
        <v>460</v>
      </c>
      <c r="B87" s="23">
        <v>12727064</v>
      </c>
      <c r="C87" s="23">
        <v>-483645</v>
      </c>
      <c r="D87" s="23">
        <v>12243419</v>
      </c>
      <c r="E87" s="23">
        <v>12243419</v>
      </c>
      <c r="F87" s="23">
        <v>12243419</v>
      </c>
      <c r="G87" s="10">
        <v>0</v>
      </c>
      <c r="H87" s="29"/>
      <c r="I87" s="29"/>
      <c r="J87" s="29"/>
      <c r="K87" s="29"/>
      <c r="L87" s="29"/>
      <c r="M87" s="29"/>
      <c r="N87" s="29"/>
      <c r="O87" s="29"/>
      <c r="P87" s="29"/>
      <c r="Q87" s="29"/>
      <c r="R87" s="29"/>
      <c r="S87" s="29"/>
      <c r="T87" s="29"/>
      <c r="U87" s="29"/>
      <c r="V87" s="29"/>
      <c r="W87" s="29"/>
      <c r="X87" s="29"/>
      <c r="Y87" s="29"/>
      <c r="Z87" s="29"/>
    </row>
    <row r="88" spans="1:26" x14ac:dyDescent="0.25">
      <c r="A88" s="4" t="s">
        <v>461</v>
      </c>
      <c r="B88" s="23">
        <v>10113241</v>
      </c>
      <c r="C88" s="23">
        <v>-1671415</v>
      </c>
      <c r="D88" s="23">
        <v>8441826</v>
      </c>
      <c r="E88" s="23">
        <v>8441826</v>
      </c>
      <c r="F88" s="23">
        <v>8441826</v>
      </c>
      <c r="G88" s="10">
        <v>0</v>
      </c>
      <c r="H88" s="29"/>
      <c r="I88" s="29"/>
      <c r="J88" s="29"/>
      <c r="K88" s="29"/>
      <c r="L88" s="29"/>
      <c r="M88" s="29"/>
      <c r="N88" s="29"/>
      <c r="O88" s="29"/>
      <c r="P88" s="29"/>
      <c r="Q88" s="29"/>
      <c r="R88" s="29"/>
      <c r="S88" s="29"/>
      <c r="T88" s="29"/>
      <c r="U88" s="29"/>
      <c r="V88" s="29"/>
      <c r="W88" s="29"/>
      <c r="X88" s="29"/>
      <c r="Y88" s="29"/>
      <c r="Z88" s="29"/>
    </row>
    <row r="89" spans="1:26" x14ac:dyDescent="0.25">
      <c r="A89" s="4" t="s">
        <v>462</v>
      </c>
      <c r="B89" s="23">
        <v>23344226</v>
      </c>
      <c r="C89" s="23">
        <v>1108192.5</v>
      </c>
      <c r="D89" s="23">
        <v>24452418.5</v>
      </c>
      <c r="E89" s="23">
        <v>24452418.5</v>
      </c>
      <c r="F89" s="23">
        <v>24452418.5</v>
      </c>
      <c r="G89" s="10">
        <v>0</v>
      </c>
      <c r="H89" s="29"/>
      <c r="I89" s="29"/>
      <c r="J89" s="29"/>
      <c r="K89" s="29"/>
      <c r="L89" s="29"/>
      <c r="M89" s="29"/>
      <c r="N89" s="29"/>
      <c r="O89" s="29"/>
      <c r="P89" s="29"/>
      <c r="Q89" s="29"/>
      <c r="R89" s="29"/>
      <c r="S89" s="29"/>
      <c r="T89" s="29"/>
      <c r="U89" s="29"/>
      <c r="V89" s="29"/>
      <c r="W89" s="29"/>
      <c r="X89" s="29"/>
      <c r="Y89" s="29"/>
      <c r="Z89" s="29"/>
    </row>
    <row r="90" spans="1:26" x14ac:dyDescent="0.25">
      <c r="A90" s="4" t="s">
        <v>463</v>
      </c>
      <c r="B90" s="23">
        <v>7678169</v>
      </c>
      <c r="C90" s="23">
        <v>-97235</v>
      </c>
      <c r="D90" s="23">
        <v>7580934</v>
      </c>
      <c r="E90" s="23">
        <v>7580934</v>
      </c>
      <c r="F90" s="23">
        <v>7580934</v>
      </c>
      <c r="G90" s="10">
        <v>0</v>
      </c>
      <c r="H90" s="29"/>
      <c r="I90" s="29"/>
      <c r="J90" s="29"/>
      <c r="K90" s="29"/>
      <c r="L90" s="29"/>
      <c r="M90" s="29"/>
      <c r="N90" s="29"/>
      <c r="O90" s="29"/>
      <c r="P90" s="29"/>
      <c r="Q90" s="29"/>
      <c r="R90" s="29"/>
      <c r="S90" s="29"/>
      <c r="T90" s="29"/>
      <c r="U90" s="29"/>
      <c r="V90" s="29"/>
      <c r="W90" s="29"/>
      <c r="X90" s="29"/>
      <c r="Y90" s="29"/>
      <c r="Z90" s="29"/>
    </row>
    <row r="91" spans="1:26" ht="27" x14ac:dyDescent="0.25">
      <c r="A91" s="4" t="s">
        <v>464</v>
      </c>
      <c r="B91" s="23">
        <v>81935817</v>
      </c>
      <c r="C91" s="23">
        <v>-25872219.690000001</v>
      </c>
      <c r="D91" s="23">
        <v>56063597.310000002</v>
      </c>
      <c r="E91" s="23">
        <v>56063597.310000002</v>
      </c>
      <c r="F91" s="23">
        <v>56063597.310000002</v>
      </c>
      <c r="G91" s="10">
        <v>0</v>
      </c>
      <c r="H91" s="29"/>
      <c r="I91" s="29"/>
      <c r="J91" s="29"/>
      <c r="K91" s="29"/>
      <c r="L91" s="29"/>
      <c r="M91" s="29"/>
      <c r="N91" s="29"/>
      <c r="O91" s="29"/>
      <c r="P91" s="29"/>
      <c r="Q91" s="29"/>
      <c r="R91" s="29"/>
      <c r="S91" s="29"/>
      <c r="T91" s="29"/>
      <c r="U91" s="29"/>
      <c r="V91" s="29"/>
      <c r="W91" s="29"/>
      <c r="X91" s="29"/>
      <c r="Y91" s="29"/>
      <c r="Z91" s="29"/>
    </row>
    <row r="92" spans="1:26" ht="27" x14ac:dyDescent="0.25">
      <c r="A92" s="4" t="s">
        <v>465</v>
      </c>
      <c r="B92" s="23">
        <v>4865264</v>
      </c>
      <c r="C92" s="23">
        <v>-2680776.92</v>
      </c>
      <c r="D92" s="23">
        <v>2184487.08</v>
      </c>
      <c r="E92" s="23">
        <v>2184487.08</v>
      </c>
      <c r="F92" s="23">
        <v>2184487.08</v>
      </c>
      <c r="G92" s="10">
        <v>0</v>
      </c>
      <c r="H92" s="29"/>
      <c r="I92" s="29"/>
      <c r="J92" s="29"/>
      <c r="K92" s="29"/>
      <c r="L92" s="29"/>
      <c r="M92" s="29"/>
      <c r="N92" s="29"/>
      <c r="O92" s="29"/>
      <c r="P92" s="29"/>
      <c r="Q92" s="29"/>
      <c r="R92" s="29"/>
      <c r="S92" s="29"/>
      <c r="T92" s="29"/>
      <c r="U92" s="29"/>
      <c r="V92" s="29"/>
      <c r="W92" s="29"/>
      <c r="X92" s="29"/>
      <c r="Y92" s="29"/>
      <c r="Z92" s="29"/>
    </row>
    <row r="93" spans="1:26" x14ac:dyDescent="0.25">
      <c r="A93" s="4" t="s">
        <v>466</v>
      </c>
      <c r="B93" s="23">
        <v>19582640</v>
      </c>
      <c r="C93" s="23">
        <v>0</v>
      </c>
      <c r="D93" s="23">
        <v>19582640</v>
      </c>
      <c r="E93" s="23">
        <v>19582640</v>
      </c>
      <c r="F93" s="23">
        <v>19582640</v>
      </c>
      <c r="G93" s="10">
        <v>0</v>
      </c>
      <c r="H93" s="29"/>
      <c r="I93" s="29"/>
      <c r="J93" s="29"/>
      <c r="K93" s="29"/>
      <c r="L93" s="29"/>
      <c r="M93" s="29"/>
      <c r="N93" s="29"/>
      <c r="O93" s="29"/>
      <c r="P93" s="29"/>
      <c r="Q93" s="29"/>
      <c r="R93" s="29"/>
      <c r="S93" s="29"/>
      <c r="T93" s="29"/>
      <c r="U93" s="29"/>
      <c r="V93" s="29"/>
      <c r="W93" s="29"/>
      <c r="X93" s="29"/>
      <c r="Y93" s="29"/>
      <c r="Z93" s="29"/>
    </row>
    <row r="94" spans="1:26" ht="27" x14ac:dyDescent="0.25">
      <c r="A94" s="4" t="s">
        <v>467</v>
      </c>
      <c r="B94" s="23">
        <v>0</v>
      </c>
      <c r="C94" s="23">
        <v>11814488.120000001</v>
      </c>
      <c r="D94" s="23">
        <v>11814488.120000001</v>
      </c>
      <c r="E94" s="23">
        <v>11814488.120000001</v>
      </c>
      <c r="F94" s="23">
        <v>11814488.120000001</v>
      </c>
      <c r="G94" s="10">
        <v>0</v>
      </c>
      <c r="H94" s="29"/>
      <c r="I94" s="29"/>
      <c r="J94" s="29"/>
      <c r="K94" s="29"/>
      <c r="L94" s="29"/>
      <c r="M94" s="29"/>
      <c r="N94" s="29"/>
      <c r="O94" s="29"/>
      <c r="P94" s="29"/>
      <c r="Q94" s="29"/>
      <c r="R94" s="29"/>
      <c r="S94" s="29"/>
      <c r="T94" s="29"/>
      <c r="U94" s="29"/>
      <c r="V94" s="29"/>
      <c r="W94" s="29"/>
      <c r="X94" s="29"/>
      <c r="Y94" s="29"/>
      <c r="Z94" s="29"/>
    </row>
    <row r="95" spans="1:26" x14ac:dyDescent="0.25">
      <c r="A95" s="4" t="s">
        <v>468</v>
      </c>
      <c r="B95" s="23">
        <v>412877148</v>
      </c>
      <c r="C95" s="23">
        <v>-30402923.239999998</v>
      </c>
      <c r="D95" s="23">
        <v>382474224.75999999</v>
      </c>
      <c r="E95" s="23">
        <v>382474224.75999999</v>
      </c>
      <c r="F95" s="23">
        <v>362657142.25999999</v>
      </c>
      <c r="G95" s="10">
        <v>0</v>
      </c>
      <c r="H95" s="29"/>
      <c r="I95" s="29"/>
      <c r="J95" s="29"/>
      <c r="K95" s="29"/>
      <c r="L95" s="29"/>
      <c r="M95" s="29"/>
      <c r="N95" s="29"/>
      <c r="O95" s="29"/>
      <c r="P95" s="29"/>
      <c r="Q95" s="29"/>
      <c r="R95" s="29"/>
      <c r="S95" s="29"/>
      <c r="T95" s="29"/>
      <c r="U95" s="29"/>
      <c r="V95" s="29"/>
      <c r="W95" s="29"/>
      <c r="X95" s="29"/>
      <c r="Y95" s="29"/>
      <c r="Z95" s="29"/>
    </row>
    <row r="96" spans="1:26" ht="27" x14ac:dyDescent="0.25">
      <c r="A96" s="4" t="s">
        <v>469</v>
      </c>
      <c r="B96" s="23">
        <v>5000000</v>
      </c>
      <c r="C96" s="23">
        <v>0</v>
      </c>
      <c r="D96" s="23">
        <v>5000000</v>
      </c>
      <c r="E96" s="23">
        <v>5000000</v>
      </c>
      <c r="F96" s="23">
        <v>5000000</v>
      </c>
      <c r="G96" s="10">
        <v>0</v>
      </c>
      <c r="H96" s="29"/>
      <c r="I96" s="29"/>
      <c r="J96" s="29"/>
      <c r="K96" s="29"/>
      <c r="L96" s="29"/>
      <c r="M96" s="29"/>
      <c r="N96" s="29"/>
      <c r="O96" s="29"/>
      <c r="P96" s="29"/>
      <c r="Q96" s="29"/>
      <c r="R96" s="29"/>
      <c r="S96" s="29"/>
      <c r="T96" s="29"/>
      <c r="U96" s="29"/>
      <c r="V96" s="29"/>
      <c r="W96" s="29"/>
      <c r="X96" s="29"/>
      <c r="Y96" s="29"/>
      <c r="Z96" s="29"/>
    </row>
    <row r="97" spans="1:26" x14ac:dyDescent="0.25">
      <c r="A97" s="4" t="s">
        <v>470</v>
      </c>
      <c r="B97" s="23">
        <v>10000000</v>
      </c>
      <c r="C97" s="23">
        <v>0</v>
      </c>
      <c r="D97" s="23">
        <v>10000000</v>
      </c>
      <c r="E97" s="23">
        <v>10000000</v>
      </c>
      <c r="F97" s="23">
        <v>10000000</v>
      </c>
      <c r="G97" s="10">
        <v>0</v>
      </c>
      <c r="H97" s="29"/>
      <c r="I97" s="29"/>
      <c r="J97" s="29"/>
      <c r="K97" s="29"/>
      <c r="L97" s="29"/>
      <c r="M97" s="29"/>
      <c r="N97" s="29"/>
      <c r="O97" s="29"/>
      <c r="P97" s="29"/>
      <c r="Q97" s="29"/>
      <c r="R97" s="29"/>
      <c r="S97" s="29"/>
      <c r="T97" s="29"/>
      <c r="U97" s="29"/>
      <c r="V97" s="29"/>
      <c r="W97" s="29"/>
      <c r="X97" s="29"/>
      <c r="Y97" s="29"/>
      <c r="Z97" s="29"/>
    </row>
    <row r="98" spans="1:26" x14ac:dyDescent="0.25">
      <c r="A98" s="3" t="s">
        <v>471</v>
      </c>
      <c r="B98" s="35">
        <v>1590719874</v>
      </c>
      <c r="C98" s="35">
        <v>-1590719874</v>
      </c>
      <c r="D98" s="35">
        <v>0</v>
      </c>
      <c r="E98" s="35">
        <v>0</v>
      </c>
      <c r="F98" s="35">
        <v>0</v>
      </c>
      <c r="G98" s="11">
        <v>0</v>
      </c>
      <c r="H98" s="29"/>
      <c r="I98" s="29"/>
      <c r="J98" s="29"/>
      <c r="K98" s="29"/>
      <c r="L98" s="29"/>
      <c r="M98" s="29"/>
      <c r="N98" s="29"/>
      <c r="O98" s="29"/>
      <c r="P98" s="29"/>
      <c r="Q98" s="29"/>
      <c r="R98" s="29"/>
      <c r="S98" s="29"/>
      <c r="T98" s="29"/>
      <c r="U98" s="29"/>
      <c r="V98" s="29"/>
      <c r="W98" s="29"/>
      <c r="X98" s="29"/>
      <c r="Y98" s="29"/>
      <c r="Z98" s="29"/>
    </row>
    <row r="99" spans="1:26" ht="27" x14ac:dyDescent="0.25">
      <c r="A99" s="4" t="s">
        <v>472</v>
      </c>
      <c r="B99" s="23">
        <v>1590719874</v>
      </c>
      <c r="C99" s="23">
        <v>-1590719874</v>
      </c>
      <c r="D99" s="23">
        <v>0</v>
      </c>
      <c r="E99" s="23">
        <v>0</v>
      </c>
      <c r="F99" s="23">
        <v>0</v>
      </c>
      <c r="G99" s="10">
        <v>0</v>
      </c>
      <c r="H99" s="29"/>
      <c r="I99" s="29"/>
      <c r="J99" s="29"/>
      <c r="K99" s="29"/>
      <c r="L99" s="29"/>
      <c r="M99" s="29"/>
      <c r="N99" s="29"/>
      <c r="O99" s="29"/>
      <c r="P99" s="29"/>
      <c r="Q99" s="29"/>
      <c r="R99" s="29"/>
      <c r="S99" s="29"/>
      <c r="T99" s="29"/>
      <c r="U99" s="29"/>
      <c r="V99" s="29"/>
      <c r="W99" s="29"/>
      <c r="X99" s="29"/>
      <c r="Y99" s="29"/>
      <c r="Z99" s="29"/>
    </row>
    <row r="100" spans="1:26" ht="27" x14ac:dyDescent="0.25">
      <c r="A100" s="3" t="s">
        <v>473</v>
      </c>
      <c r="B100" s="35">
        <v>53478799</v>
      </c>
      <c r="C100" s="35">
        <v>-33529672</v>
      </c>
      <c r="D100" s="35">
        <v>19949127</v>
      </c>
      <c r="E100" s="35">
        <v>19949127</v>
      </c>
      <c r="F100" s="35">
        <v>19949127</v>
      </c>
      <c r="G100" s="11">
        <v>0</v>
      </c>
      <c r="H100" s="29"/>
      <c r="I100" s="29"/>
      <c r="J100" s="29"/>
      <c r="K100" s="29"/>
      <c r="L100" s="29"/>
      <c r="M100" s="29"/>
      <c r="N100" s="29"/>
      <c r="O100" s="29"/>
      <c r="P100" s="29"/>
      <c r="Q100" s="29"/>
      <c r="R100" s="29"/>
      <c r="S100" s="29"/>
      <c r="T100" s="29"/>
      <c r="U100" s="29"/>
      <c r="V100" s="29"/>
      <c r="W100" s="29"/>
      <c r="X100" s="29"/>
      <c r="Y100" s="29"/>
      <c r="Z100" s="29"/>
    </row>
    <row r="101" spans="1:26" x14ac:dyDescent="0.25">
      <c r="A101" s="4" t="s">
        <v>474</v>
      </c>
      <c r="B101" s="23">
        <v>33426479</v>
      </c>
      <c r="C101" s="23">
        <v>-13477352</v>
      </c>
      <c r="D101" s="23">
        <v>19949127</v>
      </c>
      <c r="E101" s="23">
        <v>19949127</v>
      </c>
      <c r="F101" s="23">
        <v>19949127</v>
      </c>
      <c r="G101" s="10">
        <v>0</v>
      </c>
      <c r="H101" s="29"/>
      <c r="I101" s="29"/>
      <c r="J101" s="29"/>
      <c r="K101" s="29"/>
      <c r="L101" s="29"/>
      <c r="M101" s="29"/>
      <c r="N101" s="29"/>
      <c r="O101" s="29"/>
      <c r="P101" s="29"/>
      <c r="Q101" s="29"/>
      <c r="R101" s="29"/>
      <c r="S101" s="29"/>
      <c r="T101" s="29"/>
      <c r="U101" s="29"/>
      <c r="V101" s="29"/>
      <c r="W101" s="29"/>
      <c r="X101" s="29"/>
      <c r="Y101" s="29"/>
      <c r="Z101" s="29"/>
    </row>
    <row r="102" spans="1:26" x14ac:dyDescent="0.25">
      <c r="A102" s="4" t="s">
        <v>475</v>
      </c>
      <c r="B102" s="23">
        <v>1949608</v>
      </c>
      <c r="C102" s="23">
        <v>-1949608</v>
      </c>
      <c r="D102" s="23">
        <v>0</v>
      </c>
      <c r="E102" s="23">
        <v>0</v>
      </c>
      <c r="F102" s="23">
        <v>0</v>
      </c>
      <c r="G102" s="10">
        <v>0</v>
      </c>
      <c r="H102" s="29"/>
      <c r="I102" s="29"/>
      <c r="J102" s="29"/>
      <c r="K102" s="29"/>
      <c r="L102" s="29"/>
      <c r="M102" s="29"/>
      <c r="N102" s="29"/>
      <c r="O102" s="29"/>
      <c r="P102" s="29"/>
      <c r="Q102" s="29"/>
      <c r="R102" s="29"/>
      <c r="S102" s="29"/>
      <c r="T102" s="29"/>
      <c r="U102" s="29"/>
      <c r="V102" s="29"/>
      <c r="W102" s="29"/>
      <c r="X102" s="29"/>
      <c r="Y102" s="29"/>
      <c r="Z102" s="29"/>
    </row>
    <row r="103" spans="1:26" x14ac:dyDescent="0.25">
      <c r="A103" s="4" t="s">
        <v>476</v>
      </c>
      <c r="B103" s="23">
        <v>18102712</v>
      </c>
      <c r="C103" s="23">
        <v>-18102712</v>
      </c>
      <c r="D103" s="23">
        <v>0</v>
      </c>
      <c r="E103" s="23">
        <v>0</v>
      </c>
      <c r="F103" s="23">
        <v>0</v>
      </c>
      <c r="G103" s="10">
        <v>0</v>
      </c>
      <c r="H103" s="29"/>
      <c r="I103" s="29"/>
      <c r="J103" s="29"/>
      <c r="K103" s="29"/>
      <c r="L103" s="29"/>
      <c r="M103" s="29"/>
      <c r="N103" s="29"/>
      <c r="O103" s="29"/>
      <c r="P103" s="29"/>
      <c r="Q103" s="29"/>
      <c r="R103" s="29"/>
      <c r="S103" s="29"/>
      <c r="T103" s="29"/>
      <c r="U103" s="29"/>
      <c r="V103" s="29"/>
      <c r="W103" s="29"/>
      <c r="X103" s="29"/>
      <c r="Y103" s="29"/>
      <c r="Z103" s="29"/>
    </row>
    <row r="104" spans="1:26" x14ac:dyDescent="0.25">
      <c r="A104" s="3" t="s">
        <v>477</v>
      </c>
      <c r="B104" s="35">
        <v>18441656992</v>
      </c>
      <c r="C104" s="35">
        <v>327430370.60000002</v>
      </c>
      <c r="D104" s="35">
        <v>18769087362.599998</v>
      </c>
      <c r="E104" s="35">
        <v>18766022351.989998</v>
      </c>
      <c r="F104" s="35">
        <v>18743546315.220001</v>
      </c>
      <c r="G104" s="11">
        <v>3065010.6100000003</v>
      </c>
      <c r="H104" s="29"/>
      <c r="I104" s="29"/>
      <c r="J104" s="29"/>
      <c r="K104" s="29"/>
      <c r="L104" s="29"/>
      <c r="M104" s="29"/>
      <c r="N104" s="29"/>
      <c r="O104" s="29"/>
      <c r="P104" s="29"/>
      <c r="Q104" s="29"/>
      <c r="R104" s="29"/>
      <c r="S104" s="29"/>
      <c r="T104" s="29"/>
      <c r="U104" s="29"/>
      <c r="V104" s="29"/>
      <c r="W104" s="29"/>
      <c r="X104" s="29"/>
      <c r="Y104" s="29"/>
      <c r="Z104" s="29"/>
    </row>
    <row r="105" spans="1:26" x14ac:dyDescent="0.25">
      <c r="A105" s="3" t="s">
        <v>384</v>
      </c>
      <c r="B105" s="35">
        <v>10978141539</v>
      </c>
      <c r="C105" s="35">
        <v>593498974.88</v>
      </c>
      <c r="D105" s="35">
        <v>11571640513.880001</v>
      </c>
      <c r="E105" s="35">
        <v>11568575503.27</v>
      </c>
      <c r="F105" s="35">
        <v>11546433330.5</v>
      </c>
      <c r="G105" s="11">
        <v>3065010.6100000003</v>
      </c>
      <c r="H105" s="29"/>
      <c r="I105" s="29"/>
      <c r="J105" s="29"/>
      <c r="K105" s="29"/>
      <c r="L105" s="29"/>
      <c r="M105" s="29"/>
      <c r="N105" s="29"/>
      <c r="O105" s="29"/>
      <c r="P105" s="29"/>
      <c r="Q105" s="29"/>
      <c r="R105" s="29"/>
      <c r="S105" s="29"/>
      <c r="T105" s="29"/>
      <c r="U105" s="29"/>
      <c r="V105" s="29"/>
      <c r="W105" s="29"/>
      <c r="X105" s="29"/>
      <c r="Y105" s="29"/>
      <c r="Z105" s="29"/>
    </row>
    <row r="106" spans="1:26" x14ac:dyDescent="0.25">
      <c r="A106" s="4" t="s">
        <v>385</v>
      </c>
      <c r="B106" s="23">
        <v>0</v>
      </c>
      <c r="C106" s="23">
        <v>0</v>
      </c>
      <c r="D106" s="23">
        <v>0</v>
      </c>
      <c r="E106" s="23">
        <v>0</v>
      </c>
      <c r="F106" s="23">
        <v>0</v>
      </c>
      <c r="G106" s="10">
        <v>0</v>
      </c>
      <c r="H106" s="29"/>
      <c r="I106" s="29"/>
      <c r="J106" s="29"/>
      <c r="K106" s="29"/>
      <c r="L106" s="29"/>
      <c r="M106" s="29"/>
      <c r="N106" s="29"/>
      <c r="O106" s="29"/>
      <c r="P106" s="29"/>
      <c r="Q106" s="29"/>
      <c r="R106" s="29"/>
      <c r="S106" s="29"/>
      <c r="T106" s="29"/>
      <c r="U106" s="29"/>
      <c r="V106" s="29"/>
      <c r="W106" s="29"/>
      <c r="X106" s="29"/>
      <c r="Y106" s="29"/>
      <c r="Z106" s="29"/>
    </row>
    <row r="107" spans="1:26" x14ac:dyDescent="0.25">
      <c r="A107" s="4" t="s">
        <v>386</v>
      </c>
      <c r="B107" s="23">
        <v>0</v>
      </c>
      <c r="C107" s="23">
        <v>0</v>
      </c>
      <c r="D107" s="23">
        <v>0</v>
      </c>
      <c r="E107" s="23">
        <v>0</v>
      </c>
      <c r="F107" s="23">
        <v>0</v>
      </c>
      <c r="G107" s="10">
        <v>0</v>
      </c>
      <c r="H107" s="29"/>
      <c r="I107" s="29"/>
      <c r="J107" s="29"/>
      <c r="K107" s="29"/>
      <c r="L107" s="29"/>
      <c r="M107" s="29"/>
      <c r="N107" s="29"/>
      <c r="O107" s="29"/>
      <c r="P107" s="29"/>
      <c r="Q107" s="29"/>
      <c r="R107" s="29"/>
      <c r="S107" s="29"/>
      <c r="T107" s="29"/>
      <c r="U107" s="29"/>
      <c r="V107" s="29"/>
      <c r="W107" s="29"/>
      <c r="X107" s="29"/>
      <c r="Y107" s="29"/>
      <c r="Z107" s="29"/>
    </row>
    <row r="108" spans="1:26" x14ac:dyDescent="0.25">
      <c r="A108" s="4" t="s">
        <v>387</v>
      </c>
      <c r="B108" s="23">
        <v>0</v>
      </c>
      <c r="C108" s="23">
        <v>0</v>
      </c>
      <c r="D108" s="23">
        <v>0</v>
      </c>
      <c r="E108" s="23">
        <v>0</v>
      </c>
      <c r="F108" s="23">
        <v>0</v>
      </c>
      <c r="G108" s="10">
        <v>0</v>
      </c>
      <c r="H108" s="29"/>
      <c r="I108" s="29"/>
      <c r="J108" s="29"/>
      <c r="K108" s="29"/>
      <c r="L108" s="29"/>
      <c r="M108" s="29"/>
      <c r="N108" s="29"/>
      <c r="O108" s="29"/>
      <c r="P108" s="29"/>
      <c r="Q108" s="29"/>
      <c r="R108" s="29"/>
      <c r="S108" s="29"/>
      <c r="T108" s="29"/>
      <c r="U108" s="29"/>
      <c r="V108" s="29"/>
      <c r="W108" s="29"/>
      <c r="X108" s="29"/>
      <c r="Y108" s="29"/>
      <c r="Z108" s="29"/>
    </row>
    <row r="109" spans="1:26" x14ac:dyDescent="0.25">
      <c r="A109" s="4" t="s">
        <v>388</v>
      </c>
      <c r="B109" s="23">
        <v>311195206</v>
      </c>
      <c r="C109" s="23">
        <v>-106260282.78</v>
      </c>
      <c r="D109" s="23">
        <v>204934923.22</v>
      </c>
      <c r="E109" s="23">
        <v>204934923.22</v>
      </c>
      <c r="F109" s="23">
        <v>204934923.20999998</v>
      </c>
      <c r="G109" s="10">
        <v>0</v>
      </c>
      <c r="H109" s="29"/>
      <c r="I109" s="29"/>
      <c r="J109" s="29"/>
      <c r="K109" s="29"/>
      <c r="L109" s="29"/>
      <c r="M109" s="29"/>
      <c r="N109" s="29"/>
      <c r="O109" s="29"/>
      <c r="P109" s="29"/>
      <c r="Q109" s="29"/>
      <c r="R109" s="29"/>
      <c r="S109" s="29"/>
      <c r="T109" s="29"/>
      <c r="U109" s="29"/>
      <c r="V109" s="29"/>
      <c r="W109" s="29"/>
      <c r="X109" s="29"/>
      <c r="Y109" s="29"/>
      <c r="Z109" s="29"/>
    </row>
    <row r="110" spans="1:26" x14ac:dyDescent="0.25">
      <c r="A110" s="4" t="s">
        <v>389</v>
      </c>
      <c r="B110" s="23">
        <v>6775419035</v>
      </c>
      <c r="C110" s="23">
        <v>873191106.07000005</v>
      </c>
      <c r="D110" s="23">
        <v>7648610141.0699997</v>
      </c>
      <c r="E110" s="23">
        <v>7648610141.0699997</v>
      </c>
      <c r="F110" s="23">
        <v>7641014966.1499996</v>
      </c>
      <c r="G110" s="10">
        <v>0</v>
      </c>
      <c r="H110" s="29"/>
      <c r="I110" s="29"/>
      <c r="J110" s="29"/>
      <c r="K110" s="29"/>
      <c r="L110" s="29"/>
      <c r="M110" s="29"/>
      <c r="N110" s="29"/>
      <c r="O110" s="29"/>
      <c r="P110" s="29"/>
      <c r="Q110" s="29"/>
      <c r="R110" s="29"/>
      <c r="S110" s="29"/>
      <c r="T110" s="29"/>
      <c r="U110" s="29"/>
      <c r="V110" s="29"/>
      <c r="W110" s="29"/>
      <c r="X110" s="29"/>
      <c r="Y110" s="29"/>
      <c r="Z110" s="29"/>
    </row>
    <row r="111" spans="1:26" x14ac:dyDescent="0.25">
      <c r="A111" s="4" t="s">
        <v>390</v>
      </c>
      <c r="B111" s="23">
        <v>2928194</v>
      </c>
      <c r="C111" s="23">
        <v>-2928194</v>
      </c>
      <c r="D111" s="23">
        <v>0</v>
      </c>
      <c r="E111" s="23">
        <v>0</v>
      </c>
      <c r="F111" s="23">
        <v>0</v>
      </c>
      <c r="G111" s="10">
        <v>0</v>
      </c>
      <c r="H111" s="29"/>
      <c r="I111" s="29"/>
      <c r="J111" s="29"/>
      <c r="K111" s="29"/>
      <c r="L111" s="29"/>
      <c r="M111" s="29"/>
      <c r="N111" s="29"/>
      <c r="O111" s="29"/>
      <c r="P111" s="29"/>
      <c r="Q111" s="29"/>
      <c r="R111" s="29"/>
      <c r="S111" s="29"/>
      <c r="T111" s="29"/>
      <c r="U111" s="29"/>
      <c r="V111" s="29"/>
      <c r="W111" s="29"/>
      <c r="X111" s="29"/>
      <c r="Y111" s="29"/>
      <c r="Z111" s="29"/>
    </row>
    <row r="112" spans="1:26" x14ac:dyDescent="0.25">
      <c r="A112" s="4" t="s">
        <v>391</v>
      </c>
      <c r="B112" s="23">
        <v>204498804</v>
      </c>
      <c r="C112" s="23">
        <v>-185064008.94</v>
      </c>
      <c r="D112" s="23">
        <v>19434795.059999999</v>
      </c>
      <c r="E112" s="23">
        <v>19434795.059999999</v>
      </c>
      <c r="F112" s="23">
        <v>19434795.059999999</v>
      </c>
      <c r="G112" s="10">
        <v>0</v>
      </c>
      <c r="H112" s="29"/>
      <c r="I112" s="29"/>
      <c r="J112" s="29"/>
      <c r="K112" s="29"/>
      <c r="L112" s="29"/>
      <c r="M112" s="29"/>
      <c r="N112" s="29"/>
      <c r="O112" s="29"/>
      <c r="P112" s="29"/>
      <c r="Q112" s="29"/>
      <c r="R112" s="29"/>
      <c r="S112" s="29"/>
      <c r="T112" s="29"/>
      <c r="U112" s="29"/>
      <c r="V112" s="29"/>
      <c r="W112" s="29"/>
      <c r="X112" s="29"/>
      <c r="Y112" s="29"/>
      <c r="Z112" s="29"/>
    </row>
    <row r="113" spans="1:26" x14ac:dyDescent="0.25">
      <c r="A113" s="4" t="s">
        <v>392</v>
      </c>
      <c r="B113" s="23">
        <v>35000000</v>
      </c>
      <c r="C113" s="23">
        <v>-23283784.82</v>
      </c>
      <c r="D113" s="23">
        <v>11716215.18</v>
      </c>
      <c r="E113" s="23">
        <v>11716215.18</v>
      </c>
      <c r="F113" s="23">
        <v>11716215.18</v>
      </c>
      <c r="G113" s="10">
        <v>0</v>
      </c>
      <c r="H113" s="29"/>
      <c r="I113" s="29"/>
      <c r="J113" s="29"/>
      <c r="K113" s="29"/>
      <c r="L113" s="29"/>
      <c r="M113" s="29"/>
      <c r="N113" s="29"/>
      <c r="O113" s="29"/>
      <c r="P113" s="29"/>
      <c r="Q113" s="29"/>
      <c r="R113" s="29"/>
      <c r="S113" s="29"/>
      <c r="T113" s="29"/>
      <c r="U113" s="29"/>
      <c r="V113" s="29"/>
      <c r="W113" s="29"/>
      <c r="X113" s="29"/>
      <c r="Y113" s="29"/>
      <c r="Z113" s="29"/>
    </row>
    <row r="114" spans="1:26" x14ac:dyDescent="0.25">
      <c r="A114" s="4" t="s">
        <v>393</v>
      </c>
      <c r="B114" s="23">
        <v>0</v>
      </c>
      <c r="C114" s="23">
        <v>0</v>
      </c>
      <c r="D114" s="23">
        <v>0</v>
      </c>
      <c r="E114" s="23">
        <v>0</v>
      </c>
      <c r="F114" s="23">
        <v>0</v>
      </c>
      <c r="G114" s="10">
        <v>0</v>
      </c>
      <c r="H114" s="29"/>
      <c r="I114" s="29"/>
      <c r="J114" s="29"/>
      <c r="K114" s="29"/>
      <c r="L114" s="29"/>
      <c r="M114" s="29"/>
      <c r="N114" s="29"/>
      <c r="O114" s="29"/>
      <c r="P114" s="29"/>
      <c r="Q114" s="29"/>
      <c r="R114" s="29"/>
      <c r="S114" s="29"/>
      <c r="T114" s="29"/>
      <c r="U114" s="29"/>
      <c r="V114" s="29"/>
      <c r="W114" s="29"/>
      <c r="X114" s="29"/>
      <c r="Y114" s="29"/>
      <c r="Z114" s="29"/>
    </row>
    <row r="115" spans="1:26" x14ac:dyDescent="0.25">
      <c r="A115" s="4" t="s">
        <v>394</v>
      </c>
      <c r="B115" s="23">
        <v>56000000</v>
      </c>
      <c r="C115" s="23">
        <v>-56000000</v>
      </c>
      <c r="D115" s="23">
        <v>0</v>
      </c>
      <c r="E115" s="23">
        <v>0</v>
      </c>
      <c r="F115" s="23">
        <v>0</v>
      </c>
      <c r="G115" s="10">
        <v>0</v>
      </c>
      <c r="H115" s="29"/>
      <c r="I115" s="29"/>
      <c r="J115" s="29"/>
      <c r="K115" s="29"/>
      <c r="L115" s="29"/>
      <c r="M115" s="29"/>
      <c r="N115" s="29"/>
      <c r="O115" s="29"/>
      <c r="P115" s="29"/>
      <c r="Q115" s="29"/>
      <c r="R115" s="29"/>
      <c r="S115" s="29"/>
      <c r="T115" s="29"/>
      <c r="U115" s="29"/>
      <c r="V115" s="29"/>
      <c r="W115" s="29"/>
      <c r="X115" s="29"/>
      <c r="Y115" s="29"/>
      <c r="Z115" s="29"/>
    </row>
    <row r="116" spans="1:26" x14ac:dyDescent="0.25">
      <c r="A116" s="4" t="s">
        <v>395</v>
      </c>
      <c r="B116" s="23">
        <v>0</v>
      </c>
      <c r="C116" s="23">
        <v>0</v>
      </c>
      <c r="D116" s="23">
        <v>0</v>
      </c>
      <c r="E116" s="23">
        <v>0</v>
      </c>
      <c r="F116" s="23">
        <v>0</v>
      </c>
      <c r="G116" s="10">
        <v>0</v>
      </c>
      <c r="H116" s="29"/>
      <c r="I116" s="29"/>
      <c r="J116" s="29"/>
      <c r="K116" s="29"/>
      <c r="L116" s="29"/>
      <c r="M116" s="29"/>
      <c r="N116" s="29"/>
      <c r="O116" s="29"/>
      <c r="P116" s="29"/>
      <c r="Q116" s="29"/>
      <c r="R116" s="29"/>
      <c r="S116" s="29"/>
      <c r="T116" s="29"/>
      <c r="U116" s="29"/>
      <c r="V116" s="29"/>
      <c r="W116" s="29"/>
      <c r="X116" s="29"/>
      <c r="Y116" s="29"/>
      <c r="Z116" s="29"/>
    </row>
    <row r="117" spans="1:26" x14ac:dyDescent="0.25">
      <c r="A117" s="4" t="s">
        <v>396</v>
      </c>
      <c r="B117" s="23">
        <v>21109227</v>
      </c>
      <c r="C117" s="23">
        <v>-21109227</v>
      </c>
      <c r="D117" s="23">
        <v>0</v>
      </c>
      <c r="E117" s="23">
        <v>0</v>
      </c>
      <c r="F117" s="23">
        <v>0</v>
      </c>
      <c r="G117" s="10">
        <v>0</v>
      </c>
      <c r="H117" s="29"/>
      <c r="I117" s="29"/>
      <c r="J117" s="29"/>
      <c r="K117" s="29"/>
      <c r="L117" s="29"/>
      <c r="M117" s="29"/>
      <c r="N117" s="29"/>
      <c r="O117" s="29"/>
      <c r="P117" s="29"/>
      <c r="Q117" s="29"/>
      <c r="R117" s="29"/>
      <c r="S117" s="29"/>
      <c r="T117" s="29"/>
      <c r="U117" s="29"/>
      <c r="V117" s="29"/>
      <c r="W117" s="29"/>
      <c r="X117" s="29"/>
      <c r="Y117" s="29"/>
      <c r="Z117" s="29"/>
    </row>
    <row r="118" spans="1:26" x14ac:dyDescent="0.25">
      <c r="A118" s="4" t="s">
        <v>397</v>
      </c>
      <c r="B118" s="23">
        <v>0</v>
      </c>
      <c r="C118" s="23">
        <v>0</v>
      </c>
      <c r="D118" s="23">
        <v>0</v>
      </c>
      <c r="E118" s="23">
        <v>0</v>
      </c>
      <c r="F118" s="23">
        <v>0</v>
      </c>
      <c r="G118" s="10">
        <v>0</v>
      </c>
      <c r="H118" s="29"/>
      <c r="I118" s="29"/>
      <c r="J118" s="29"/>
      <c r="K118" s="29"/>
      <c r="L118" s="29"/>
      <c r="M118" s="29"/>
      <c r="N118" s="29"/>
      <c r="O118" s="29"/>
      <c r="P118" s="29"/>
      <c r="Q118" s="29"/>
      <c r="R118" s="29"/>
      <c r="S118" s="29"/>
      <c r="T118" s="29"/>
      <c r="U118" s="29"/>
      <c r="V118" s="29"/>
      <c r="W118" s="29"/>
      <c r="X118" s="29"/>
      <c r="Y118" s="29"/>
      <c r="Z118" s="29"/>
    </row>
    <row r="119" spans="1:26" x14ac:dyDescent="0.25">
      <c r="A119" s="4" t="s">
        <v>398</v>
      </c>
      <c r="B119" s="23">
        <v>0</v>
      </c>
      <c r="C119" s="23">
        <v>0</v>
      </c>
      <c r="D119" s="23">
        <v>0</v>
      </c>
      <c r="E119" s="23">
        <v>0</v>
      </c>
      <c r="F119" s="23">
        <v>0</v>
      </c>
      <c r="G119" s="10">
        <v>0</v>
      </c>
      <c r="H119" s="29"/>
      <c r="I119" s="29"/>
      <c r="J119" s="29"/>
      <c r="K119" s="29"/>
      <c r="L119" s="29"/>
      <c r="M119" s="29"/>
      <c r="N119" s="29"/>
      <c r="O119" s="29"/>
      <c r="P119" s="29"/>
      <c r="Q119" s="29"/>
      <c r="R119" s="29"/>
      <c r="S119" s="29"/>
      <c r="T119" s="29"/>
      <c r="U119" s="29"/>
      <c r="V119" s="29"/>
      <c r="W119" s="29"/>
      <c r="X119" s="29"/>
      <c r="Y119" s="29"/>
      <c r="Z119" s="29"/>
    </row>
    <row r="120" spans="1:26" x14ac:dyDescent="0.25">
      <c r="A120" s="4" t="s">
        <v>399</v>
      </c>
      <c r="B120" s="23">
        <v>3055779000</v>
      </c>
      <c r="C120" s="23">
        <v>60849428.020000003</v>
      </c>
      <c r="D120" s="23">
        <v>3116628428.02</v>
      </c>
      <c r="E120" s="23">
        <v>3116628428.02</v>
      </c>
      <c r="F120" s="23">
        <v>3116597291.27</v>
      </c>
      <c r="G120" s="10">
        <v>0</v>
      </c>
      <c r="H120" s="29"/>
      <c r="I120" s="29"/>
      <c r="J120" s="29"/>
      <c r="K120" s="29"/>
      <c r="L120" s="29"/>
      <c r="M120" s="29"/>
      <c r="N120" s="29"/>
      <c r="O120" s="29"/>
      <c r="P120" s="29"/>
      <c r="Q120" s="29"/>
      <c r="R120" s="29"/>
      <c r="S120" s="29"/>
      <c r="T120" s="29"/>
      <c r="U120" s="29"/>
      <c r="V120" s="29"/>
      <c r="W120" s="29"/>
      <c r="X120" s="29"/>
      <c r="Y120" s="29"/>
      <c r="Z120" s="29"/>
    </row>
    <row r="121" spans="1:26" x14ac:dyDescent="0.25">
      <c r="A121" s="4" t="s">
        <v>400</v>
      </c>
      <c r="B121" s="23">
        <v>430583264</v>
      </c>
      <c r="C121" s="23">
        <v>-6754844.1799999997</v>
      </c>
      <c r="D121" s="23">
        <v>423828419.81999999</v>
      </c>
      <c r="E121" s="23">
        <v>423828419.81999999</v>
      </c>
      <c r="F121" s="23">
        <v>412034128.5</v>
      </c>
      <c r="G121" s="10">
        <v>0</v>
      </c>
      <c r="H121" s="29"/>
      <c r="I121" s="29"/>
      <c r="J121" s="29"/>
      <c r="K121" s="29"/>
      <c r="L121" s="29"/>
      <c r="M121" s="29"/>
      <c r="N121" s="29"/>
      <c r="O121" s="29"/>
      <c r="P121" s="29"/>
      <c r="Q121" s="29"/>
      <c r="R121" s="29"/>
      <c r="S121" s="29"/>
      <c r="T121" s="29"/>
      <c r="U121" s="29"/>
      <c r="V121" s="29"/>
      <c r="W121" s="29"/>
      <c r="X121" s="29"/>
      <c r="Y121" s="29"/>
      <c r="Z121" s="29"/>
    </row>
    <row r="122" spans="1:26" x14ac:dyDescent="0.25">
      <c r="A122" s="4" t="s">
        <v>401</v>
      </c>
      <c r="B122" s="23">
        <v>4295500</v>
      </c>
      <c r="C122" s="23">
        <v>-2797959.6399999997</v>
      </c>
      <c r="D122" s="23">
        <v>1497540.3599999999</v>
      </c>
      <c r="E122" s="23">
        <v>1497540.3599999999</v>
      </c>
      <c r="F122" s="23">
        <v>1497540.3599999999</v>
      </c>
      <c r="G122" s="10">
        <v>0</v>
      </c>
      <c r="H122" s="29"/>
      <c r="I122" s="29"/>
      <c r="J122" s="29"/>
      <c r="K122" s="29"/>
      <c r="L122" s="29"/>
      <c r="M122" s="29"/>
      <c r="N122" s="29"/>
      <c r="O122" s="29"/>
      <c r="P122" s="29"/>
      <c r="Q122" s="29"/>
      <c r="R122" s="29"/>
      <c r="S122" s="29"/>
      <c r="T122" s="29"/>
      <c r="U122" s="29"/>
      <c r="V122" s="29"/>
      <c r="W122" s="29"/>
      <c r="X122" s="29"/>
      <c r="Y122" s="29"/>
      <c r="Z122" s="29"/>
    </row>
    <row r="123" spans="1:26" x14ac:dyDescent="0.25">
      <c r="A123" s="4" t="s">
        <v>402</v>
      </c>
      <c r="B123" s="23">
        <v>20887400</v>
      </c>
      <c r="C123" s="23">
        <v>-114346.04</v>
      </c>
      <c r="D123" s="23">
        <v>20773053.960000001</v>
      </c>
      <c r="E123" s="23">
        <v>20773053.960000001</v>
      </c>
      <c r="F123" s="23">
        <v>18621034.149999999</v>
      </c>
      <c r="G123" s="10">
        <v>0</v>
      </c>
      <c r="H123" s="29"/>
      <c r="I123" s="29"/>
      <c r="J123" s="29"/>
      <c r="K123" s="29"/>
      <c r="L123" s="29"/>
      <c r="M123" s="29"/>
      <c r="N123" s="29"/>
      <c r="O123" s="29"/>
      <c r="P123" s="29"/>
      <c r="Q123" s="29"/>
      <c r="R123" s="29"/>
      <c r="S123" s="29"/>
      <c r="T123" s="29"/>
      <c r="U123" s="29"/>
      <c r="V123" s="29"/>
      <c r="W123" s="29"/>
      <c r="X123" s="29"/>
      <c r="Y123" s="29"/>
      <c r="Z123" s="29"/>
    </row>
    <row r="124" spans="1:26" x14ac:dyDescent="0.25">
      <c r="A124" s="4" t="s">
        <v>403</v>
      </c>
      <c r="B124" s="23">
        <v>0</v>
      </c>
      <c r="C124" s="23">
        <v>27205320.550000001</v>
      </c>
      <c r="D124" s="23">
        <v>27205320.550000001</v>
      </c>
      <c r="E124" s="23">
        <v>27205320.550000001</v>
      </c>
      <c r="F124" s="23">
        <v>27204343.850000001</v>
      </c>
      <c r="G124" s="10">
        <v>0</v>
      </c>
      <c r="H124" s="29"/>
      <c r="I124" s="29"/>
      <c r="J124" s="29"/>
      <c r="K124" s="29"/>
      <c r="L124" s="29"/>
      <c r="M124" s="29"/>
      <c r="N124" s="29"/>
      <c r="O124" s="29"/>
      <c r="P124" s="29"/>
      <c r="Q124" s="29"/>
      <c r="R124" s="29"/>
      <c r="S124" s="29"/>
      <c r="T124" s="29"/>
      <c r="U124" s="29"/>
      <c r="V124" s="29"/>
      <c r="W124" s="29"/>
      <c r="X124" s="29"/>
      <c r="Y124" s="29"/>
      <c r="Z124" s="29"/>
    </row>
    <row r="125" spans="1:26" x14ac:dyDescent="0.25">
      <c r="A125" s="4" t="s">
        <v>404</v>
      </c>
      <c r="B125" s="23">
        <v>42732679</v>
      </c>
      <c r="C125" s="23">
        <v>34688672.799999997</v>
      </c>
      <c r="D125" s="23">
        <v>77421351.799999997</v>
      </c>
      <c r="E125" s="23">
        <v>74356341.189999998</v>
      </c>
      <c r="F125" s="23">
        <v>73910127.520000011</v>
      </c>
      <c r="G125" s="10">
        <v>3065010.6100000003</v>
      </c>
      <c r="H125" s="29"/>
      <c r="I125" s="29"/>
      <c r="J125" s="29"/>
      <c r="K125" s="29"/>
      <c r="L125" s="29"/>
      <c r="M125" s="29"/>
      <c r="N125" s="29"/>
      <c r="O125" s="29"/>
      <c r="P125" s="29"/>
      <c r="Q125" s="29"/>
      <c r="R125" s="29"/>
      <c r="S125" s="29"/>
      <c r="T125" s="29"/>
      <c r="U125" s="29"/>
      <c r="V125" s="29"/>
      <c r="W125" s="29"/>
      <c r="X125" s="29"/>
      <c r="Y125" s="29"/>
      <c r="Z125" s="29"/>
    </row>
    <row r="126" spans="1:26" x14ac:dyDescent="0.25">
      <c r="A126" s="4" t="s">
        <v>405</v>
      </c>
      <c r="B126" s="23">
        <v>17713230</v>
      </c>
      <c r="C126" s="23">
        <v>1877094.8399999999</v>
      </c>
      <c r="D126" s="23">
        <v>19590324.84</v>
      </c>
      <c r="E126" s="23">
        <v>19590324.84</v>
      </c>
      <c r="F126" s="23">
        <v>19467965.25</v>
      </c>
      <c r="G126" s="10">
        <v>0</v>
      </c>
      <c r="H126" s="29"/>
      <c r="I126" s="29"/>
      <c r="J126" s="29"/>
      <c r="K126" s="29"/>
      <c r="L126" s="29"/>
      <c r="M126" s="29"/>
      <c r="N126" s="29"/>
      <c r="O126" s="29"/>
      <c r="P126" s="29"/>
      <c r="Q126" s="29"/>
      <c r="R126" s="29"/>
      <c r="S126" s="29"/>
      <c r="T126" s="29"/>
      <c r="U126" s="29"/>
      <c r="V126" s="29"/>
      <c r="W126" s="29"/>
      <c r="X126" s="29"/>
      <c r="Y126" s="29"/>
      <c r="Z126" s="29"/>
    </row>
    <row r="127" spans="1:26" x14ac:dyDescent="0.25">
      <c r="A127" s="4" t="s">
        <v>406</v>
      </c>
      <c r="B127" s="23">
        <v>0</v>
      </c>
      <c r="C127" s="23">
        <v>0</v>
      </c>
      <c r="D127" s="23">
        <v>0</v>
      </c>
      <c r="E127" s="23">
        <v>0</v>
      </c>
      <c r="F127" s="23">
        <v>0</v>
      </c>
      <c r="G127" s="10">
        <v>0</v>
      </c>
      <c r="H127" s="29"/>
      <c r="I127" s="29"/>
      <c r="J127" s="29"/>
      <c r="K127" s="29"/>
      <c r="L127" s="29"/>
      <c r="M127" s="29"/>
      <c r="N127" s="29"/>
      <c r="O127" s="29"/>
      <c r="P127" s="29"/>
      <c r="Q127" s="29"/>
      <c r="R127" s="29"/>
      <c r="S127" s="29"/>
      <c r="T127" s="29"/>
      <c r="U127" s="29"/>
      <c r="V127" s="29"/>
      <c r="W127" s="29"/>
      <c r="X127" s="29"/>
      <c r="Y127" s="29"/>
      <c r="Z127" s="29"/>
    </row>
    <row r="128" spans="1:26" x14ac:dyDescent="0.25">
      <c r="A128" s="3" t="s">
        <v>407</v>
      </c>
      <c r="B128" s="35">
        <v>0</v>
      </c>
      <c r="C128" s="35">
        <v>1004400</v>
      </c>
      <c r="D128" s="35">
        <v>1004400</v>
      </c>
      <c r="E128" s="35">
        <v>1004400</v>
      </c>
      <c r="F128" s="35">
        <v>1004400</v>
      </c>
      <c r="G128" s="11">
        <v>0</v>
      </c>
      <c r="H128" s="29"/>
      <c r="I128" s="29"/>
      <c r="J128" s="29"/>
      <c r="K128" s="29"/>
      <c r="L128" s="29"/>
      <c r="M128" s="29"/>
      <c r="N128" s="29"/>
      <c r="O128" s="29"/>
      <c r="P128" s="29"/>
      <c r="Q128" s="29"/>
      <c r="R128" s="29"/>
      <c r="S128" s="29"/>
      <c r="T128" s="29"/>
      <c r="U128" s="29"/>
      <c r="V128" s="29"/>
      <c r="W128" s="29"/>
      <c r="X128" s="29"/>
      <c r="Y128" s="29"/>
      <c r="Z128" s="29"/>
    </row>
    <row r="129" spans="1:26" x14ac:dyDescent="0.25">
      <c r="A129" s="4" t="s">
        <v>408</v>
      </c>
      <c r="B129" s="23">
        <v>0</v>
      </c>
      <c r="C129" s="23">
        <v>1004400</v>
      </c>
      <c r="D129" s="23">
        <v>1004400</v>
      </c>
      <c r="E129" s="23">
        <v>1004400</v>
      </c>
      <c r="F129" s="23">
        <v>1004400</v>
      </c>
      <c r="G129" s="10">
        <v>0</v>
      </c>
      <c r="H129" s="29"/>
      <c r="I129" s="29"/>
      <c r="J129" s="29"/>
      <c r="K129" s="29"/>
      <c r="L129" s="29"/>
      <c r="M129" s="29"/>
      <c r="N129" s="29"/>
      <c r="O129" s="29"/>
      <c r="P129" s="29"/>
      <c r="Q129" s="29"/>
      <c r="R129" s="29"/>
      <c r="S129" s="29"/>
      <c r="T129" s="29"/>
      <c r="U129" s="29"/>
      <c r="V129" s="29"/>
      <c r="W129" s="29"/>
      <c r="X129" s="29"/>
      <c r="Y129" s="29"/>
      <c r="Z129" s="29"/>
    </row>
    <row r="130" spans="1:26" x14ac:dyDescent="0.25">
      <c r="A130" s="3" t="s">
        <v>409</v>
      </c>
      <c r="B130" s="35">
        <v>0</v>
      </c>
      <c r="C130" s="35">
        <v>0</v>
      </c>
      <c r="D130" s="35">
        <v>0</v>
      </c>
      <c r="E130" s="35">
        <v>0</v>
      </c>
      <c r="F130" s="35">
        <v>0</v>
      </c>
      <c r="G130" s="11">
        <v>0</v>
      </c>
      <c r="H130" s="29"/>
      <c r="I130" s="29"/>
      <c r="J130" s="29"/>
      <c r="K130" s="29"/>
      <c r="L130" s="29"/>
      <c r="M130" s="29"/>
      <c r="N130" s="29"/>
      <c r="O130" s="29"/>
      <c r="P130" s="29"/>
      <c r="Q130" s="29"/>
      <c r="R130" s="29"/>
      <c r="S130" s="29"/>
      <c r="T130" s="29"/>
      <c r="U130" s="29"/>
      <c r="V130" s="29"/>
      <c r="W130" s="29"/>
      <c r="X130" s="29"/>
      <c r="Y130" s="29"/>
      <c r="Z130" s="29"/>
    </row>
    <row r="131" spans="1:26" x14ac:dyDescent="0.25">
      <c r="A131" s="4" t="s">
        <v>410</v>
      </c>
      <c r="B131" s="23">
        <v>0</v>
      </c>
      <c r="C131" s="23">
        <v>0</v>
      </c>
      <c r="D131" s="23">
        <v>0</v>
      </c>
      <c r="E131" s="23">
        <v>0</v>
      </c>
      <c r="F131" s="23">
        <v>0</v>
      </c>
      <c r="G131" s="10">
        <v>0</v>
      </c>
      <c r="H131" s="29"/>
      <c r="I131" s="29"/>
      <c r="J131" s="29"/>
      <c r="K131" s="29"/>
      <c r="L131" s="29"/>
      <c r="M131" s="29"/>
      <c r="N131" s="29"/>
      <c r="O131" s="29"/>
      <c r="P131" s="29"/>
      <c r="Q131" s="29"/>
      <c r="R131" s="29"/>
      <c r="S131" s="29"/>
      <c r="T131" s="29"/>
      <c r="U131" s="29"/>
      <c r="V131" s="29"/>
      <c r="W131" s="29"/>
      <c r="X131" s="29"/>
      <c r="Y131" s="29"/>
      <c r="Z131" s="29"/>
    </row>
    <row r="132" spans="1:26" x14ac:dyDescent="0.25">
      <c r="A132" s="3" t="s">
        <v>411</v>
      </c>
      <c r="B132" s="35">
        <v>1976429458</v>
      </c>
      <c r="C132" s="35">
        <v>91593599.840000004</v>
      </c>
      <c r="D132" s="35">
        <v>2068023057.8400002</v>
      </c>
      <c r="E132" s="35">
        <v>2068023057.8400002</v>
      </c>
      <c r="F132" s="35">
        <v>2068023057.8400002</v>
      </c>
      <c r="G132" s="11">
        <v>0</v>
      </c>
      <c r="H132" s="29"/>
      <c r="I132" s="29"/>
      <c r="J132" s="29"/>
      <c r="K132" s="29"/>
      <c r="L132" s="29"/>
      <c r="M132" s="29"/>
      <c r="N132" s="29"/>
      <c r="O132" s="29"/>
      <c r="P132" s="29"/>
      <c r="Q132" s="29"/>
      <c r="R132" s="29"/>
      <c r="S132" s="29"/>
      <c r="T132" s="29"/>
      <c r="U132" s="29"/>
      <c r="V132" s="29"/>
      <c r="W132" s="29"/>
      <c r="X132" s="29"/>
      <c r="Y132" s="29"/>
      <c r="Z132" s="29"/>
    </row>
    <row r="133" spans="1:26" x14ac:dyDescent="0.25">
      <c r="A133" s="4" t="s">
        <v>412</v>
      </c>
      <c r="B133" s="23">
        <v>0</v>
      </c>
      <c r="C133" s="23">
        <v>0</v>
      </c>
      <c r="D133" s="23">
        <v>0</v>
      </c>
      <c r="E133" s="23">
        <v>0</v>
      </c>
      <c r="F133" s="23">
        <v>0</v>
      </c>
      <c r="G133" s="10">
        <v>0</v>
      </c>
      <c r="H133" s="29"/>
      <c r="I133" s="29"/>
      <c r="J133" s="29"/>
      <c r="K133" s="29"/>
      <c r="L133" s="29"/>
      <c r="M133" s="29"/>
      <c r="N133" s="29"/>
      <c r="O133" s="29"/>
      <c r="P133" s="29"/>
      <c r="Q133" s="29"/>
      <c r="R133" s="29"/>
      <c r="S133" s="29"/>
      <c r="T133" s="29"/>
      <c r="U133" s="29"/>
      <c r="V133" s="29"/>
      <c r="W133" s="29"/>
      <c r="X133" s="29"/>
      <c r="Y133" s="29"/>
      <c r="Z133" s="29"/>
    </row>
    <row r="134" spans="1:26" x14ac:dyDescent="0.25">
      <c r="A134" s="4" t="s">
        <v>413</v>
      </c>
      <c r="B134" s="23">
        <v>0</v>
      </c>
      <c r="C134" s="23">
        <v>0</v>
      </c>
      <c r="D134" s="23">
        <v>0</v>
      </c>
      <c r="E134" s="23">
        <v>0</v>
      </c>
      <c r="F134" s="23">
        <v>0</v>
      </c>
      <c r="G134" s="10">
        <v>0</v>
      </c>
      <c r="H134" s="29"/>
      <c r="I134" s="29"/>
      <c r="J134" s="29"/>
      <c r="K134" s="29"/>
      <c r="L134" s="29"/>
      <c r="M134" s="29"/>
      <c r="N134" s="29"/>
      <c r="O134" s="29"/>
      <c r="P134" s="29"/>
      <c r="Q134" s="29"/>
      <c r="R134" s="29"/>
      <c r="S134" s="29"/>
      <c r="T134" s="29"/>
      <c r="U134" s="29"/>
      <c r="V134" s="29"/>
      <c r="W134" s="29"/>
      <c r="X134" s="29"/>
      <c r="Y134" s="29"/>
      <c r="Z134" s="29"/>
    </row>
    <row r="135" spans="1:26" x14ac:dyDescent="0.25">
      <c r="A135" s="4" t="s">
        <v>414</v>
      </c>
      <c r="B135" s="23">
        <v>0</v>
      </c>
      <c r="C135" s="23">
        <v>0</v>
      </c>
      <c r="D135" s="23">
        <v>0</v>
      </c>
      <c r="E135" s="23">
        <v>0</v>
      </c>
      <c r="F135" s="23">
        <v>0</v>
      </c>
      <c r="G135" s="10">
        <v>0</v>
      </c>
      <c r="H135" s="29"/>
      <c r="I135" s="29"/>
      <c r="J135" s="29"/>
      <c r="K135" s="29"/>
      <c r="L135" s="29"/>
      <c r="M135" s="29"/>
      <c r="N135" s="29"/>
      <c r="O135" s="29"/>
      <c r="P135" s="29"/>
      <c r="Q135" s="29"/>
      <c r="R135" s="29"/>
      <c r="S135" s="29"/>
      <c r="T135" s="29"/>
      <c r="U135" s="29"/>
      <c r="V135" s="29"/>
      <c r="W135" s="29"/>
      <c r="X135" s="29"/>
      <c r="Y135" s="29"/>
      <c r="Z135" s="29"/>
    </row>
    <row r="136" spans="1:26" x14ac:dyDescent="0.25">
      <c r="A136" s="4" t="s">
        <v>415</v>
      </c>
      <c r="B136" s="23">
        <v>0</v>
      </c>
      <c r="C136" s="23">
        <v>0</v>
      </c>
      <c r="D136" s="23">
        <v>0</v>
      </c>
      <c r="E136" s="23">
        <v>0</v>
      </c>
      <c r="F136" s="23">
        <v>0</v>
      </c>
      <c r="G136" s="10">
        <v>0</v>
      </c>
      <c r="H136" s="29"/>
      <c r="I136" s="29"/>
      <c r="J136" s="29"/>
      <c r="K136" s="29"/>
      <c r="L136" s="29"/>
      <c r="M136" s="29"/>
      <c r="N136" s="29"/>
      <c r="O136" s="29"/>
      <c r="P136" s="29"/>
      <c r="Q136" s="29"/>
      <c r="R136" s="29"/>
      <c r="S136" s="29"/>
      <c r="T136" s="29"/>
      <c r="U136" s="29"/>
      <c r="V136" s="29"/>
      <c r="W136" s="29"/>
      <c r="X136" s="29"/>
      <c r="Y136" s="29"/>
      <c r="Z136" s="29"/>
    </row>
    <row r="137" spans="1:26" x14ac:dyDescent="0.25">
      <c r="A137" s="4" t="s">
        <v>416</v>
      </c>
      <c r="B137" s="23">
        <v>1976429458</v>
      </c>
      <c r="C137" s="23">
        <v>91593599.840000004</v>
      </c>
      <c r="D137" s="23">
        <v>2068023057.8400002</v>
      </c>
      <c r="E137" s="23">
        <v>2068023057.8400002</v>
      </c>
      <c r="F137" s="23">
        <v>2068023057.8400002</v>
      </c>
      <c r="G137" s="10">
        <v>0</v>
      </c>
      <c r="H137" s="29"/>
      <c r="I137" s="29"/>
      <c r="J137" s="29"/>
      <c r="K137" s="29"/>
      <c r="L137" s="29"/>
      <c r="M137" s="29"/>
      <c r="N137" s="29"/>
      <c r="O137" s="29"/>
      <c r="P137" s="29"/>
      <c r="Q137" s="29"/>
      <c r="R137" s="29"/>
      <c r="S137" s="29"/>
      <c r="T137" s="29"/>
      <c r="U137" s="29"/>
      <c r="V137" s="29"/>
      <c r="W137" s="29"/>
      <c r="X137" s="29"/>
      <c r="Y137" s="29"/>
      <c r="Z137" s="29"/>
    </row>
    <row r="138" spans="1:26" x14ac:dyDescent="0.25">
      <c r="A138" s="4" t="s">
        <v>417</v>
      </c>
      <c r="B138" s="23">
        <v>0</v>
      </c>
      <c r="C138" s="23">
        <v>0</v>
      </c>
      <c r="D138" s="23">
        <v>0</v>
      </c>
      <c r="E138" s="23">
        <v>0</v>
      </c>
      <c r="F138" s="23">
        <v>0</v>
      </c>
      <c r="G138" s="10">
        <v>0</v>
      </c>
      <c r="H138" s="29"/>
      <c r="I138" s="29"/>
      <c r="J138" s="29"/>
      <c r="K138" s="29"/>
      <c r="L138" s="29"/>
      <c r="M138" s="29"/>
      <c r="N138" s="29"/>
      <c r="O138" s="29"/>
      <c r="P138" s="29"/>
      <c r="Q138" s="29"/>
      <c r="R138" s="29"/>
      <c r="S138" s="29"/>
      <c r="T138" s="29"/>
      <c r="U138" s="29"/>
      <c r="V138" s="29"/>
      <c r="W138" s="29"/>
      <c r="X138" s="29"/>
      <c r="Y138" s="29"/>
      <c r="Z138" s="29"/>
    </row>
    <row r="139" spans="1:26" ht="27" x14ac:dyDescent="0.25">
      <c r="A139" s="3" t="s">
        <v>418</v>
      </c>
      <c r="B139" s="35">
        <v>5487085995</v>
      </c>
      <c r="C139" s="35">
        <v>-358666604.12</v>
      </c>
      <c r="D139" s="35">
        <v>5128419390.8800001</v>
      </c>
      <c r="E139" s="35">
        <v>5128419390.8800001</v>
      </c>
      <c r="F139" s="35">
        <v>5128085526.8800001</v>
      </c>
      <c r="G139" s="11">
        <v>0</v>
      </c>
      <c r="H139" s="29"/>
      <c r="I139" s="29"/>
      <c r="J139" s="29"/>
      <c r="K139" s="29"/>
      <c r="L139" s="29"/>
      <c r="M139" s="29"/>
      <c r="N139" s="29"/>
      <c r="O139" s="29"/>
      <c r="P139" s="29"/>
      <c r="Q139" s="29"/>
      <c r="R139" s="29"/>
      <c r="S139" s="29"/>
      <c r="T139" s="29"/>
      <c r="U139" s="29"/>
      <c r="V139" s="29"/>
      <c r="W139" s="29"/>
      <c r="X139" s="29"/>
      <c r="Y139" s="29"/>
      <c r="Z139" s="29"/>
    </row>
    <row r="140" spans="1:26" ht="27" x14ac:dyDescent="0.25">
      <c r="A140" s="4" t="s">
        <v>419</v>
      </c>
      <c r="B140" s="23">
        <v>0</v>
      </c>
      <c r="C140" s="23">
        <v>0</v>
      </c>
      <c r="D140" s="23">
        <v>0</v>
      </c>
      <c r="E140" s="23">
        <v>0</v>
      </c>
      <c r="F140" s="23">
        <v>0</v>
      </c>
      <c r="G140" s="10">
        <v>0</v>
      </c>
      <c r="H140" s="29"/>
      <c r="I140" s="29"/>
      <c r="J140" s="29"/>
      <c r="K140" s="29"/>
      <c r="L140" s="29"/>
      <c r="M140" s="29"/>
      <c r="N140" s="29"/>
      <c r="O140" s="29"/>
      <c r="P140" s="29"/>
      <c r="Q140" s="29"/>
      <c r="R140" s="29"/>
      <c r="S140" s="29"/>
      <c r="T140" s="29"/>
      <c r="U140" s="29"/>
      <c r="V140" s="29"/>
      <c r="W140" s="29"/>
      <c r="X140" s="29"/>
      <c r="Y140" s="29"/>
      <c r="Z140" s="29"/>
    </row>
    <row r="141" spans="1:26" x14ac:dyDescent="0.25">
      <c r="A141" s="4" t="s">
        <v>420</v>
      </c>
      <c r="B141" s="23">
        <v>22728663</v>
      </c>
      <c r="C141" s="23">
        <v>-4132767</v>
      </c>
      <c r="D141" s="23">
        <v>18595896</v>
      </c>
      <c r="E141" s="23">
        <v>18595896</v>
      </c>
      <c r="F141" s="23">
        <v>18595896</v>
      </c>
      <c r="G141" s="10">
        <v>0</v>
      </c>
      <c r="H141" s="29"/>
      <c r="I141" s="29"/>
      <c r="J141" s="29"/>
      <c r="K141" s="29"/>
      <c r="L141" s="29"/>
      <c r="M141" s="29"/>
      <c r="N141" s="29"/>
      <c r="O141" s="29"/>
      <c r="P141" s="29"/>
      <c r="Q141" s="29"/>
      <c r="R141" s="29"/>
      <c r="S141" s="29"/>
      <c r="T141" s="29"/>
      <c r="U141" s="29"/>
      <c r="V141" s="29"/>
      <c r="W141" s="29"/>
      <c r="X141" s="29"/>
      <c r="Y141" s="29"/>
      <c r="Z141" s="29"/>
    </row>
    <row r="142" spans="1:26" ht="27" x14ac:dyDescent="0.25">
      <c r="A142" s="4" t="s">
        <v>421</v>
      </c>
      <c r="B142" s="23">
        <v>0</v>
      </c>
      <c r="C142" s="23">
        <v>287350110.50999999</v>
      </c>
      <c r="D142" s="23">
        <v>287350110.50999999</v>
      </c>
      <c r="E142" s="23">
        <v>287350110.50999999</v>
      </c>
      <c r="F142" s="23">
        <v>287350110.50999999</v>
      </c>
      <c r="G142" s="10">
        <v>0</v>
      </c>
      <c r="H142" s="29"/>
      <c r="I142" s="29"/>
      <c r="J142" s="29"/>
      <c r="K142" s="29"/>
      <c r="L142" s="29"/>
      <c r="M142" s="29"/>
      <c r="N142" s="29"/>
      <c r="O142" s="29"/>
      <c r="P142" s="29"/>
      <c r="Q142" s="29"/>
      <c r="R142" s="29"/>
      <c r="S142" s="29"/>
      <c r="T142" s="29"/>
      <c r="U142" s="29"/>
      <c r="V142" s="29"/>
      <c r="W142" s="29"/>
      <c r="X142" s="29"/>
      <c r="Y142" s="29"/>
      <c r="Z142" s="29"/>
    </row>
    <row r="143" spans="1:26" x14ac:dyDescent="0.25">
      <c r="A143" s="4" t="s">
        <v>422</v>
      </c>
      <c r="B143" s="23">
        <v>287825854</v>
      </c>
      <c r="C143" s="23">
        <v>-51269158.480000004</v>
      </c>
      <c r="D143" s="23">
        <v>236556695.51999998</v>
      </c>
      <c r="E143" s="23">
        <v>236556695.51999998</v>
      </c>
      <c r="F143" s="23">
        <v>236556695.51999998</v>
      </c>
      <c r="G143" s="10">
        <v>0</v>
      </c>
      <c r="H143" s="29"/>
      <c r="I143" s="29"/>
      <c r="J143" s="29"/>
      <c r="K143" s="29"/>
      <c r="L143" s="29"/>
      <c r="M143" s="29"/>
      <c r="N143" s="29"/>
      <c r="O143" s="29"/>
      <c r="P143" s="29"/>
      <c r="Q143" s="29"/>
      <c r="R143" s="29"/>
      <c r="S143" s="29"/>
      <c r="T143" s="29"/>
      <c r="U143" s="29"/>
      <c r="V143" s="29"/>
      <c r="W143" s="29"/>
      <c r="X143" s="29"/>
      <c r="Y143" s="29"/>
      <c r="Z143" s="29"/>
    </row>
    <row r="144" spans="1:26" x14ac:dyDescent="0.25">
      <c r="A144" s="4" t="s">
        <v>423</v>
      </c>
      <c r="B144" s="23">
        <v>147743141</v>
      </c>
      <c r="C144" s="23">
        <v>29851924.919999998</v>
      </c>
      <c r="D144" s="23">
        <v>177595065.92000002</v>
      </c>
      <c r="E144" s="23">
        <v>177595065.92000002</v>
      </c>
      <c r="F144" s="23">
        <v>177595065.92000002</v>
      </c>
      <c r="G144" s="10">
        <v>0</v>
      </c>
      <c r="H144" s="29"/>
      <c r="I144" s="29"/>
      <c r="J144" s="29"/>
      <c r="K144" s="29"/>
      <c r="L144" s="29"/>
      <c r="M144" s="29"/>
      <c r="N144" s="29"/>
      <c r="O144" s="29"/>
      <c r="P144" s="29"/>
      <c r="Q144" s="29"/>
      <c r="R144" s="29"/>
      <c r="S144" s="29"/>
      <c r="T144" s="29"/>
      <c r="U144" s="29"/>
      <c r="V144" s="29"/>
      <c r="W144" s="29"/>
      <c r="X144" s="29"/>
      <c r="Y144" s="29"/>
      <c r="Z144" s="29"/>
    </row>
    <row r="145" spans="1:26" ht="27" x14ac:dyDescent="0.25">
      <c r="A145" s="4" t="s">
        <v>424</v>
      </c>
      <c r="B145" s="23">
        <v>62549591</v>
      </c>
      <c r="C145" s="23">
        <v>191376544.25</v>
      </c>
      <c r="D145" s="23">
        <v>253926135.25</v>
      </c>
      <c r="E145" s="23">
        <v>253926135.25</v>
      </c>
      <c r="F145" s="23">
        <v>253926135.25</v>
      </c>
      <c r="G145" s="10">
        <v>0</v>
      </c>
      <c r="H145" s="29"/>
      <c r="I145" s="29"/>
      <c r="J145" s="29"/>
      <c r="K145" s="29"/>
      <c r="L145" s="29"/>
      <c r="M145" s="29"/>
      <c r="N145" s="29"/>
      <c r="O145" s="29"/>
      <c r="P145" s="29"/>
      <c r="Q145" s="29"/>
      <c r="R145" s="29"/>
      <c r="S145" s="29"/>
      <c r="T145" s="29"/>
      <c r="U145" s="29"/>
      <c r="V145" s="29"/>
      <c r="W145" s="29"/>
      <c r="X145" s="29"/>
      <c r="Y145" s="29"/>
      <c r="Z145" s="29"/>
    </row>
    <row r="146" spans="1:26" x14ac:dyDescent="0.25">
      <c r="A146" s="4" t="s">
        <v>425</v>
      </c>
      <c r="B146" s="23">
        <v>67345888</v>
      </c>
      <c r="C146" s="23">
        <v>92382498</v>
      </c>
      <c r="D146" s="23">
        <v>159728386</v>
      </c>
      <c r="E146" s="23">
        <v>159728386</v>
      </c>
      <c r="F146" s="23">
        <v>159728386</v>
      </c>
      <c r="G146" s="10">
        <v>0</v>
      </c>
      <c r="H146" s="29"/>
      <c r="I146" s="29"/>
      <c r="J146" s="29"/>
      <c r="K146" s="29"/>
      <c r="L146" s="29"/>
      <c r="M146" s="29"/>
      <c r="N146" s="29"/>
      <c r="O146" s="29"/>
      <c r="P146" s="29"/>
      <c r="Q146" s="29"/>
      <c r="R146" s="29"/>
      <c r="S146" s="29"/>
      <c r="T146" s="29"/>
      <c r="U146" s="29"/>
      <c r="V146" s="29"/>
      <c r="W146" s="29"/>
      <c r="X146" s="29"/>
      <c r="Y146" s="29"/>
      <c r="Z146" s="29"/>
    </row>
    <row r="147" spans="1:26" x14ac:dyDescent="0.25">
      <c r="A147" s="4" t="s">
        <v>426</v>
      </c>
      <c r="B147" s="23">
        <v>13097307</v>
      </c>
      <c r="C147" s="23">
        <v>20217693</v>
      </c>
      <c r="D147" s="23">
        <v>33315000</v>
      </c>
      <c r="E147" s="23">
        <v>33315000</v>
      </c>
      <c r="F147" s="23">
        <v>33315000</v>
      </c>
      <c r="G147" s="10">
        <v>0</v>
      </c>
      <c r="H147" s="29"/>
      <c r="I147" s="29"/>
      <c r="J147" s="29"/>
      <c r="K147" s="29"/>
      <c r="L147" s="29"/>
      <c r="M147" s="29"/>
      <c r="N147" s="29"/>
      <c r="O147" s="29"/>
      <c r="P147" s="29"/>
      <c r="Q147" s="29"/>
      <c r="R147" s="29"/>
      <c r="S147" s="29"/>
      <c r="T147" s="29"/>
      <c r="U147" s="29"/>
      <c r="V147" s="29"/>
      <c r="W147" s="29"/>
      <c r="X147" s="29"/>
      <c r="Y147" s="29"/>
      <c r="Z147" s="29"/>
    </row>
    <row r="148" spans="1:26" x14ac:dyDescent="0.25">
      <c r="A148" s="4" t="s">
        <v>427</v>
      </c>
      <c r="B148" s="23">
        <v>350873795</v>
      </c>
      <c r="C148" s="23">
        <v>-33507124.739999998</v>
      </c>
      <c r="D148" s="23">
        <v>317366670.25999999</v>
      </c>
      <c r="E148" s="23">
        <v>317366670.25999999</v>
      </c>
      <c r="F148" s="23">
        <v>317366670.25999999</v>
      </c>
      <c r="G148" s="10">
        <v>0</v>
      </c>
      <c r="H148" s="29"/>
      <c r="I148" s="29"/>
      <c r="J148" s="29"/>
      <c r="K148" s="29"/>
      <c r="L148" s="29"/>
      <c r="M148" s="29"/>
      <c r="N148" s="29"/>
      <c r="O148" s="29"/>
      <c r="P148" s="29"/>
      <c r="Q148" s="29"/>
      <c r="R148" s="29"/>
      <c r="S148" s="29"/>
      <c r="T148" s="29"/>
      <c r="U148" s="29"/>
      <c r="V148" s="29"/>
      <c r="W148" s="29"/>
      <c r="X148" s="29"/>
      <c r="Y148" s="29"/>
      <c r="Z148" s="29"/>
    </row>
    <row r="149" spans="1:26" ht="27" x14ac:dyDescent="0.25">
      <c r="A149" s="4" t="s">
        <v>428</v>
      </c>
      <c r="B149" s="23">
        <v>98442060</v>
      </c>
      <c r="C149" s="23">
        <v>-25502427.890000001</v>
      </c>
      <c r="D149" s="23">
        <v>72939632.109999999</v>
      </c>
      <c r="E149" s="23">
        <v>72939632.109999999</v>
      </c>
      <c r="F149" s="23">
        <v>72939632.109999999</v>
      </c>
      <c r="G149" s="10">
        <v>0</v>
      </c>
      <c r="H149" s="29"/>
      <c r="I149" s="29"/>
      <c r="J149" s="29"/>
      <c r="K149" s="29"/>
      <c r="L149" s="29"/>
      <c r="M149" s="29"/>
      <c r="N149" s="29"/>
      <c r="O149" s="29"/>
      <c r="P149" s="29"/>
      <c r="Q149" s="29"/>
      <c r="R149" s="29"/>
      <c r="S149" s="29"/>
      <c r="T149" s="29"/>
      <c r="U149" s="29"/>
      <c r="V149" s="29"/>
      <c r="W149" s="29"/>
      <c r="X149" s="29"/>
      <c r="Y149" s="29"/>
      <c r="Z149" s="29"/>
    </row>
    <row r="150" spans="1:26" x14ac:dyDescent="0.25">
      <c r="A150" s="4" t="s">
        <v>429</v>
      </c>
      <c r="B150" s="23">
        <v>105864904</v>
      </c>
      <c r="C150" s="23">
        <v>6797728.040000001</v>
      </c>
      <c r="D150" s="23">
        <v>112662632.04000001</v>
      </c>
      <c r="E150" s="23">
        <v>112662632.04000001</v>
      </c>
      <c r="F150" s="23">
        <v>112662632.04000001</v>
      </c>
      <c r="G150" s="10">
        <v>0</v>
      </c>
      <c r="H150" s="29"/>
      <c r="I150" s="29"/>
      <c r="J150" s="29"/>
      <c r="K150" s="29"/>
      <c r="L150" s="29"/>
      <c r="M150" s="29"/>
      <c r="N150" s="29"/>
      <c r="O150" s="29"/>
      <c r="P150" s="29"/>
      <c r="Q150" s="29"/>
      <c r="R150" s="29"/>
      <c r="S150" s="29"/>
      <c r="T150" s="29"/>
      <c r="U150" s="29"/>
      <c r="V150" s="29"/>
      <c r="W150" s="29"/>
      <c r="X150" s="29"/>
      <c r="Y150" s="29"/>
      <c r="Z150" s="29"/>
    </row>
    <row r="151" spans="1:26" x14ac:dyDescent="0.25">
      <c r="A151" s="4" t="s">
        <v>430</v>
      </c>
      <c r="B151" s="23">
        <v>111588266</v>
      </c>
      <c r="C151" s="23">
        <v>-29368252.399999999</v>
      </c>
      <c r="D151" s="23">
        <v>82220013.599999994</v>
      </c>
      <c r="E151" s="23">
        <v>82220013.599999994</v>
      </c>
      <c r="F151" s="23">
        <v>82220013.599999994</v>
      </c>
      <c r="G151" s="10">
        <v>0</v>
      </c>
      <c r="H151" s="29"/>
      <c r="I151" s="29"/>
      <c r="J151" s="29"/>
      <c r="K151" s="29"/>
      <c r="L151" s="29"/>
      <c r="M151" s="29"/>
      <c r="N151" s="29"/>
      <c r="O151" s="29"/>
      <c r="P151" s="29"/>
      <c r="Q151" s="29"/>
      <c r="R151" s="29"/>
      <c r="S151" s="29"/>
      <c r="T151" s="29"/>
      <c r="U151" s="29"/>
      <c r="V151" s="29"/>
      <c r="W151" s="29"/>
      <c r="X151" s="29"/>
      <c r="Y151" s="29"/>
      <c r="Z151" s="29"/>
    </row>
    <row r="152" spans="1:26" x14ac:dyDescent="0.25">
      <c r="A152" s="4" t="s">
        <v>431</v>
      </c>
      <c r="B152" s="23">
        <v>79860259</v>
      </c>
      <c r="C152" s="23">
        <v>-78165335.700000003</v>
      </c>
      <c r="D152" s="23">
        <v>1694923.3</v>
      </c>
      <c r="E152" s="23">
        <v>1694923.3</v>
      </c>
      <c r="F152" s="23">
        <v>1694923.3</v>
      </c>
      <c r="G152" s="10">
        <v>0</v>
      </c>
      <c r="H152" s="29"/>
      <c r="I152" s="29"/>
      <c r="J152" s="29"/>
      <c r="K152" s="29"/>
      <c r="L152" s="29"/>
      <c r="M152" s="29"/>
      <c r="N152" s="29"/>
      <c r="O152" s="29"/>
      <c r="P152" s="29"/>
      <c r="Q152" s="29"/>
      <c r="R152" s="29"/>
      <c r="S152" s="29"/>
      <c r="T152" s="29"/>
      <c r="U152" s="29"/>
      <c r="V152" s="29"/>
      <c r="W152" s="29"/>
      <c r="X152" s="29"/>
      <c r="Y152" s="29"/>
      <c r="Z152" s="29"/>
    </row>
    <row r="153" spans="1:26" x14ac:dyDescent="0.25">
      <c r="A153" s="4" t="s">
        <v>432</v>
      </c>
      <c r="B153" s="23">
        <v>5385503</v>
      </c>
      <c r="C153" s="23">
        <v>551764.69000000006</v>
      </c>
      <c r="D153" s="23">
        <v>5937267.6899999995</v>
      </c>
      <c r="E153" s="23">
        <v>5937267.6899999995</v>
      </c>
      <c r="F153" s="23">
        <v>5937267.6899999995</v>
      </c>
      <c r="G153" s="10">
        <v>0</v>
      </c>
      <c r="H153" s="29"/>
      <c r="I153" s="29"/>
      <c r="J153" s="29"/>
      <c r="K153" s="29"/>
      <c r="L153" s="29"/>
      <c r="M153" s="29"/>
      <c r="N153" s="29"/>
      <c r="O153" s="29"/>
      <c r="P153" s="29"/>
      <c r="Q153" s="29"/>
      <c r="R153" s="29"/>
      <c r="S153" s="29"/>
      <c r="T153" s="29"/>
      <c r="U153" s="29"/>
      <c r="V153" s="29"/>
      <c r="W153" s="29"/>
      <c r="X153" s="29"/>
      <c r="Y153" s="29"/>
      <c r="Z153" s="29"/>
    </row>
    <row r="154" spans="1:26" x14ac:dyDescent="0.25">
      <c r="A154" s="4" t="s">
        <v>433</v>
      </c>
      <c r="B154" s="23">
        <v>4786000</v>
      </c>
      <c r="C154" s="23">
        <v>-4786000</v>
      </c>
      <c r="D154" s="23">
        <v>0</v>
      </c>
      <c r="E154" s="23">
        <v>0</v>
      </c>
      <c r="F154" s="23">
        <v>0</v>
      </c>
      <c r="G154" s="10">
        <v>0</v>
      </c>
      <c r="H154" s="29"/>
      <c r="I154" s="29"/>
      <c r="J154" s="29"/>
      <c r="K154" s="29"/>
      <c r="L154" s="29"/>
      <c r="M154" s="29"/>
      <c r="N154" s="29"/>
      <c r="O154" s="29"/>
      <c r="P154" s="29"/>
      <c r="Q154" s="29"/>
      <c r="R154" s="29"/>
      <c r="S154" s="29"/>
      <c r="T154" s="29"/>
      <c r="U154" s="29"/>
      <c r="V154" s="29"/>
      <c r="W154" s="29"/>
      <c r="X154" s="29"/>
      <c r="Y154" s="29"/>
      <c r="Z154" s="29"/>
    </row>
    <row r="155" spans="1:26" x14ac:dyDescent="0.25">
      <c r="A155" s="4" t="s">
        <v>434</v>
      </c>
      <c r="B155" s="23">
        <v>0</v>
      </c>
      <c r="C155" s="23">
        <v>0</v>
      </c>
      <c r="D155" s="23">
        <v>0</v>
      </c>
      <c r="E155" s="23">
        <v>0</v>
      </c>
      <c r="F155" s="23">
        <v>0</v>
      </c>
      <c r="G155" s="10">
        <v>0</v>
      </c>
      <c r="H155" s="29"/>
      <c r="I155" s="29"/>
      <c r="J155" s="29"/>
      <c r="K155" s="29"/>
      <c r="L155" s="29"/>
      <c r="M155" s="29"/>
      <c r="N155" s="29"/>
      <c r="O155" s="29"/>
      <c r="P155" s="29"/>
      <c r="Q155" s="29"/>
      <c r="R155" s="29"/>
      <c r="S155" s="29"/>
      <c r="T155" s="29"/>
      <c r="U155" s="29"/>
      <c r="V155" s="29"/>
      <c r="W155" s="29"/>
      <c r="X155" s="29"/>
      <c r="Y155" s="29"/>
      <c r="Z155" s="29"/>
    </row>
    <row r="156" spans="1:26" x14ac:dyDescent="0.25">
      <c r="A156" s="4" t="s">
        <v>435</v>
      </c>
      <c r="B156" s="23">
        <v>0</v>
      </c>
      <c r="C156" s="23">
        <v>0</v>
      </c>
      <c r="D156" s="23">
        <v>0</v>
      </c>
      <c r="E156" s="23">
        <v>0</v>
      </c>
      <c r="F156" s="23">
        <v>0</v>
      </c>
      <c r="G156" s="10">
        <v>0</v>
      </c>
      <c r="H156" s="29"/>
      <c r="I156" s="29"/>
      <c r="J156" s="29"/>
      <c r="K156" s="29"/>
      <c r="L156" s="29"/>
      <c r="M156" s="29"/>
      <c r="N156" s="29"/>
      <c r="O156" s="29"/>
      <c r="P156" s="29"/>
      <c r="Q156" s="29"/>
      <c r="R156" s="29"/>
      <c r="S156" s="29"/>
      <c r="T156" s="29"/>
      <c r="U156" s="29"/>
      <c r="V156" s="29"/>
      <c r="W156" s="29"/>
      <c r="X156" s="29"/>
      <c r="Y156" s="29"/>
      <c r="Z156" s="29"/>
    </row>
    <row r="157" spans="1:26" x14ac:dyDescent="0.25">
      <c r="A157" s="4" t="s">
        <v>436</v>
      </c>
      <c r="B157" s="23">
        <v>0</v>
      </c>
      <c r="C157" s="23">
        <v>0</v>
      </c>
      <c r="D157" s="23">
        <v>0</v>
      </c>
      <c r="E157" s="23">
        <v>0</v>
      </c>
      <c r="F157" s="23">
        <v>0</v>
      </c>
      <c r="G157" s="10">
        <v>0</v>
      </c>
      <c r="H157" s="29"/>
      <c r="I157" s="29"/>
      <c r="J157" s="29"/>
      <c r="K157" s="29"/>
      <c r="L157" s="29"/>
      <c r="M157" s="29"/>
      <c r="N157" s="29"/>
      <c r="O157" s="29"/>
      <c r="P157" s="29"/>
      <c r="Q157" s="29"/>
      <c r="R157" s="29"/>
      <c r="S157" s="29"/>
      <c r="T157" s="29"/>
      <c r="U157" s="29"/>
      <c r="V157" s="29"/>
      <c r="W157" s="29"/>
      <c r="X157" s="29"/>
      <c r="Y157" s="29"/>
      <c r="Z157" s="29"/>
    </row>
    <row r="158" spans="1:26" ht="27" x14ac:dyDescent="0.25">
      <c r="A158" s="4" t="s">
        <v>437</v>
      </c>
      <c r="B158" s="23">
        <v>10500000</v>
      </c>
      <c r="C158" s="23">
        <v>-10500000</v>
      </c>
      <c r="D158" s="23">
        <v>0</v>
      </c>
      <c r="E158" s="23">
        <v>0</v>
      </c>
      <c r="F158" s="23">
        <v>0</v>
      </c>
      <c r="G158" s="10">
        <v>0</v>
      </c>
      <c r="H158" s="29"/>
      <c r="I158" s="29"/>
      <c r="J158" s="29"/>
      <c r="K158" s="29"/>
      <c r="L158" s="29"/>
      <c r="M158" s="29"/>
      <c r="N158" s="29"/>
      <c r="O158" s="29"/>
      <c r="P158" s="29"/>
      <c r="Q158" s="29"/>
      <c r="R158" s="29"/>
      <c r="S158" s="29"/>
      <c r="T158" s="29"/>
      <c r="U158" s="29"/>
      <c r="V158" s="29"/>
      <c r="W158" s="29"/>
      <c r="X158" s="29"/>
      <c r="Y158" s="29"/>
      <c r="Z158" s="29"/>
    </row>
    <row r="159" spans="1:26" x14ac:dyDescent="0.25">
      <c r="A159" s="4" t="s">
        <v>438</v>
      </c>
      <c r="B159" s="23">
        <v>278223983</v>
      </c>
      <c r="C159" s="23">
        <v>-12091347.870000001</v>
      </c>
      <c r="D159" s="23">
        <v>266132635.13000003</v>
      </c>
      <c r="E159" s="23">
        <v>266132635.13000003</v>
      </c>
      <c r="F159" s="23">
        <v>266132635.13000003</v>
      </c>
      <c r="G159" s="10">
        <v>0</v>
      </c>
      <c r="H159" s="29"/>
      <c r="I159" s="29"/>
      <c r="J159" s="29"/>
      <c r="K159" s="29"/>
      <c r="L159" s="29"/>
      <c r="M159" s="29"/>
      <c r="N159" s="29"/>
      <c r="O159" s="29"/>
      <c r="P159" s="29"/>
      <c r="Q159" s="29"/>
      <c r="R159" s="29"/>
      <c r="S159" s="29"/>
      <c r="T159" s="29"/>
      <c r="U159" s="29"/>
      <c r="V159" s="29"/>
      <c r="W159" s="29"/>
      <c r="X159" s="29"/>
      <c r="Y159" s="29"/>
      <c r="Z159" s="29"/>
    </row>
    <row r="160" spans="1:26" x14ac:dyDescent="0.25">
      <c r="A160" s="4" t="s">
        <v>439</v>
      </c>
      <c r="B160" s="23">
        <v>0</v>
      </c>
      <c r="C160" s="23">
        <v>0</v>
      </c>
      <c r="D160" s="23">
        <v>0</v>
      </c>
      <c r="E160" s="23">
        <v>0</v>
      </c>
      <c r="F160" s="23">
        <v>0</v>
      </c>
      <c r="G160" s="10">
        <v>0</v>
      </c>
      <c r="H160" s="29"/>
      <c r="I160" s="29"/>
      <c r="J160" s="29"/>
      <c r="K160" s="29"/>
      <c r="L160" s="29"/>
      <c r="M160" s="29"/>
      <c r="N160" s="29"/>
      <c r="O160" s="29"/>
      <c r="P160" s="29"/>
      <c r="Q160" s="29"/>
      <c r="R160" s="29"/>
      <c r="S160" s="29"/>
      <c r="T160" s="29"/>
      <c r="U160" s="29"/>
      <c r="V160" s="29"/>
      <c r="W160" s="29"/>
      <c r="X160" s="29"/>
      <c r="Y160" s="29"/>
      <c r="Z160" s="29"/>
    </row>
    <row r="161" spans="1:26" x14ac:dyDescent="0.25">
      <c r="A161" s="4" t="s">
        <v>440</v>
      </c>
      <c r="B161" s="23">
        <v>3325139258</v>
      </c>
      <c r="C161" s="23">
        <v>-1104259365.5700002</v>
      </c>
      <c r="D161" s="23">
        <v>2220879892.4299998</v>
      </c>
      <c r="E161" s="23">
        <v>2220879892.4299998</v>
      </c>
      <c r="F161" s="23">
        <v>2220879892.4299998</v>
      </c>
      <c r="G161" s="10">
        <v>0</v>
      </c>
      <c r="H161" s="29"/>
      <c r="I161" s="29"/>
      <c r="J161" s="29"/>
      <c r="K161" s="29"/>
      <c r="L161" s="29"/>
      <c r="M161" s="29"/>
      <c r="N161" s="29"/>
      <c r="O161" s="29"/>
      <c r="P161" s="29"/>
      <c r="Q161" s="29"/>
      <c r="R161" s="29"/>
      <c r="S161" s="29"/>
      <c r="T161" s="29"/>
      <c r="U161" s="29"/>
      <c r="V161" s="29"/>
      <c r="W161" s="29"/>
      <c r="X161" s="29"/>
      <c r="Y161" s="29"/>
      <c r="Z161" s="29"/>
    </row>
    <row r="162" spans="1:26" ht="27" x14ac:dyDescent="0.25">
      <c r="A162" s="4" t="s">
        <v>441</v>
      </c>
      <c r="B162" s="23">
        <v>0</v>
      </c>
      <c r="C162" s="23">
        <v>0</v>
      </c>
      <c r="D162" s="23">
        <v>0</v>
      </c>
      <c r="E162" s="23">
        <v>0</v>
      </c>
      <c r="F162" s="23">
        <v>0</v>
      </c>
      <c r="G162" s="10">
        <v>0</v>
      </c>
      <c r="H162" s="29"/>
      <c r="I162" s="29"/>
      <c r="J162" s="29"/>
      <c r="K162" s="29"/>
      <c r="L162" s="29"/>
      <c r="M162" s="29"/>
      <c r="N162" s="29"/>
      <c r="O162" s="29"/>
      <c r="P162" s="29"/>
      <c r="Q162" s="29"/>
      <c r="R162" s="29"/>
      <c r="S162" s="29"/>
      <c r="T162" s="29"/>
      <c r="U162" s="29"/>
      <c r="V162" s="29"/>
      <c r="W162" s="29"/>
      <c r="X162" s="29"/>
      <c r="Y162" s="29"/>
      <c r="Z162" s="29"/>
    </row>
    <row r="163" spans="1:26" x14ac:dyDescent="0.25">
      <c r="A163" s="4" t="s">
        <v>442</v>
      </c>
      <c r="B163" s="23">
        <v>0</v>
      </c>
      <c r="C163" s="23">
        <v>0</v>
      </c>
      <c r="D163" s="23">
        <v>0</v>
      </c>
      <c r="E163" s="23">
        <v>0</v>
      </c>
      <c r="F163" s="23">
        <v>0</v>
      </c>
      <c r="G163" s="10">
        <v>0</v>
      </c>
      <c r="H163" s="29"/>
      <c r="I163" s="29"/>
      <c r="J163" s="29"/>
      <c r="K163" s="29"/>
      <c r="L163" s="29"/>
      <c r="M163" s="29"/>
      <c r="N163" s="29"/>
      <c r="O163" s="29"/>
      <c r="P163" s="29"/>
      <c r="Q163" s="29"/>
      <c r="R163" s="29"/>
      <c r="S163" s="29"/>
      <c r="T163" s="29"/>
      <c r="U163" s="29"/>
      <c r="V163" s="29"/>
      <c r="W163" s="29"/>
      <c r="X163" s="29"/>
      <c r="Y163" s="29"/>
      <c r="Z163" s="29"/>
    </row>
    <row r="164" spans="1:26" x14ac:dyDescent="0.25">
      <c r="A164" s="4" t="s">
        <v>443</v>
      </c>
      <c r="B164" s="23">
        <v>35432306</v>
      </c>
      <c r="C164" s="23">
        <v>-35432306</v>
      </c>
      <c r="D164" s="23">
        <v>0</v>
      </c>
      <c r="E164" s="23">
        <v>0</v>
      </c>
      <c r="F164" s="23">
        <v>0</v>
      </c>
      <c r="G164" s="10">
        <v>0</v>
      </c>
      <c r="H164" s="29"/>
      <c r="I164" s="29"/>
      <c r="J164" s="29"/>
      <c r="K164" s="29"/>
      <c r="L164" s="29"/>
      <c r="M164" s="29"/>
      <c r="N164" s="29"/>
      <c r="O164" s="29"/>
      <c r="P164" s="29"/>
      <c r="Q164" s="29"/>
      <c r="R164" s="29"/>
      <c r="S164" s="29"/>
      <c r="T164" s="29"/>
      <c r="U164" s="29"/>
      <c r="V164" s="29"/>
      <c r="W164" s="29"/>
      <c r="X164" s="29"/>
      <c r="Y164" s="29"/>
      <c r="Z164" s="29"/>
    </row>
    <row r="165" spans="1:26" x14ac:dyDescent="0.25">
      <c r="A165" s="4" t="s">
        <v>444</v>
      </c>
      <c r="B165" s="23">
        <v>0</v>
      </c>
      <c r="C165" s="23">
        <v>0</v>
      </c>
      <c r="D165" s="23">
        <v>0</v>
      </c>
      <c r="E165" s="23">
        <v>0</v>
      </c>
      <c r="F165" s="23">
        <v>0</v>
      </c>
      <c r="G165" s="10">
        <v>0</v>
      </c>
      <c r="H165" s="29"/>
      <c r="I165" s="29"/>
      <c r="J165" s="29"/>
      <c r="K165" s="29"/>
      <c r="L165" s="29"/>
      <c r="M165" s="29"/>
      <c r="N165" s="29"/>
      <c r="O165" s="29"/>
      <c r="P165" s="29"/>
      <c r="Q165" s="29"/>
      <c r="R165" s="29"/>
      <c r="S165" s="29"/>
      <c r="T165" s="29"/>
      <c r="U165" s="29"/>
      <c r="V165" s="29"/>
      <c r="W165" s="29"/>
      <c r="X165" s="29"/>
      <c r="Y165" s="29"/>
      <c r="Z165" s="29"/>
    </row>
    <row r="166" spans="1:26" x14ac:dyDescent="0.25">
      <c r="A166" s="4" t="s">
        <v>445</v>
      </c>
      <c r="B166" s="23">
        <v>0</v>
      </c>
      <c r="C166" s="23">
        <v>0</v>
      </c>
      <c r="D166" s="23">
        <v>0</v>
      </c>
      <c r="E166" s="23">
        <v>0</v>
      </c>
      <c r="F166" s="23">
        <v>0</v>
      </c>
      <c r="G166" s="10">
        <v>0</v>
      </c>
      <c r="H166" s="29"/>
      <c r="I166" s="29"/>
      <c r="J166" s="29"/>
      <c r="K166" s="29"/>
      <c r="L166" s="29"/>
      <c r="M166" s="29"/>
      <c r="N166" s="29"/>
      <c r="O166" s="29"/>
      <c r="P166" s="29"/>
      <c r="Q166" s="29"/>
      <c r="R166" s="29"/>
      <c r="S166" s="29"/>
      <c r="T166" s="29"/>
      <c r="U166" s="29"/>
      <c r="V166" s="29"/>
      <c r="W166" s="29"/>
      <c r="X166" s="29"/>
      <c r="Y166" s="29"/>
      <c r="Z166" s="29"/>
    </row>
    <row r="167" spans="1:26" x14ac:dyDescent="0.25">
      <c r="A167" s="4" t="s">
        <v>446</v>
      </c>
      <c r="B167" s="23">
        <v>38356325</v>
      </c>
      <c r="C167" s="23">
        <v>701107484.63999999</v>
      </c>
      <c r="D167" s="23">
        <v>739463809.63999999</v>
      </c>
      <c r="E167" s="23">
        <v>739463809.63999999</v>
      </c>
      <c r="F167" s="23">
        <v>739463809.63999999</v>
      </c>
      <c r="G167" s="10">
        <v>0</v>
      </c>
      <c r="H167" s="29"/>
      <c r="I167" s="29"/>
      <c r="J167" s="29"/>
      <c r="K167" s="29"/>
      <c r="L167" s="29"/>
      <c r="M167" s="29"/>
      <c r="N167" s="29"/>
      <c r="O167" s="29"/>
      <c r="P167" s="29"/>
      <c r="Q167" s="29"/>
      <c r="R167" s="29"/>
      <c r="S167" s="29"/>
      <c r="T167" s="29"/>
      <c r="U167" s="29"/>
      <c r="V167" s="29"/>
      <c r="W167" s="29"/>
      <c r="X167" s="29"/>
      <c r="Y167" s="29"/>
      <c r="Z167" s="29"/>
    </row>
    <row r="168" spans="1:26" x14ac:dyDescent="0.25">
      <c r="A168" s="4" t="s">
        <v>447</v>
      </c>
      <c r="B168" s="23">
        <v>0</v>
      </c>
      <c r="C168" s="23">
        <v>2249999.4300000002</v>
      </c>
      <c r="D168" s="23">
        <v>2249999.4300000002</v>
      </c>
      <c r="E168" s="23">
        <v>2249999.4300000002</v>
      </c>
      <c r="F168" s="23">
        <v>2249999.4300000002</v>
      </c>
      <c r="G168" s="10">
        <v>0</v>
      </c>
      <c r="H168" s="29"/>
      <c r="I168" s="29"/>
      <c r="J168" s="29"/>
      <c r="K168" s="29"/>
      <c r="L168" s="29"/>
      <c r="M168" s="29"/>
      <c r="N168" s="29"/>
      <c r="O168" s="29"/>
      <c r="P168" s="29"/>
      <c r="Q168" s="29"/>
      <c r="R168" s="29"/>
      <c r="S168" s="29"/>
      <c r="T168" s="29"/>
      <c r="U168" s="29"/>
      <c r="V168" s="29"/>
      <c r="W168" s="29"/>
      <c r="X168" s="29"/>
      <c r="Y168" s="29"/>
      <c r="Z168" s="29"/>
    </row>
    <row r="169" spans="1:26" x14ac:dyDescent="0.25">
      <c r="A169" s="4" t="s">
        <v>448</v>
      </c>
      <c r="B169" s="23">
        <v>0</v>
      </c>
      <c r="C169" s="23">
        <v>0</v>
      </c>
      <c r="D169" s="23">
        <v>0</v>
      </c>
      <c r="E169" s="23">
        <v>0</v>
      </c>
      <c r="F169" s="23">
        <v>0</v>
      </c>
      <c r="G169" s="10">
        <v>0</v>
      </c>
      <c r="H169" s="29"/>
      <c r="I169" s="29"/>
      <c r="J169" s="29"/>
      <c r="K169" s="29"/>
      <c r="L169" s="29"/>
      <c r="M169" s="29"/>
      <c r="N169" s="29"/>
      <c r="O169" s="29"/>
      <c r="P169" s="29"/>
      <c r="Q169" s="29"/>
      <c r="R169" s="29"/>
      <c r="S169" s="29"/>
      <c r="T169" s="29"/>
      <c r="U169" s="29"/>
      <c r="V169" s="29"/>
      <c r="W169" s="29"/>
      <c r="X169" s="29"/>
      <c r="Y169" s="29"/>
      <c r="Z169" s="29"/>
    </row>
    <row r="170" spans="1:26" x14ac:dyDescent="0.25">
      <c r="A170" s="4" t="s">
        <v>449</v>
      </c>
      <c r="B170" s="23">
        <v>0</v>
      </c>
      <c r="C170" s="23">
        <v>0</v>
      </c>
      <c r="D170" s="23">
        <v>0</v>
      </c>
      <c r="E170" s="23">
        <v>0</v>
      </c>
      <c r="F170" s="23">
        <v>0</v>
      </c>
      <c r="G170" s="10">
        <v>0</v>
      </c>
      <c r="H170" s="29"/>
      <c r="I170" s="29"/>
      <c r="J170" s="29"/>
      <c r="K170" s="29"/>
      <c r="L170" s="29"/>
      <c r="M170" s="29"/>
      <c r="N170" s="29"/>
      <c r="O170" s="29"/>
      <c r="P170" s="29"/>
      <c r="Q170" s="29"/>
      <c r="R170" s="29"/>
      <c r="S170" s="29"/>
      <c r="T170" s="29"/>
      <c r="U170" s="29"/>
      <c r="V170" s="29"/>
      <c r="W170" s="29"/>
      <c r="X170" s="29"/>
      <c r="Y170" s="29"/>
      <c r="Z170" s="29"/>
    </row>
    <row r="171" spans="1:26" x14ac:dyDescent="0.25">
      <c r="A171" s="4" t="s">
        <v>450</v>
      </c>
      <c r="B171" s="23">
        <v>0</v>
      </c>
      <c r="C171" s="23">
        <v>0</v>
      </c>
      <c r="D171" s="23">
        <v>0</v>
      </c>
      <c r="E171" s="23">
        <v>0</v>
      </c>
      <c r="F171" s="23">
        <v>0</v>
      </c>
      <c r="G171" s="10">
        <v>0</v>
      </c>
      <c r="H171" s="29"/>
      <c r="I171" s="29"/>
      <c r="J171" s="29"/>
      <c r="K171" s="29"/>
      <c r="L171" s="29"/>
      <c r="M171" s="29"/>
      <c r="N171" s="29"/>
      <c r="O171" s="29"/>
      <c r="P171" s="29"/>
      <c r="Q171" s="29"/>
      <c r="R171" s="29"/>
      <c r="S171" s="29"/>
      <c r="T171" s="29"/>
      <c r="U171" s="29"/>
      <c r="V171" s="29"/>
      <c r="W171" s="29"/>
      <c r="X171" s="29"/>
      <c r="Y171" s="29"/>
      <c r="Z171" s="29"/>
    </row>
    <row r="172" spans="1:26" x14ac:dyDescent="0.25">
      <c r="A172" s="4" t="s">
        <v>451</v>
      </c>
      <c r="B172" s="23">
        <v>116664531</v>
      </c>
      <c r="C172" s="23">
        <v>-62081046.529999994</v>
      </c>
      <c r="D172" s="23">
        <v>54583484.470000006</v>
      </c>
      <c r="E172" s="23">
        <v>54583484.470000006</v>
      </c>
      <c r="F172" s="23">
        <v>54583484.470000006</v>
      </c>
      <c r="G172" s="10">
        <v>0</v>
      </c>
      <c r="H172" s="29"/>
      <c r="I172" s="29"/>
      <c r="J172" s="29"/>
      <c r="K172" s="29"/>
      <c r="L172" s="29"/>
      <c r="M172" s="29"/>
      <c r="N172" s="29"/>
      <c r="O172" s="29"/>
      <c r="P172" s="29"/>
      <c r="Q172" s="29"/>
      <c r="R172" s="29"/>
      <c r="S172" s="29"/>
      <c r="T172" s="29"/>
      <c r="U172" s="29"/>
      <c r="V172" s="29"/>
      <c r="W172" s="29"/>
      <c r="X172" s="29"/>
      <c r="Y172" s="29"/>
      <c r="Z172" s="29"/>
    </row>
    <row r="173" spans="1:26" x14ac:dyDescent="0.25">
      <c r="A173" s="4" t="s">
        <v>452</v>
      </c>
      <c r="B173" s="23">
        <v>29260781</v>
      </c>
      <c r="C173" s="23">
        <v>-26909413.68</v>
      </c>
      <c r="D173" s="23">
        <v>2351367.3199999998</v>
      </c>
      <c r="E173" s="23">
        <v>2351367.3199999998</v>
      </c>
      <c r="F173" s="23">
        <v>2351367.3199999998</v>
      </c>
      <c r="G173" s="10">
        <v>0</v>
      </c>
      <c r="H173" s="29"/>
      <c r="I173" s="29"/>
      <c r="J173" s="29"/>
      <c r="K173" s="29"/>
      <c r="L173" s="29"/>
      <c r="M173" s="29"/>
      <c r="N173" s="29"/>
      <c r="O173" s="29"/>
      <c r="P173" s="29"/>
      <c r="Q173" s="29"/>
      <c r="R173" s="29"/>
      <c r="S173" s="29"/>
      <c r="T173" s="29"/>
      <c r="U173" s="29"/>
      <c r="V173" s="29"/>
      <c r="W173" s="29"/>
      <c r="X173" s="29"/>
      <c r="Y173" s="29"/>
      <c r="Z173" s="29"/>
    </row>
    <row r="174" spans="1:26" x14ac:dyDescent="0.25">
      <c r="A174" s="4" t="s">
        <v>453</v>
      </c>
      <c r="B174" s="23">
        <v>13997785</v>
      </c>
      <c r="C174" s="23">
        <v>-2748596.19</v>
      </c>
      <c r="D174" s="23">
        <v>11249188.809999999</v>
      </c>
      <c r="E174" s="23">
        <v>11249188.809999999</v>
      </c>
      <c r="F174" s="23">
        <v>11249188.809999999</v>
      </c>
      <c r="G174" s="10">
        <v>0</v>
      </c>
      <c r="H174" s="29"/>
      <c r="I174" s="29"/>
      <c r="J174" s="29"/>
      <c r="K174" s="29"/>
      <c r="L174" s="29"/>
      <c r="M174" s="29"/>
      <c r="N174" s="29"/>
      <c r="O174" s="29"/>
      <c r="P174" s="29"/>
      <c r="Q174" s="29"/>
      <c r="R174" s="29"/>
      <c r="S174" s="29"/>
      <c r="T174" s="29"/>
      <c r="U174" s="29"/>
      <c r="V174" s="29"/>
      <c r="W174" s="29"/>
      <c r="X174" s="29"/>
      <c r="Y174" s="29"/>
      <c r="Z174" s="29"/>
    </row>
    <row r="175" spans="1:26" x14ac:dyDescent="0.25">
      <c r="A175" s="4" t="s">
        <v>454</v>
      </c>
      <c r="B175" s="23">
        <v>23447734</v>
      </c>
      <c r="C175" s="23">
        <v>-11509685.879999999</v>
      </c>
      <c r="D175" s="23">
        <v>11938048.120000001</v>
      </c>
      <c r="E175" s="23">
        <v>11938048.120000001</v>
      </c>
      <c r="F175" s="23">
        <v>11604184.120000001</v>
      </c>
      <c r="G175" s="10">
        <v>0</v>
      </c>
      <c r="H175" s="29"/>
      <c r="I175" s="29"/>
      <c r="J175" s="29"/>
      <c r="K175" s="29"/>
      <c r="L175" s="29"/>
      <c r="M175" s="29"/>
      <c r="N175" s="29"/>
      <c r="O175" s="29"/>
      <c r="P175" s="29"/>
      <c r="Q175" s="29"/>
      <c r="R175" s="29"/>
      <c r="S175" s="29"/>
      <c r="T175" s="29"/>
      <c r="U175" s="29"/>
      <c r="V175" s="29"/>
      <c r="W175" s="29"/>
      <c r="X175" s="29"/>
      <c r="Y175" s="29"/>
      <c r="Z175" s="29"/>
    </row>
    <row r="176" spans="1:26" x14ac:dyDescent="0.25">
      <c r="A176" s="4" t="s">
        <v>455</v>
      </c>
      <c r="B176" s="23">
        <v>31385000</v>
      </c>
      <c r="C176" s="23">
        <v>-20680992.059999999</v>
      </c>
      <c r="D176" s="23">
        <v>10704007.940000001</v>
      </c>
      <c r="E176" s="23">
        <v>10704007.940000001</v>
      </c>
      <c r="F176" s="23">
        <v>10704007.940000001</v>
      </c>
      <c r="G176" s="10">
        <v>0</v>
      </c>
      <c r="H176" s="29"/>
      <c r="I176" s="29"/>
      <c r="J176" s="29"/>
      <c r="K176" s="29"/>
      <c r="L176" s="29"/>
      <c r="M176" s="29"/>
      <c r="N176" s="29"/>
      <c r="O176" s="29"/>
      <c r="P176" s="29"/>
      <c r="Q176" s="29"/>
      <c r="R176" s="29"/>
      <c r="S176" s="29"/>
      <c r="T176" s="29"/>
      <c r="U176" s="29"/>
      <c r="V176" s="29"/>
      <c r="W176" s="29"/>
      <c r="X176" s="29"/>
      <c r="Y176" s="29"/>
      <c r="Z176" s="29"/>
    </row>
    <row r="177" spans="1:26" x14ac:dyDescent="0.25">
      <c r="A177" s="4" t="s">
        <v>456</v>
      </c>
      <c r="B177" s="23">
        <v>28441445</v>
      </c>
      <c r="C177" s="23">
        <v>-28441445</v>
      </c>
      <c r="D177" s="23">
        <v>0</v>
      </c>
      <c r="E177" s="23">
        <v>0</v>
      </c>
      <c r="F177" s="23">
        <v>0</v>
      </c>
      <c r="G177" s="10">
        <v>0</v>
      </c>
      <c r="H177" s="29"/>
      <c r="I177" s="29"/>
      <c r="J177" s="29"/>
      <c r="K177" s="29"/>
      <c r="L177" s="29"/>
      <c r="M177" s="29"/>
      <c r="N177" s="29"/>
      <c r="O177" s="29"/>
      <c r="P177" s="29"/>
      <c r="Q177" s="29"/>
      <c r="R177" s="29"/>
      <c r="S177" s="29"/>
      <c r="T177" s="29"/>
      <c r="U177" s="29"/>
      <c r="V177" s="29"/>
      <c r="W177" s="29"/>
      <c r="X177" s="29"/>
      <c r="Y177" s="29"/>
      <c r="Z177" s="29"/>
    </row>
    <row r="178" spans="1:26" x14ac:dyDescent="0.25">
      <c r="A178" s="4" t="s">
        <v>457</v>
      </c>
      <c r="B178" s="23">
        <v>22713328</v>
      </c>
      <c r="C178" s="23">
        <v>-22198128</v>
      </c>
      <c r="D178" s="23">
        <v>515200</v>
      </c>
      <c r="E178" s="23">
        <v>515200</v>
      </c>
      <c r="F178" s="23">
        <v>515200</v>
      </c>
      <c r="G178" s="10">
        <v>0</v>
      </c>
      <c r="H178" s="29"/>
      <c r="I178" s="29"/>
      <c r="J178" s="29"/>
      <c r="K178" s="29"/>
      <c r="L178" s="29"/>
      <c r="M178" s="29"/>
      <c r="N178" s="29"/>
      <c r="O178" s="29"/>
      <c r="P178" s="29"/>
      <c r="Q178" s="29"/>
      <c r="R178" s="29"/>
      <c r="S178" s="29"/>
      <c r="T178" s="29"/>
      <c r="U178" s="29"/>
      <c r="V178" s="29"/>
      <c r="W178" s="29"/>
      <c r="X178" s="29"/>
      <c r="Y178" s="29"/>
      <c r="Z178" s="29"/>
    </row>
    <row r="179" spans="1:26" x14ac:dyDescent="0.25">
      <c r="A179" s="4" t="s">
        <v>458</v>
      </c>
      <c r="B179" s="23">
        <v>28694797</v>
      </c>
      <c r="C179" s="23">
        <v>-28694797</v>
      </c>
      <c r="D179" s="23">
        <v>0</v>
      </c>
      <c r="E179" s="23">
        <v>0</v>
      </c>
      <c r="F179" s="23">
        <v>0</v>
      </c>
      <c r="G179" s="10">
        <v>0</v>
      </c>
      <c r="H179" s="29"/>
      <c r="I179" s="29"/>
      <c r="J179" s="29"/>
      <c r="K179" s="29"/>
      <c r="L179" s="29"/>
      <c r="M179" s="29"/>
      <c r="N179" s="29"/>
      <c r="O179" s="29"/>
      <c r="P179" s="29"/>
      <c r="Q179" s="29"/>
      <c r="R179" s="29"/>
      <c r="S179" s="29"/>
      <c r="T179" s="29"/>
      <c r="U179" s="29"/>
      <c r="V179" s="29"/>
      <c r="W179" s="29"/>
      <c r="X179" s="29"/>
      <c r="Y179" s="29"/>
      <c r="Z179" s="29"/>
    </row>
    <row r="180" spans="1:26" x14ac:dyDescent="0.25">
      <c r="A180" s="4" t="s">
        <v>459</v>
      </c>
      <c r="B180" s="23">
        <v>56501669</v>
      </c>
      <c r="C180" s="23">
        <v>-37756510.18</v>
      </c>
      <c r="D180" s="23">
        <v>18745158.82</v>
      </c>
      <c r="E180" s="23">
        <v>18745158.82</v>
      </c>
      <c r="F180" s="23">
        <v>18745158.82</v>
      </c>
      <c r="G180" s="10">
        <v>0</v>
      </c>
      <c r="H180" s="29"/>
      <c r="I180" s="29"/>
      <c r="J180" s="29"/>
      <c r="K180" s="29"/>
      <c r="L180" s="29"/>
      <c r="M180" s="29"/>
      <c r="N180" s="29"/>
      <c r="O180" s="29"/>
      <c r="P180" s="29"/>
      <c r="Q180" s="29"/>
      <c r="R180" s="29"/>
      <c r="S180" s="29"/>
      <c r="T180" s="29"/>
      <c r="U180" s="29"/>
      <c r="V180" s="29"/>
      <c r="W180" s="29"/>
      <c r="X180" s="29"/>
      <c r="Y180" s="29"/>
      <c r="Z180" s="29"/>
    </row>
    <row r="181" spans="1:26" x14ac:dyDescent="0.25">
      <c r="A181" s="4" t="s">
        <v>460</v>
      </c>
      <c r="B181" s="23">
        <v>19787716</v>
      </c>
      <c r="C181" s="23">
        <v>-1805170.14</v>
      </c>
      <c r="D181" s="23">
        <v>17982545.859999999</v>
      </c>
      <c r="E181" s="23">
        <v>17982545.859999999</v>
      </c>
      <c r="F181" s="23">
        <v>17982545.859999999</v>
      </c>
      <c r="G181" s="10">
        <v>0</v>
      </c>
      <c r="H181" s="29"/>
      <c r="I181" s="29"/>
      <c r="J181" s="29"/>
      <c r="K181" s="29"/>
      <c r="L181" s="29"/>
      <c r="M181" s="29"/>
      <c r="N181" s="29"/>
      <c r="O181" s="29"/>
      <c r="P181" s="29"/>
      <c r="Q181" s="29"/>
      <c r="R181" s="29"/>
      <c r="S181" s="29"/>
      <c r="T181" s="29"/>
      <c r="U181" s="29"/>
      <c r="V181" s="29"/>
      <c r="W181" s="29"/>
      <c r="X181" s="29"/>
      <c r="Y181" s="29"/>
      <c r="Z181" s="29"/>
    </row>
    <row r="182" spans="1:26" x14ac:dyDescent="0.25">
      <c r="A182" s="4" t="s">
        <v>461</v>
      </c>
      <c r="B182" s="23">
        <v>20951069</v>
      </c>
      <c r="C182" s="23">
        <v>-16620701.559999999</v>
      </c>
      <c r="D182" s="23">
        <v>4330367.4399999995</v>
      </c>
      <c r="E182" s="23">
        <v>4330367.4399999995</v>
      </c>
      <c r="F182" s="23">
        <v>4330367.4399999995</v>
      </c>
      <c r="G182" s="10">
        <v>0</v>
      </c>
      <c r="H182" s="29"/>
      <c r="I182" s="29"/>
      <c r="J182" s="29"/>
      <c r="K182" s="29"/>
      <c r="L182" s="29"/>
      <c r="M182" s="29"/>
      <c r="N182" s="29"/>
      <c r="O182" s="29"/>
      <c r="P182" s="29"/>
      <c r="Q182" s="29"/>
      <c r="R182" s="29"/>
      <c r="S182" s="29"/>
      <c r="T182" s="29"/>
      <c r="U182" s="29"/>
      <c r="V182" s="29"/>
      <c r="W182" s="29"/>
      <c r="X182" s="29"/>
      <c r="Y182" s="29"/>
      <c r="Z182" s="29"/>
    </row>
    <row r="183" spans="1:26" x14ac:dyDescent="0.25">
      <c r="A183" s="4" t="s">
        <v>462</v>
      </c>
      <c r="B183" s="23">
        <v>0</v>
      </c>
      <c r="C183" s="23">
        <v>0</v>
      </c>
      <c r="D183" s="23">
        <v>0</v>
      </c>
      <c r="E183" s="23">
        <v>0</v>
      </c>
      <c r="F183" s="23">
        <v>0</v>
      </c>
      <c r="G183" s="10">
        <v>0</v>
      </c>
      <c r="H183" s="29"/>
      <c r="I183" s="29"/>
      <c r="J183" s="29"/>
      <c r="K183" s="29"/>
      <c r="L183" s="29"/>
      <c r="M183" s="29"/>
      <c r="N183" s="29"/>
      <c r="O183" s="29"/>
      <c r="P183" s="29"/>
      <c r="Q183" s="29"/>
      <c r="R183" s="29"/>
      <c r="S183" s="29"/>
      <c r="T183" s="29"/>
      <c r="U183" s="29"/>
      <c r="V183" s="29"/>
      <c r="W183" s="29"/>
      <c r="X183" s="29"/>
      <c r="Y183" s="29"/>
      <c r="Z183" s="29"/>
    </row>
    <row r="184" spans="1:26" x14ac:dyDescent="0.25">
      <c r="A184" s="4" t="s">
        <v>478</v>
      </c>
      <c r="B184" s="23">
        <v>0</v>
      </c>
      <c r="C184" s="23">
        <v>0</v>
      </c>
      <c r="D184" s="23">
        <v>0</v>
      </c>
      <c r="E184" s="23">
        <v>0</v>
      </c>
      <c r="F184" s="23">
        <v>0</v>
      </c>
      <c r="G184" s="10">
        <v>0</v>
      </c>
      <c r="H184" s="29"/>
      <c r="I184" s="29"/>
      <c r="J184" s="29"/>
      <c r="K184" s="29"/>
      <c r="L184" s="29"/>
      <c r="M184" s="29"/>
      <c r="N184" s="29"/>
      <c r="O184" s="29"/>
      <c r="P184" s="29"/>
      <c r="Q184" s="29"/>
      <c r="R184" s="29"/>
      <c r="S184" s="29"/>
      <c r="T184" s="29"/>
      <c r="U184" s="29"/>
      <c r="V184" s="29"/>
      <c r="W184" s="29"/>
      <c r="X184" s="29"/>
      <c r="Y184" s="29"/>
      <c r="Z184" s="29"/>
    </row>
    <row r="185" spans="1:26" ht="27" x14ac:dyDescent="0.25">
      <c r="A185" s="4" t="s">
        <v>464</v>
      </c>
      <c r="B185" s="23">
        <v>0</v>
      </c>
      <c r="C185" s="23">
        <v>0</v>
      </c>
      <c r="D185" s="23">
        <v>0</v>
      </c>
      <c r="E185" s="23">
        <v>0</v>
      </c>
      <c r="F185" s="23">
        <v>0</v>
      </c>
      <c r="G185" s="10">
        <v>0</v>
      </c>
      <c r="H185" s="29"/>
      <c r="I185" s="29"/>
      <c r="J185" s="29"/>
      <c r="K185" s="29"/>
      <c r="L185" s="29"/>
      <c r="M185" s="29"/>
      <c r="N185" s="29"/>
      <c r="O185" s="29"/>
      <c r="P185" s="29"/>
      <c r="Q185" s="29"/>
      <c r="R185" s="29"/>
      <c r="S185" s="29"/>
      <c r="T185" s="29"/>
      <c r="U185" s="29"/>
      <c r="V185" s="29"/>
      <c r="W185" s="29"/>
      <c r="X185" s="29"/>
      <c r="Y185" s="29"/>
      <c r="Z185" s="29"/>
    </row>
    <row r="186" spans="1:26" ht="27" x14ac:dyDescent="0.25">
      <c r="A186" s="4" t="s">
        <v>465</v>
      </c>
      <c r="B186" s="23">
        <v>0</v>
      </c>
      <c r="C186" s="23">
        <v>0</v>
      </c>
      <c r="D186" s="23">
        <v>0</v>
      </c>
      <c r="E186" s="23">
        <v>0</v>
      </c>
      <c r="F186" s="23">
        <v>0</v>
      </c>
      <c r="G186" s="10">
        <v>0</v>
      </c>
      <c r="H186" s="29"/>
      <c r="I186" s="29"/>
      <c r="J186" s="29"/>
      <c r="K186" s="29"/>
      <c r="L186" s="29"/>
      <c r="M186" s="29"/>
      <c r="N186" s="29"/>
      <c r="O186" s="29"/>
      <c r="P186" s="29"/>
      <c r="Q186" s="29"/>
      <c r="R186" s="29"/>
      <c r="S186" s="29"/>
      <c r="T186" s="29"/>
      <c r="U186" s="29"/>
      <c r="V186" s="29"/>
      <c r="W186" s="29"/>
      <c r="X186" s="29"/>
      <c r="Y186" s="29"/>
      <c r="Z186" s="29"/>
    </row>
    <row r="187" spans="1:26" x14ac:dyDescent="0.25">
      <c r="A187" s="4" t="s">
        <v>479</v>
      </c>
      <c r="B187" s="23">
        <v>0</v>
      </c>
      <c r="C187" s="23">
        <v>0</v>
      </c>
      <c r="D187" s="23">
        <v>0</v>
      </c>
      <c r="E187" s="23">
        <v>0</v>
      </c>
      <c r="F187" s="23">
        <v>0</v>
      </c>
      <c r="G187" s="10">
        <v>0</v>
      </c>
      <c r="H187" s="29"/>
      <c r="I187" s="29"/>
      <c r="J187" s="29"/>
      <c r="K187" s="29"/>
      <c r="L187" s="29"/>
      <c r="M187" s="29"/>
      <c r="N187" s="29"/>
      <c r="O187" s="29"/>
      <c r="P187" s="29"/>
      <c r="Q187" s="29"/>
      <c r="R187" s="29"/>
      <c r="S187" s="29"/>
      <c r="T187" s="29"/>
      <c r="U187" s="29"/>
      <c r="V187" s="29"/>
      <c r="W187" s="29"/>
      <c r="X187" s="29"/>
      <c r="Y187" s="29"/>
      <c r="Z187" s="29"/>
    </row>
    <row r="188" spans="1:26" ht="27" x14ac:dyDescent="0.25">
      <c r="A188" s="4" t="s">
        <v>467</v>
      </c>
      <c r="B188" s="23">
        <v>0</v>
      </c>
      <c r="C188" s="23">
        <v>0</v>
      </c>
      <c r="D188" s="23">
        <v>0</v>
      </c>
      <c r="E188" s="23">
        <v>0</v>
      </c>
      <c r="F188" s="23">
        <v>0</v>
      </c>
      <c r="G188" s="10">
        <v>0</v>
      </c>
      <c r="H188" s="29"/>
      <c r="I188" s="29"/>
      <c r="J188" s="29"/>
      <c r="K188" s="29"/>
      <c r="L188" s="29"/>
      <c r="M188" s="29"/>
      <c r="N188" s="29"/>
      <c r="O188" s="29"/>
      <c r="P188" s="29"/>
      <c r="Q188" s="29"/>
      <c r="R188" s="29"/>
      <c r="S188" s="29"/>
      <c r="T188" s="29"/>
      <c r="U188" s="29"/>
      <c r="V188" s="29"/>
      <c r="W188" s="29"/>
      <c r="X188" s="29"/>
      <c r="Y188" s="29"/>
      <c r="Z188" s="29"/>
    </row>
    <row r="189" spans="1:26" x14ac:dyDescent="0.25">
      <c r="A189" s="4" t="s">
        <v>468</v>
      </c>
      <c r="B189" s="23">
        <v>49497037</v>
      </c>
      <c r="C189" s="23">
        <v>-42091779.730000004</v>
      </c>
      <c r="D189" s="23">
        <v>7405257.2700000005</v>
      </c>
      <c r="E189" s="23">
        <v>7405257.2700000005</v>
      </c>
      <c r="F189" s="23">
        <v>7405257.2700000005</v>
      </c>
      <c r="G189" s="10">
        <v>0</v>
      </c>
      <c r="H189" s="29"/>
      <c r="I189" s="29"/>
      <c r="J189" s="29"/>
      <c r="K189" s="29"/>
      <c r="L189" s="29"/>
      <c r="M189" s="29"/>
      <c r="N189" s="29"/>
      <c r="O189" s="29"/>
      <c r="P189" s="29"/>
      <c r="Q189" s="29"/>
      <c r="R189" s="29"/>
      <c r="S189" s="29"/>
      <c r="T189" s="29"/>
      <c r="U189" s="29"/>
      <c r="V189" s="29"/>
      <c r="W189" s="29"/>
      <c r="X189" s="29"/>
      <c r="Y189" s="29"/>
      <c r="Z189" s="29"/>
    </row>
    <row r="190" spans="1:26" ht="27" x14ac:dyDescent="0.25">
      <c r="A190" s="4" t="s">
        <v>469</v>
      </c>
      <c r="B190" s="23">
        <v>0</v>
      </c>
      <c r="C190" s="23">
        <v>0</v>
      </c>
      <c r="D190" s="23">
        <v>0</v>
      </c>
      <c r="E190" s="23">
        <v>0</v>
      </c>
      <c r="F190" s="23">
        <v>0</v>
      </c>
      <c r="G190" s="10">
        <v>0</v>
      </c>
      <c r="H190" s="29"/>
      <c r="I190" s="29"/>
      <c r="J190" s="29"/>
      <c r="K190" s="29"/>
      <c r="L190" s="29"/>
      <c r="M190" s="29"/>
      <c r="N190" s="29"/>
      <c r="O190" s="29"/>
      <c r="P190" s="29"/>
      <c r="Q190" s="29"/>
      <c r="R190" s="29"/>
      <c r="S190" s="29"/>
      <c r="T190" s="29"/>
      <c r="U190" s="29"/>
      <c r="V190" s="29"/>
      <c r="W190" s="29"/>
      <c r="X190" s="29"/>
      <c r="Y190" s="29"/>
      <c r="Z190" s="29"/>
    </row>
    <row r="191" spans="1:26" x14ac:dyDescent="0.25">
      <c r="A191" s="4" t="s">
        <v>470</v>
      </c>
      <c r="B191" s="23">
        <v>0</v>
      </c>
      <c r="C191" s="23">
        <v>0</v>
      </c>
      <c r="D191" s="23">
        <v>0</v>
      </c>
      <c r="E191" s="23">
        <v>0</v>
      </c>
      <c r="F191" s="23">
        <v>0</v>
      </c>
      <c r="G191" s="10">
        <v>0</v>
      </c>
      <c r="H191" s="29"/>
      <c r="I191" s="29"/>
      <c r="J191" s="29"/>
      <c r="K191" s="29"/>
      <c r="L191" s="29"/>
      <c r="M191" s="29"/>
      <c r="N191" s="29"/>
      <c r="O191" s="29"/>
      <c r="P191" s="29"/>
      <c r="Q191" s="29"/>
      <c r="R191" s="29"/>
      <c r="S191" s="29"/>
      <c r="T191" s="29"/>
      <c r="U191" s="29"/>
      <c r="V191" s="29"/>
      <c r="W191" s="29"/>
      <c r="X191" s="29"/>
      <c r="Y191" s="29"/>
      <c r="Z191" s="29"/>
    </row>
    <row r="192" spans="1:26" x14ac:dyDescent="0.25">
      <c r="A192" s="3" t="s">
        <v>471</v>
      </c>
      <c r="B192" s="35">
        <v>0</v>
      </c>
      <c r="C192" s="35">
        <v>0</v>
      </c>
      <c r="D192" s="35">
        <v>0</v>
      </c>
      <c r="E192" s="35">
        <v>0</v>
      </c>
      <c r="F192" s="35">
        <v>0</v>
      </c>
      <c r="G192" s="11">
        <v>0</v>
      </c>
      <c r="H192" s="29"/>
      <c r="I192" s="29"/>
      <c r="J192" s="29"/>
      <c r="K192" s="29"/>
      <c r="L192" s="29"/>
      <c r="M192" s="29"/>
      <c r="N192" s="29"/>
      <c r="O192" s="29"/>
      <c r="P192" s="29"/>
      <c r="Q192" s="29"/>
      <c r="R192" s="29"/>
      <c r="S192" s="29"/>
      <c r="T192" s="29"/>
      <c r="U192" s="29"/>
      <c r="V192" s="29"/>
      <c r="W192" s="29"/>
      <c r="X192" s="29"/>
      <c r="Y192" s="29"/>
      <c r="Z192" s="29"/>
    </row>
    <row r="193" spans="1:26" ht="27" x14ac:dyDescent="0.25">
      <c r="A193" s="4" t="s">
        <v>472</v>
      </c>
      <c r="B193" s="23">
        <v>0</v>
      </c>
      <c r="C193" s="23">
        <v>0</v>
      </c>
      <c r="D193" s="23">
        <v>0</v>
      </c>
      <c r="E193" s="23">
        <v>0</v>
      </c>
      <c r="F193" s="23">
        <v>0</v>
      </c>
      <c r="G193" s="10">
        <v>0</v>
      </c>
      <c r="H193" s="29"/>
      <c r="I193" s="29"/>
      <c r="J193" s="29"/>
      <c r="K193" s="29"/>
      <c r="L193" s="29"/>
      <c r="M193" s="29"/>
      <c r="N193" s="29"/>
      <c r="O193" s="29"/>
      <c r="P193" s="29"/>
      <c r="Q193" s="29"/>
      <c r="R193" s="29"/>
      <c r="S193" s="29"/>
      <c r="T193" s="29"/>
      <c r="U193" s="29"/>
      <c r="V193" s="29"/>
      <c r="W193" s="29"/>
      <c r="X193" s="29"/>
      <c r="Y193" s="29"/>
      <c r="Z193" s="29"/>
    </row>
    <row r="194" spans="1:26" ht="27" x14ac:dyDescent="0.25">
      <c r="A194" s="3" t="s">
        <v>473</v>
      </c>
      <c r="B194" s="35">
        <v>0</v>
      </c>
      <c r="C194" s="35">
        <v>0</v>
      </c>
      <c r="D194" s="35">
        <v>0</v>
      </c>
      <c r="E194" s="35">
        <v>0</v>
      </c>
      <c r="F194" s="35">
        <v>0</v>
      </c>
      <c r="G194" s="11">
        <v>0</v>
      </c>
      <c r="H194" s="29"/>
      <c r="I194" s="29"/>
      <c r="J194" s="29"/>
      <c r="K194" s="29"/>
      <c r="L194" s="29"/>
      <c r="M194" s="29"/>
      <c r="N194" s="29"/>
      <c r="O194" s="29"/>
      <c r="P194" s="29"/>
      <c r="Q194" s="29"/>
      <c r="R194" s="29"/>
      <c r="S194" s="29"/>
      <c r="T194" s="29"/>
      <c r="U194" s="29"/>
      <c r="V194" s="29"/>
      <c r="W194" s="29"/>
      <c r="X194" s="29"/>
      <c r="Y194" s="29"/>
      <c r="Z194" s="29"/>
    </row>
    <row r="195" spans="1:26" x14ac:dyDescent="0.25">
      <c r="A195" s="4" t="s">
        <v>474</v>
      </c>
      <c r="B195" s="23">
        <v>0</v>
      </c>
      <c r="C195" s="23">
        <v>0</v>
      </c>
      <c r="D195" s="23">
        <v>0</v>
      </c>
      <c r="E195" s="23">
        <v>0</v>
      </c>
      <c r="F195" s="23">
        <v>0</v>
      </c>
      <c r="G195" s="10">
        <v>0</v>
      </c>
      <c r="H195" s="29"/>
      <c r="I195" s="29"/>
      <c r="J195" s="29"/>
      <c r="K195" s="29"/>
      <c r="L195" s="29"/>
      <c r="M195" s="29"/>
      <c r="N195" s="29"/>
      <c r="O195" s="29"/>
      <c r="P195" s="29"/>
      <c r="Q195" s="29"/>
      <c r="R195" s="29"/>
      <c r="S195" s="29"/>
      <c r="T195" s="29"/>
      <c r="U195" s="29"/>
      <c r="V195" s="29"/>
      <c r="W195" s="29"/>
      <c r="X195" s="29"/>
      <c r="Y195" s="29"/>
      <c r="Z195" s="29"/>
    </row>
    <row r="196" spans="1:26" x14ac:dyDescent="0.25">
      <c r="A196" s="4" t="s">
        <v>475</v>
      </c>
      <c r="B196" s="23">
        <v>0</v>
      </c>
      <c r="C196" s="23">
        <v>0</v>
      </c>
      <c r="D196" s="23">
        <v>0</v>
      </c>
      <c r="E196" s="23">
        <v>0</v>
      </c>
      <c r="F196" s="23">
        <v>0</v>
      </c>
      <c r="G196" s="10">
        <v>0</v>
      </c>
      <c r="H196" s="29"/>
      <c r="I196" s="29"/>
      <c r="J196" s="29"/>
      <c r="K196" s="29"/>
      <c r="L196" s="29"/>
      <c r="M196" s="29"/>
      <c r="N196" s="29"/>
      <c r="O196" s="29"/>
      <c r="P196" s="29"/>
      <c r="Q196" s="29"/>
      <c r="R196" s="29"/>
      <c r="S196" s="29"/>
      <c r="T196" s="29"/>
      <c r="U196" s="29"/>
      <c r="V196" s="29"/>
      <c r="W196" s="29"/>
      <c r="X196" s="29"/>
      <c r="Y196" s="29"/>
      <c r="Z196" s="29"/>
    </row>
    <row r="197" spans="1:26" x14ac:dyDescent="0.25">
      <c r="A197" s="4" t="s">
        <v>476</v>
      </c>
      <c r="B197" s="23">
        <v>0</v>
      </c>
      <c r="C197" s="23">
        <v>0</v>
      </c>
      <c r="D197" s="23">
        <v>0</v>
      </c>
      <c r="E197" s="23">
        <v>0</v>
      </c>
      <c r="F197" s="23">
        <v>0</v>
      </c>
      <c r="G197" s="10">
        <v>0</v>
      </c>
      <c r="H197" s="29"/>
      <c r="I197" s="29"/>
      <c r="J197" s="29"/>
      <c r="K197" s="29"/>
      <c r="L197" s="29"/>
      <c r="M197" s="29"/>
      <c r="N197" s="29"/>
      <c r="O197" s="29"/>
      <c r="P197" s="29"/>
      <c r="Q197" s="29"/>
      <c r="R197" s="29"/>
      <c r="S197" s="29"/>
      <c r="T197" s="29"/>
      <c r="U197" s="29"/>
      <c r="V197" s="29"/>
      <c r="W197" s="29"/>
      <c r="X197" s="29"/>
      <c r="Y197" s="29"/>
      <c r="Z197" s="29"/>
    </row>
    <row r="198" spans="1:26" x14ac:dyDescent="0.25">
      <c r="A198" s="3" t="s">
        <v>480</v>
      </c>
      <c r="B198" s="35">
        <v>40586550939</v>
      </c>
      <c r="C198" s="35">
        <v>-1862406640.5</v>
      </c>
      <c r="D198" s="35">
        <v>38724144298.5</v>
      </c>
      <c r="E198" s="35">
        <v>38140914374.790001</v>
      </c>
      <c r="F198" s="35">
        <v>37375605647.970001</v>
      </c>
      <c r="G198" s="11">
        <v>583229923.71000004</v>
      </c>
      <c r="H198" s="29"/>
      <c r="I198" s="29"/>
      <c r="J198" s="29"/>
      <c r="K198" s="29"/>
      <c r="L198" s="29"/>
      <c r="M198" s="29"/>
      <c r="N198" s="29"/>
      <c r="O198" s="29"/>
      <c r="P198" s="29"/>
      <c r="Q198" s="29"/>
      <c r="R198" s="29"/>
      <c r="S198" s="29"/>
      <c r="T198" s="29"/>
      <c r="U198" s="29"/>
      <c r="V198" s="29"/>
      <c r="W198" s="29"/>
      <c r="X198" s="29"/>
      <c r="Y198" s="29"/>
      <c r="Z198" s="29"/>
    </row>
    <row r="199" spans="1:26" x14ac:dyDescent="0.25">
      <c r="A199" s="30"/>
      <c r="B199" s="31"/>
      <c r="C199" s="31"/>
      <c r="D199" s="31"/>
      <c r="E199" s="31"/>
      <c r="F199" s="31"/>
      <c r="G199" s="6"/>
      <c r="H199" s="29"/>
      <c r="I199" s="29"/>
      <c r="J199" s="29"/>
      <c r="K199" s="29"/>
      <c r="L199" s="29"/>
      <c r="M199" s="29"/>
      <c r="N199" s="29"/>
      <c r="O199" s="29"/>
      <c r="P199" s="29"/>
      <c r="Q199" s="29"/>
      <c r="R199" s="29"/>
      <c r="S199" s="29"/>
      <c r="T199" s="29"/>
      <c r="U199" s="29"/>
      <c r="V199" s="29"/>
      <c r="W199" s="29"/>
      <c r="X199" s="29"/>
      <c r="Y199" s="29"/>
      <c r="Z199" s="29"/>
    </row>
    <row r="200" spans="1:26" x14ac:dyDescent="0.25">
      <c r="A200" s="29" t="s">
        <v>2</v>
      </c>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sheetData>
  <mergeCells count="11">
    <mergeCell ref="F8:F9"/>
    <mergeCell ref="A1:G1"/>
    <mergeCell ref="A2:G2"/>
    <mergeCell ref="A3:G3"/>
    <mergeCell ref="A4:G4"/>
    <mergeCell ref="A5:G5"/>
    <mergeCell ref="B7:F7"/>
    <mergeCell ref="G7:G8"/>
    <mergeCell ref="B8:B9"/>
    <mergeCell ref="D8:D9"/>
    <mergeCell ref="E8:E9"/>
  </mergeCells>
  <printOptions horizontalCentered="1"/>
  <pageMargins left="0.78740157480314965" right="0.78740157480314965" top="1.9685039370078741" bottom="1.1811023622047245" header="0.39370078740157483" footer="0.39370078740157483"/>
  <pageSetup scale="5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Z100"/>
  <sheetViews>
    <sheetView showGridLines="0" workbookViewId="0">
      <pane xSplit="1" ySplit="9" topLeftCell="B10" activePane="bottomRight" state="frozen"/>
      <selection activeCell="A2" sqref="A2:F2"/>
      <selection pane="topRight" activeCell="A2" sqref="A2:F2"/>
      <selection pane="bottomLeft" activeCell="A2" sqref="A2:F2"/>
      <selection pane="bottomRight" activeCell="A2" sqref="A2:G2"/>
    </sheetView>
  </sheetViews>
  <sheetFormatPr baseColWidth="10" defaultRowHeight="15" x14ac:dyDescent="0.25"/>
  <cols>
    <col min="1" max="1" width="70.7109375" customWidth="1"/>
    <col min="2" max="7" width="20.7109375" customWidth="1"/>
  </cols>
  <sheetData>
    <row r="1" spans="1:26" x14ac:dyDescent="0.25">
      <c r="A1" s="210" t="s">
        <v>1</v>
      </c>
      <c r="B1" s="210"/>
      <c r="C1" s="210"/>
      <c r="D1" s="210"/>
      <c r="E1" s="210"/>
      <c r="F1" s="210"/>
      <c r="G1" s="210"/>
      <c r="H1" s="29"/>
      <c r="I1" s="29"/>
      <c r="J1" s="29"/>
      <c r="K1" s="29"/>
      <c r="L1" s="29"/>
      <c r="M1" s="29"/>
      <c r="N1" s="29"/>
      <c r="O1" s="29"/>
      <c r="P1" s="29"/>
      <c r="Q1" s="29"/>
      <c r="R1" s="29"/>
      <c r="S1" s="29"/>
      <c r="T1" s="29"/>
      <c r="U1" s="29"/>
      <c r="V1" s="29"/>
      <c r="W1" s="29"/>
      <c r="X1" s="29"/>
      <c r="Y1" s="29"/>
      <c r="Z1" s="29"/>
    </row>
    <row r="2" spans="1:26" x14ac:dyDescent="0.25">
      <c r="A2" s="210" t="s">
        <v>302</v>
      </c>
      <c r="B2" s="210"/>
      <c r="C2" s="210"/>
      <c r="D2" s="210"/>
      <c r="E2" s="210"/>
      <c r="F2" s="210"/>
      <c r="G2" s="210"/>
      <c r="H2" s="29"/>
      <c r="I2" s="29"/>
      <c r="J2" s="29"/>
      <c r="K2" s="29"/>
      <c r="L2" s="29"/>
      <c r="M2" s="29"/>
      <c r="N2" s="29"/>
      <c r="O2" s="29"/>
      <c r="P2" s="29"/>
      <c r="Q2" s="29"/>
      <c r="R2" s="29"/>
      <c r="S2" s="29"/>
      <c r="T2" s="29"/>
      <c r="U2" s="29"/>
      <c r="V2" s="29"/>
      <c r="W2" s="29"/>
      <c r="X2" s="29"/>
      <c r="Y2" s="29"/>
      <c r="Z2" s="29"/>
    </row>
    <row r="3" spans="1:26" x14ac:dyDescent="0.25">
      <c r="A3" s="210" t="s">
        <v>481</v>
      </c>
      <c r="B3" s="210"/>
      <c r="C3" s="210"/>
      <c r="D3" s="210"/>
      <c r="E3" s="210"/>
      <c r="F3" s="210"/>
      <c r="G3" s="210"/>
      <c r="H3" s="29"/>
      <c r="I3" s="29"/>
      <c r="J3" s="29"/>
      <c r="K3" s="29"/>
      <c r="L3" s="29"/>
      <c r="M3" s="29"/>
      <c r="N3" s="29"/>
      <c r="O3" s="29"/>
      <c r="P3" s="29"/>
      <c r="Q3" s="29"/>
      <c r="R3" s="29"/>
      <c r="S3" s="29"/>
      <c r="T3" s="29"/>
      <c r="U3" s="29"/>
      <c r="V3" s="29"/>
      <c r="W3" s="29"/>
      <c r="X3" s="29"/>
      <c r="Y3" s="29"/>
      <c r="Z3" s="29"/>
    </row>
    <row r="4" spans="1:26" x14ac:dyDescent="0.25">
      <c r="A4" s="210" t="s">
        <v>0</v>
      </c>
      <c r="B4" s="210"/>
      <c r="C4" s="210"/>
      <c r="D4" s="210"/>
      <c r="E4" s="210"/>
      <c r="F4" s="210"/>
      <c r="G4" s="210"/>
      <c r="H4" s="29"/>
      <c r="I4" s="29"/>
      <c r="J4" s="29"/>
      <c r="K4" s="29"/>
      <c r="L4" s="29"/>
      <c r="M4" s="29"/>
      <c r="N4" s="29"/>
      <c r="O4" s="29"/>
      <c r="P4" s="29"/>
      <c r="Q4" s="29"/>
      <c r="R4" s="29"/>
      <c r="S4" s="29"/>
      <c r="T4" s="29"/>
      <c r="U4" s="29"/>
      <c r="V4" s="29"/>
      <c r="W4" s="29"/>
      <c r="X4" s="29"/>
      <c r="Y4" s="29"/>
      <c r="Z4" s="29"/>
    </row>
    <row r="5" spans="1:26" x14ac:dyDescent="0.25">
      <c r="A5" s="210" t="s">
        <v>3</v>
      </c>
      <c r="B5" s="210"/>
      <c r="C5" s="210"/>
      <c r="D5" s="210"/>
      <c r="E5" s="210"/>
      <c r="F5" s="210"/>
      <c r="G5" s="210"/>
      <c r="H5" s="29"/>
      <c r="I5" s="29"/>
      <c r="J5" s="29"/>
      <c r="K5" s="29"/>
      <c r="L5" s="29"/>
      <c r="M5" s="29"/>
      <c r="N5" s="29"/>
      <c r="O5" s="29"/>
      <c r="P5" s="29"/>
      <c r="Q5" s="29"/>
      <c r="R5" s="29"/>
      <c r="S5" s="29"/>
      <c r="T5" s="29"/>
      <c r="U5" s="29"/>
      <c r="V5" s="29"/>
      <c r="W5" s="29"/>
      <c r="X5" s="29"/>
      <c r="Y5" s="29"/>
      <c r="Z5" s="29"/>
    </row>
    <row r="6" spans="1:26" x14ac:dyDescent="0.25">
      <c r="A6" s="32"/>
      <c r="B6" s="32"/>
      <c r="C6" s="32"/>
      <c r="D6" s="32"/>
      <c r="E6" s="32"/>
      <c r="F6" s="32"/>
      <c r="G6" s="32"/>
      <c r="H6" s="29"/>
      <c r="I6" s="29"/>
      <c r="J6" s="29"/>
      <c r="K6" s="29"/>
      <c r="L6" s="29"/>
      <c r="M6" s="29"/>
      <c r="N6" s="29"/>
      <c r="O6" s="29"/>
      <c r="P6" s="29"/>
      <c r="Q6" s="29"/>
      <c r="R6" s="29"/>
      <c r="S6" s="29"/>
      <c r="T6" s="29"/>
      <c r="U6" s="29"/>
      <c r="V6" s="29"/>
      <c r="W6" s="29"/>
      <c r="X6" s="29"/>
      <c r="Y6" s="29"/>
      <c r="Z6" s="29"/>
    </row>
    <row r="7" spans="1:26" x14ac:dyDescent="0.25">
      <c r="A7" s="25"/>
      <c r="B7" s="194" t="s">
        <v>304</v>
      </c>
      <c r="C7" s="194"/>
      <c r="D7" s="194"/>
      <c r="E7" s="194"/>
      <c r="F7" s="194"/>
      <c r="G7" s="197" t="s">
        <v>305</v>
      </c>
      <c r="H7" s="29"/>
      <c r="I7" s="29"/>
      <c r="J7" s="29"/>
      <c r="K7" s="29"/>
      <c r="L7" s="29"/>
      <c r="M7" s="29"/>
      <c r="N7" s="29"/>
      <c r="O7" s="29"/>
      <c r="P7" s="29"/>
      <c r="Q7" s="29"/>
      <c r="R7" s="29"/>
      <c r="S7" s="29"/>
      <c r="T7" s="29"/>
      <c r="U7" s="29"/>
      <c r="V7" s="29"/>
      <c r="W7" s="29"/>
      <c r="X7" s="29"/>
      <c r="Y7" s="29"/>
      <c r="Z7" s="29"/>
    </row>
    <row r="8" spans="1:26" x14ac:dyDescent="0.25">
      <c r="A8" s="26" t="s">
        <v>4</v>
      </c>
      <c r="B8" s="206" t="s">
        <v>306</v>
      </c>
      <c r="C8" s="34" t="s">
        <v>112</v>
      </c>
      <c r="D8" s="206" t="s">
        <v>113</v>
      </c>
      <c r="E8" s="206" t="s">
        <v>6</v>
      </c>
      <c r="F8" s="206" t="s">
        <v>5</v>
      </c>
      <c r="G8" s="212"/>
      <c r="H8" s="29"/>
      <c r="I8" s="29"/>
      <c r="J8" s="29"/>
      <c r="K8" s="29"/>
      <c r="L8" s="29"/>
      <c r="M8" s="29"/>
      <c r="N8" s="29"/>
      <c r="O8" s="29"/>
      <c r="P8" s="29"/>
      <c r="Q8" s="29"/>
      <c r="R8" s="29"/>
      <c r="S8" s="29"/>
      <c r="T8" s="29"/>
      <c r="U8" s="29"/>
      <c r="V8" s="29"/>
      <c r="W8" s="29"/>
      <c r="X8" s="29"/>
      <c r="Y8" s="29"/>
      <c r="Z8" s="29"/>
    </row>
    <row r="9" spans="1:26" x14ac:dyDescent="0.25">
      <c r="A9" s="27" t="s">
        <v>116</v>
      </c>
      <c r="B9" s="207"/>
      <c r="C9" s="28" t="s">
        <v>117</v>
      </c>
      <c r="D9" s="207"/>
      <c r="E9" s="207"/>
      <c r="F9" s="207"/>
      <c r="G9" s="213"/>
      <c r="H9" s="29"/>
      <c r="I9" s="29"/>
      <c r="J9" s="29"/>
      <c r="K9" s="29"/>
      <c r="L9" s="29"/>
      <c r="M9" s="29"/>
      <c r="N9" s="29"/>
      <c r="O9" s="29"/>
      <c r="P9" s="29"/>
      <c r="Q9" s="29"/>
      <c r="R9" s="29"/>
      <c r="S9" s="29"/>
      <c r="T9" s="29"/>
      <c r="U9" s="29"/>
      <c r="V9" s="29"/>
      <c r="W9" s="29"/>
      <c r="X9" s="29"/>
      <c r="Y9" s="29"/>
      <c r="Z9" s="29"/>
    </row>
    <row r="10" spans="1:26" x14ac:dyDescent="0.25">
      <c r="A10" s="2" t="s">
        <v>482</v>
      </c>
      <c r="B10" s="8">
        <v>22144893947</v>
      </c>
      <c r="C10" s="8">
        <v>-2189837011.0999999</v>
      </c>
      <c r="D10" s="8">
        <v>19955056935.900002</v>
      </c>
      <c r="E10" s="8">
        <v>19374892022.799999</v>
      </c>
      <c r="F10" s="8">
        <v>18632059332.75</v>
      </c>
      <c r="G10" s="9">
        <v>580164913.10000002</v>
      </c>
      <c r="H10" s="29"/>
      <c r="I10" s="29"/>
      <c r="J10" s="29"/>
      <c r="K10" s="29"/>
      <c r="L10" s="29"/>
      <c r="M10" s="29"/>
      <c r="N10" s="29"/>
      <c r="O10" s="29"/>
      <c r="P10" s="29"/>
      <c r="Q10" s="29"/>
      <c r="R10" s="29"/>
      <c r="S10" s="29"/>
      <c r="T10" s="29"/>
      <c r="U10" s="29"/>
      <c r="V10" s="29"/>
      <c r="W10" s="29"/>
      <c r="X10" s="29"/>
      <c r="Y10" s="29"/>
      <c r="Z10" s="29"/>
    </row>
    <row r="11" spans="1:26" x14ac:dyDescent="0.25">
      <c r="A11" s="3" t="s">
        <v>483</v>
      </c>
      <c r="B11" s="35">
        <v>5697888292</v>
      </c>
      <c r="C11" s="35">
        <v>814730377.77999997</v>
      </c>
      <c r="D11" s="35">
        <v>6512618669.7800007</v>
      </c>
      <c r="E11" s="35">
        <v>5941085449.2399998</v>
      </c>
      <c r="F11" s="35">
        <v>5637612577.0599995</v>
      </c>
      <c r="G11" s="11">
        <v>571533220.53999996</v>
      </c>
      <c r="H11" s="29"/>
      <c r="I11" s="29"/>
      <c r="J11" s="29"/>
      <c r="K11" s="29"/>
      <c r="L11" s="29"/>
      <c r="M11" s="29"/>
      <c r="N11" s="29"/>
      <c r="O11" s="29"/>
      <c r="P11" s="29"/>
      <c r="Q11" s="29"/>
      <c r="R11" s="29"/>
      <c r="S11" s="29"/>
      <c r="T11" s="29"/>
      <c r="U11" s="29"/>
      <c r="V11" s="29"/>
      <c r="W11" s="29"/>
      <c r="X11" s="29"/>
      <c r="Y11" s="29"/>
      <c r="Z11" s="29"/>
    </row>
    <row r="12" spans="1:26" x14ac:dyDescent="0.25">
      <c r="A12" s="4" t="s">
        <v>484</v>
      </c>
      <c r="B12" s="23">
        <v>165537947</v>
      </c>
      <c r="C12" s="23">
        <v>27936865</v>
      </c>
      <c r="D12" s="23">
        <v>193474812</v>
      </c>
      <c r="E12" s="23">
        <v>193474812</v>
      </c>
      <c r="F12" s="23">
        <v>193474812</v>
      </c>
      <c r="G12" s="10">
        <v>0</v>
      </c>
      <c r="H12" s="29"/>
      <c r="I12" s="29"/>
      <c r="J12" s="29"/>
      <c r="K12" s="29"/>
      <c r="L12" s="29"/>
      <c r="M12" s="29"/>
      <c r="N12" s="29"/>
      <c r="O12" s="29"/>
      <c r="P12" s="29"/>
      <c r="Q12" s="29"/>
      <c r="R12" s="29"/>
      <c r="S12" s="29"/>
      <c r="T12" s="29"/>
      <c r="U12" s="29"/>
      <c r="V12" s="29"/>
      <c r="W12" s="29"/>
      <c r="X12" s="29"/>
      <c r="Y12" s="29"/>
      <c r="Z12" s="29"/>
    </row>
    <row r="13" spans="1:26" x14ac:dyDescent="0.25">
      <c r="A13" s="4" t="s">
        <v>485</v>
      </c>
      <c r="B13" s="23">
        <v>1415910705</v>
      </c>
      <c r="C13" s="23">
        <v>37783876.060000002</v>
      </c>
      <c r="D13" s="23">
        <v>1453694581.0599999</v>
      </c>
      <c r="E13" s="23">
        <v>1453588587.6600001</v>
      </c>
      <c r="F13" s="23">
        <v>1422834589.5</v>
      </c>
      <c r="G13" s="10">
        <v>105993.4</v>
      </c>
      <c r="H13" s="29"/>
      <c r="I13" s="29"/>
      <c r="J13" s="29"/>
      <c r="K13" s="29"/>
      <c r="L13" s="29"/>
      <c r="M13" s="29"/>
      <c r="N13" s="29"/>
      <c r="O13" s="29"/>
      <c r="P13" s="29"/>
      <c r="Q13" s="29"/>
      <c r="R13" s="29"/>
      <c r="S13" s="29"/>
      <c r="T13" s="29"/>
      <c r="U13" s="29"/>
      <c r="V13" s="29"/>
      <c r="W13" s="29"/>
      <c r="X13" s="29"/>
      <c r="Y13" s="29"/>
      <c r="Z13" s="29"/>
    </row>
    <row r="14" spans="1:26" x14ac:dyDescent="0.25">
      <c r="A14" s="4" t="s">
        <v>486</v>
      </c>
      <c r="B14" s="23">
        <v>757695085</v>
      </c>
      <c r="C14" s="23">
        <v>-57915583.120000005</v>
      </c>
      <c r="D14" s="23">
        <v>699779501.88</v>
      </c>
      <c r="E14" s="23">
        <v>699749672.98000002</v>
      </c>
      <c r="F14" s="23">
        <v>687054424.11000001</v>
      </c>
      <c r="G14" s="10">
        <v>29828.9</v>
      </c>
      <c r="H14" s="29"/>
      <c r="I14" s="29"/>
      <c r="J14" s="29"/>
      <c r="K14" s="29"/>
      <c r="L14" s="29"/>
      <c r="M14" s="29"/>
      <c r="N14" s="29"/>
      <c r="O14" s="29"/>
      <c r="P14" s="29"/>
      <c r="Q14" s="29"/>
      <c r="R14" s="29"/>
      <c r="S14" s="29"/>
      <c r="T14" s="29"/>
      <c r="U14" s="29"/>
      <c r="V14" s="29"/>
      <c r="W14" s="29"/>
      <c r="X14" s="29"/>
      <c r="Y14" s="29"/>
      <c r="Z14" s="29"/>
    </row>
    <row r="15" spans="1:26" x14ac:dyDescent="0.25">
      <c r="A15" s="4" t="s">
        <v>487</v>
      </c>
      <c r="B15" s="23">
        <v>0</v>
      </c>
      <c r="C15" s="23">
        <v>0</v>
      </c>
      <c r="D15" s="23">
        <v>0</v>
      </c>
      <c r="E15" s="23">
        <v>0</v>
      </c>
      <c r="F15" s="23">
        <v>0</v>
      </c>
      <c r="G15" s="10">
        <v>0</v>
      </c>
      <c r="H15" s="29"/>
      <c r="I15" s="29"/>
      <c r="J15" s="29"/>
      <c r="K15" s="29"/>
      <c r="L15" s="29"/>
      <c r="M15" s="29"/>
      <c r="N15" s="29"/>
      <c r="O15" s="29"/>
      <c r="P15" s="29"/>
      <c r="Q15" s="29"/>
      <c r="R15" s="29"/>
      <c r="S15" s="29"/>
      <c r="T15" s="29"/>
      <c r="U15" s="29"/>
      <c r="V15" s="29"/>
      <c r="W15" s="29"/>
      <c r="X15" s="29"/>
      <c r="Y15" s="29"/>
      <c r="Z15" s="29"/>
    </row>
    <row r="16" spans="1:26" x14ac:dyDescent="0.25">
      <c r="A16" s="4" t="s">
        <v>488</v>
      </c>
      <c r="B16" s="23">
        <v>714623079</v>
      </c>
      <c r="C16" s="23">
        <v>113577999.63</v>
      </c>
      <c r="D16" s="23">
        <v>828201078.63</v>
      </c>
      <c r="E16" s="23">
        <v>824545227.52999997</v>
      </c>
      <c r="F16" s="23">
        <v>762247045.49000001</v>
      </c>
      <c r="G16" s="10">
        <v>3655851.1</v>
      </c>
      <c r="H16" s="29"/>
      <c r="I16" s="29"/>
      <c r="J16" s="29"/>
      <c r="K16" s="29"/>
      <c r="L16" s="29"/>
      <c r="M16" s="29"/>
      <c r="N16" s="29"/>
      <c r="O16" s="29"/>
      <c r="P16" s="29"/>
      <c r="Q16" s="29"/>
      <c r="R16" s="29"/>
      <c r="S16" s="29"/>
      <c r="T16" s="29"/>
      <c r="U16" s="29"/>
      <c r="V16" s="29"/>
      <c r="W16" s="29"/>
      <c r="X16" s="29"/>
      <c r="Y16" s="29"/>
      <c r="Z16" s="29"/>
    </row>
    <row r="17" spans="1:26" x14ac:dyDescent="0.25">
      <c r="A17" s="4" t="s">
        <v>489</v>
      </c>
      <c r="B17" s="23">
        <v>0</v>
      </c>
      <c r="C17" s="23">
        <v>0</v>
      </c>
      <c r="D17" s="23">
        <v>0</v>
      </c>
      <c r="E17" s="23">
        <v>0</v>
      </c>
      <c r="F17" s="23">
        <v>0</v>
      </c>
      <c r="G17" s="10">
        <v>0</v>
      </c>
      <c r="H17" s="29"/>
      <c r="I17" s="29"/>
      <c r="J17" s="29"/>
      <c r="K17" s="29"/>
      <c r="L17" s="29"/>
      <c r="M17" s="29"/>
      <c r="N17" s="29"/>
      <c r="O17" s="29"/>
      <c r="P17" s="29"/>
      <c r="Q17" s="29"/>
      <c r="R17" s="29"/>
      <c r="S17" s="29"/>
      <c r="T17" s="29"/>
      <c r="U17" s="29"/>
      <c r="V17" s="29"/>
      <c r="W17" s="29"/>
      <c r="X17" s="29"/>
      <c r="Y17" s="29"/>
      <c r="Z17" s="29"/>
    </row>
    <row r="18" spans="1:26" x14ac:dyDescent="0.25">
      <c r="A18" s="4" t="s">
        <v>490</v>
      </c>
      <c r="B18" s="23">
        <v>2297414308</v>
      </c>
      <c r="C18" s="23">
        <v>541940466.39999998</v>
      </c>
      <c r="D18" s="23">
        <v>2839354774.4000001</v>
      </c>
      <c r="E18" s="23">
        <v>2271613230.0099998</v>
      </c>
      <c r="F18" s="23">
        <v>2113500856.4000001</v>
      </c>
      <c r="G18" s="10">
        <v>567741544.38999999</v>
      </c>
      <c r="H18" s="29"/>
      <c r="I18" s="29"/>
      <c r="J18" s="29"/>
      <c r="K18" s="29"/>
      <c r="L18" s="29"/>
      <c r="M18" s="29"/>
      <c r="N18" s="29"/>
      <c r="O18" s="29"/>
      <c r="P18" s="29"/>
      <c r="Q18" s="29"/>
      <c r="R18" s="29"/>
      <c r="S18" s="29"/>
      <c r="T18" s="29"/>
      <c r="U18" s="29"/>
      <c r="V18" s="29"/>
      <c r="W18" s="29"/>
      <c r="X18" s="29"/>
      <c r="Y18" s="29"/>
      <c r="Z18" s="29"/>
    </row>
    <row r="19" spans="1:26" x14ac:dyDescent="0.25">
      <c r="A19" s="4" t="s">
        <v>491</v>
      </c>
      <c r="B19" s="23">
        <v>346707168</v>
      </c>
      <c r="C19" s="23">
        <v>151406753.81</v>
      </c>
      <c r="D19" s="23">
        <v>498113921.81000006</v>
      </c>
      <c r="E19" s="23">
        <v>498113919.06000006</v>
      </c>
      <c r="F19" s="23">
        <v>458500849.56000006</v>
      </c>
      <c r="G19" s="10">
        <v>2.75</v>
      </c>
      <c r="H19" s="29"/>
      <c r="I19" s="29"/>
      <c r="J19" s="29"/>
      <c r="K19" s="29"/>
      <c r="L19" s="29"/>
      <c r="M19" s="29"/>
      <c r="N19" s="29"/>
      <c r="O19" s="29"/>
      <c r="P19" s="29"/>
      <c r="Q19" s="29"/>
      <c r="R19" s="29"/>
      <c r="S19" s="29"/>
      <c r="T19" s="29"/>
      <c r="U19" s="29"/>
      <c r="V19" s="29"/>
      <c r="W19" s="29"/>
      <c r="X19" s="29"/>
      <c r="Y19" s="29"/>
      <c r="Z19" s="29"/>
    </row>
    <row r="20" spans="1:26" x14ac:dyDescent="0.25">
      <c r="A20" s="3" t="s">
        <v>492</v>
      </c>
      <c r="B20" s="35">
        <v>10828199823</v>
      </c>
      <c r="C20" s="35">
        <v>-3087650201.0900002</v>
      </c>
      <c r="D20" s="35">
        <v>7740549621.9100008</v>
      </c>
      <c r="E20" s="35">
        <v>7739889691.9100008</v>
      </c>
      <c r="F20" s="35">
        <v>7487515080.3800001</v>
      </c>
      <c r="G20" s="11">
        <v>659930</v>
      </c>
      <c r="H20" s="29"/>
      <c r="I20" s="29"/>
      <c r="J20" s="29"/>
      <c r="K20" s="29"/>
      <c r="L20" s="29"/>
      <c r="M20" s="29"/>
      <c r="N20" s="29"/>
      <c r="O20" s="29"/>
      <c r="P20" s="29"/>
      <c r="Q20" s="29"/>
      <c r="R20" s="29"/>
      <c r="S20" s="29"/>
      <c r="T20" s="29"/>
      <c r="U20" s="29"/>
      <c r="V20" s="29"/>
      <c r="W20" s="29"/>
      <c r="X20" s="29"/>
      <c r="Y20" s="29"/>
      <c r="Z20" s="29"/>
    </row>
    <row r="21" spans="1:26" x14ac:dyDescent="0.25">
      <c r="A21" s="4" t="s">
        <v>493</v>
      </c>
      <c r="B21" s="23">
        <v>471728552</v>
      </c>
      <c r="C21" s="23">
        <v>-411465255</v>
      </c>
      <c r="D21" s="23">
        <v>60263297</v>
      </c>
      <c r="E21" s="23">
        <v>60263296.960000001</v>
      </c>
      <c r="F21" s="23">
        <v>58343311.549999997</v>
      </c>
      <c r="G21" s="10">
        <v>0.04</v>
      </c>
      <c r="H21" s="29"/>
      <c r="I21" s="29"/>
      <c r="J21" s="29"/>
      <c r="K21" s="29"/>
      <c r="L21" s="29"/>
      <c r="M21" s="29"/>
      <c r="N21" s="29"/>
      <c r="O21" s="29"/>
      <c r="P21" s="29"/>
      <c r="Q21" s="29"/>
      <c r="R21" s="29"/>
      <c r="S21" s="29"/>
      <c r="T21" s="29"/>
      <c r="U21" s="29"/>
      <c r="V21" s="29"/>
      <c r="W21" s="29"/>
      <c r="X21" s="29"/>
      <c r="Y21" s="29"/>
      <c r="Z21" s="29"/>
    </row>
    <row r="22" spans="1:26" x14ac:dyDescent="0.25">
      <c r="A22" s="4" t="s">
        <v>494</v>
      </c>
      <c r="B22" s="23">
        <v>598912818</v>
      </c>
      <c r="C22" s="23">
        <v>-167631959.78</v>
      </c>
      <c r="D22" s="23">
        <v>431280858.21999997</v>
      </c>
      <c r="E22" s="23">
        <v>431180858.18999994</v>
      </c>
      <c r="F22" s="23">
        <v>398759139.06999999</v>
      </c>
      <c r="G22" s="10">
        <v>100000.03</v>
      </c>
      <c r="H22" s="29"/>
      <c r="I22" s="29"/>
      <c r="J22" s="29"/>
      <c r="K22" s="29"/>
      <c r="L22" s="29"/>
      <c r="M22" s="29"/>
      <c r="N22" s="29"/>
      <c r="O22" s="29"/>
      <c r="P22" s="29"/>
      <c r="Q22" s="29"/>
      <c r="R22" s="29"/>
      <c r="S22" s="29"/>
      <c r="T22" s="29"/>
      <c r="U22" s="29"/>
      <c r="V22" s="29"/>
      <c r="W22" s="29"/>
      <c r="X22" s="29"/>
      <c r="Y22" s="29"/>
      <c r="Z22" s="29"/>
    </row>
    <row r="23" spans="1:26" x14ac:dyDescent="0.25">
      <c r="A23" s="4" t="s">
        <v>495</v>
      </c>
      <c r="B23" s="23">
        <v>1944943567</v>
      </c>
      <c r="C23" s="23">
        <v>-117579130.47999999</v>
      </c>
      <c r="D23" s="23">
        <v>1827364436.52</v>
      </c>
      <c r="E23" s="23">
        <v>1827362249.8299999</v>
      </c>
      <c r="F23" s="23">
        <v>1738078826.1599998</v>
      </c>
      <c r="G23" s="10">
        <v>2186.69</v>
      </c>
      <c r="H23" s="29"/>
      <c r="I23" s="29"/>
      <c r="J23" s="29"/>
      <c r="K23" s="29"/>
      <c r="L23" s="29"/>
      <c r="M23" s="29"/>
      <c r="N23" s="29"/>
      <c r="O23" s="29"/>
      <c r="P23" s="29"/>
      <c r="Q23" s="29"/>
      <c r="R23" s="29"/>
      <c r="S23" s="29"/>
      <c r="T23" s="29"/>
      <c r="U23" s="29"/>
      <c r="V23" s="29"/>
      <c r="W23" s="29"/>
      <c r="X23" s="29"/>
      <c r="Y23" s="29"/>
      <c r="Z23" s="29"/>
    </row>
    <row r="24" spans="1:26" x14ac:dyDescent="0.25">
      <c r="A24" s="4" t="s">
        <v>496</v>
      </c>
      <c r="B24" s="23">
        <v>774478047</v>
      </c>
      <c r="C24" s="23">
        <v>2315541.73</v>
      </c>
      <c r="D24" s="23">
        <v>776793588.73000002</v>
      </c>
      <c r="E24" s="23">
        <v>776793588.68999994</v>
      </c>
      <c r="F24" s="23">
        <v>770441975.72000003</v>
      </c>
      <c r="G24" s="10">
        <v>0.04</v>
      </c>
      <c r="H24" s="29"/>
      <c r="I24" s="29"/>
      <c r="J24" s="29"/>
      <c r="K24" s="29"/>
      <c r="L24" s="29"/>
      <c r="M24" s="29"/>
      <c r="N24" s="29"/>
      <c r="O24" s="29"/>
      <c r="P24" s="29"/>
      <c r="Q24" s="29"/>
      <c r="R24" s="29"/>
      <c r="S24" s="29"/>
      <c r="T24" s="29"/>
      <c r="U24" s="29"/>
      <c r="V24" s="29"/>
      <c r="W24" s="29"/>
      <c r="X24" s="29"/>
      <c r="Y24" s="29"/>
      <c r="Z24" s="29"/>
    </row>
    <row r="25" spans="1:26" x14ac:dyDescent="0.25">
      <c r="A25" s="4" t="s">
        <v>497</v>
      </c>
      <c r="B25" s="23">
        <v>4053835790</v>
      </c>
      <c r="C25" s="23">
        <v>-897212117.20000005</v>
      </c>
      <c r="D25" s="23">
        <v>3156623672.8000002</v>
      </c>
      <c r="E25" s="23">
        <v>3156620379.0700002</v>
      </c>
      <c r="F25" s="23">
        <v>3070139615.96</v>
      </c>
      <c r="G25" s="10">
        <v>3293.7300000000005</v>
      </c>
      <c r="H25" s="29"/>
      <c r="I25" s="29"/>
      <c r="J25" s="29"/>
      <c r="K25" s="29"/>
      <c r="L25" s="29"/>
      <c r="M25" s="29"/>
      <c r="N25" s="29"/>
      <c r="O25" s="29"/>
      <c r="P25" s="29"/>
      <c r="Q25" s="29"/>
      <c r="R25" s="29"/>
      <c r="S25" s="29"/>
      <c r="T25" s="29"/>
      <c r="U25" s="29"/>
      <c r="V25" s="29"/>
      <c r="W25" s="29"/>
      <c r="X25" s="29"/>
      <c r="Y25" s="29"/>
      <c r="Z25" s="29"/>
    </row>
    <row r="26" spans="1:26" x14ac:dyDescent="0.25">
      <c r="A26" s="4" t="s">
        <v>498</v>
      </c>
      <c r="B26" s="23">
        <v>2957581190</v>
      </c>
      <c r="C26" s="23">
        <v>-1488232901.47</v>
      </c>
      <c r="D26" s="23">
        <v>1469348288.53</v>
      </c>
      <c r="E26" s="23">
        <v>1468822316.49</v>
      </c>
      <c r="F26" s="23">
        <v>1433929175.02</v>
      </c>
      <c r="G26" s="10">
        <v>525972.04</v>
      </c>
      <c r="H26" s="29"/>
      <c r="I26" s="29"/>
      <c r="J26" s="29"/>
      <c r="K26" s="29"/>
      <c r="L26" s="29"/>
      <c r="M26" s="29"/>
      <c r="N26" s="29"/>
      <c r="O26" s="29"/>
      <c r="P26" s="29"/>
      <c r="Q26" s="29"/>
      <c r="R26" s="29"/>
      <c r="S26" s="29"/>
      <c r="T26" s="29"/>
      <c r="U26" s="29"/>
      <c r="V26" s="29"/>
      <c r="W26" s="29"/>
      <c r="X26" s="29"/>
      <c r="Y26" s="29"/>
      <c r="Z26" s="29"/>
    </row>
    <row r="27" spans="1:26" x14ac:dyDescent="0.25">
      <c r="A27" s="4" t="s">
        <v>499</v>
      </c>
      <c r="B27" s="23">
        <v>26719859</v>
      </c>
      <c r="C27" s="23">
        <v>-7844378.8900000006</v>
      </c>
      <c r="D27" s="23">
        <v>18875480.109999999</v>
      </c>
      <c r="E27" s="23">
        <v>18847002.68</v>
      </c>
      <c r="F27" s="23">
        <v>17823036.899999999</v>
      </c>
      <c r="G27" s="10">
        <v>28477.43</v>
      </c>
      <c r="H27" s="29"/>
      <c r="I27" s="29"/>
      <c r="J27" s="29"/>
      <c r="K27" s="29"/>
      <c r="L27" s="29"/>
      <c r="M27" s="29"/>
      <c r="N27" s="29"/>
      <c r="O27" s="29"/>
      <c r="P27" s="29"/>
      <c r="Q27" s="29"/>
      <c r="R27" s="29"/>
      <c r="S27" s="29"/>
      <c r="T27" s="29"/>
      <c r="U27" s="29"/>
      <c r="V27" s="29"/>
      <c r="W27" s="29"/>
      <c r="X27" s="29"/>
      <c r="Y27" s="29"/>
      <c r="Z27" s="29"/>
    </row>
    <row r="28" spans="1:26" x14ac:dyDescent="0.25">
      <c r="A28" s="3" t="s">
        <v>500</v>
      </c>
      <c r="B28" s="35">
        <v>1887229849</v>
      </c>
      <c r="C28" s="35">
        <v>-99873742.079999998</v>
      </c>
      <c r="D28" s="35">
        <v>1787356106.9200001</v>
      </c>
      <c r="E28" s="35">
        <v>1786765748.6200001</v>
      </c>
      <c r="F28" s="35">
        <v>1599862277.21</v>
      </c>
      <c r="G28" s="11">
        <v>590358.30000000005</v>
      </c>
      <c r="H28" s="29"/>
      <c r="I28" s="29"/>
      <c r="J28" s="29"/>
      <c r="K28" s="29"/>
      <c r="L28" s="29"/>
      <c r="M28" s="29"/>
      <c r="N28" s="29"/>
      <c r="O28" s="29"/>
      <c r="P28" s="29"/>
      <c r="Q28" s="29"/>
      <c r="R28" s="29"/>
      <c r="S28" s="29"/>
      <c r="T28" s="29"/>
      <c r="U28" s="29"/>
      <c r="V28" s="29"/>
      <c r="W28" s="29"/>
      <c r="X28" s="29"/>
      <c r="Y28" s="29"/>
      <c r="Z28" s="29"/>
    </row>
    <row r="29" spans="1:26" x14ac:dyDescent="0.25">
      <c r="A29" s="4" t="s">
        <v>501</v>
      </c>
      <c r="B29" s="23">
        <v>518712077</v>
      </c>
      <c r="C29" s="23">
        <v>-290861266.13</v>
      </c>
      <c r="D29" s="23">
        <v>227850810.86999997</v>
      </c>
      <c r="E29" s="23">
        <v>227850810.84</v>
      </c>
      <c r="F29" s="23">
        <v>200407114.90000001</v>
      </c>
      <c r="G29" s="10">
        <v>0.03</v>
      </c>
      <c r="H29" s="29"/>
      <c r="I29" s="29"/>
      <c r="J29" s="29"/>
      <c r="K29" s="29"/>
      <c r="L29" s="29"/>
      <c r="M29" s="29"/>
      <c r="N29" s="29"/>
      <c r="O29" s="29"/>
      <c r="P29" s="29"/>
      <c r="Q29" s="29"/>
      <c r="R29" s="29"/>
      <c r="S29" s="29"/>
      <c r="T29" s="29"/>
      <c r="U29" s="29"/>
      <c r="V29" s="29"/>
      <c r="W29" s="29"/>
      <c r="X29" s="29"/>
      <c r="Y29" s="29"/>
      <c r="Z29" s="29"/>
    </row>
    <row r="30" spans="1:26" x14ac:dyDescent="0.25">
      <c r="A30" s="4" t="s">
        <v>502</v>
      </c>
      <c r="B30" s="23">
        <v>284954139</v>
      </c>
      <c r="C30" s="23">
        <v>3461292</v>
      </c>
      <c r="D30" s="23">
        <v>288415431</v>
      </c>
      <c r="E30" s="23">
        <v>287829750.61000001</v>
      </c>
      <c r="F30" s="23">
        <v>281644870.41999996</v>
      </c>
      <c r="G30" s="10">
        <v>585680.39</v>
      </c>
      <c r="H30" s="29"/>
      <c r="I30" s="29"/>
      <c r="J30" s="29"/>
      <c r="K30" s="29"/>
      <c r="L30" s="29"/>
      <c r="M30" s="29"/>
      <c r="N30" s="29"/>
      <c r="O30" s="29"/>
      <c r="P30" s="29"/>
      <c r="Q30" s="29"/>
      <c r="R30" s="29"/>
      <c r="S30" s="29"/>
      <c r="T30" s="29"/>
      <c r="U30" s="29"/>
      <c r="V30" s="29"/>
      <c r="W30" s="29"/>
      <c r="X30" s="29"/>
      <c r="Y30" s="29"/>
      <c r="Z30" s="29"/>
    </row>
    <row r="31" spans="1:26" x14ac:dyDescent="0.25">
      <c r="A31" s="4" t="s">
        <v>503</v>
      </c>
      <c r="B31" s="23">
        <v>0</v>
      </c>
      <c r="C31" s="23">
        <v>0</v>
      </c>
      <c r="D31" s="23">
        <v>0</v>
      </c>
      <c r="E31" s="23">
        <v>0</v>
      </c>
      <c r="F31" s="23">
        <v>0</v>
      </c>
      <c r="G31" s="10">
        <v>0</v>
      </c>
      <c r="H31" s="29"/>
      <c r="I31" s="29"/>
      <c r="J31" s="29"/>
      <c r="K31" s="29"/>
      <c r="L31" s="29"/>
      <c r="M31" s="29"/>
      <c r="N31" s="29"/>
      <c r="O31" s="29"/>
      <c r="P31" s="29"/>
      <c r="Q31" s="29"/>
      <c r="R31" s="29"/>
      <c r="S31" s="29"/>
      <c r="T31" s="29"/>
      <c r="U31" s="29"/>
      <c r="V31" s="29"/>
      <c r="W31" s="29"/>
      <c r="X31" s="29"/>
      <c r="Y31" s="29"/>
      <c r="Z31" s="29"/>
    </row>
    <row r="32" spans="1:26" x14ac:dyDescent="0.25">
      <c r="A32" s="4" t="s">
        <v>504</v>
      </c>
      <c r="B32" s="23">
        <v>0</v>
      </c>
      <c r="C32" s="23">
        <v>0</v>
      </c>
      <c r="D32" s="23">
        <v>0</v>
      </c>
      <c r="E32" s="23">
        <v>0</v>
      </c>
      <c r="F32" s="23">
        <v>0</v>
      </c>
      <c r="G32" s="10">
        <v>0</v>
      </c>
      <c r="H32" s="29"/>
      <c r="I32" s="29"/>
      <c r="J32" s="29"/>
      <c r="K32" s="29"/>
      <c r="L32" s="29"/>
      <c r="M32" s="29"/>
      <c r="N32" s="29"/>
      <c r="O32" s="29"/>
      <c r="P32" s="29"/>
      <c r="Q32" s="29"/>
      <c r="R32" s="29"/>
      <c r="S32" s="29"/>
      <c r="T32" s="29"/>
      <c r="U32" s="29"/>
      <c r="V32" s="29"/>
      <c r="W32" s="29"/>
      <c r="X32" s="29"/>
      <c r="Y32" s="29"/>
      <c r="Z32" s="29"/>
    </row>
    <row r="33" spans="1:26" x14ac:dyDescent="0.25">
      <c r="A33" s="4" t="s">
        <v>505</v>
      </c>
      <c r="B33" s="23">
        <v>495561916</v>
      </c>
      <c r="C33" s="23">
        <v>-7372161.0499999998</v>
      </c>
      <c r="D33" s="23">
        <v>488189754.94999999</v>
      </c>
      <c r="E33" s="23">
        <v>488189754.94999999</v>
      </c>
      <c r="F33" s="23">
        <v>468394818.94999999</v>
      </c>
      <c r="G33" s="10">
        <v>0</v>
      </c>
      <c r="H33" s="29"/>
      <c r="I33" s="29"/>
      <c r="J33" s="29"/>
      <c r="K33" s="29"/>
      <c r="L33" s="29"/>
      <c r="M33" s="29"/>
      <c r="N33" s="29"/>
      <c r="O33" s="29"/>
      <c r="P33" s="29"/>
      <c r="Q33" s="29"/>
      <c r="R33" s="29"/>
      <c r="S33" s="29"/>
      <c r="T33" s="29"/>
      <c r="U33" s="29"/>
      <c r="V33" s="29"/>
      <c r="W33" s="29"/>
      <c r="X33" s="29"/>
      <c r="Y33" s="29"/>
      <c r="Z33" s="29"/>
    </row>
    <row r="34" spans="1:26" x14ac:dyDescent="0.25">
      <c r="A34" s="4" t="s">
        <v>506</v>
      </c>
      <c r="B34" s="23">
        <v>0</v>
      </c>
      <c r="C34" s="23">
        <v>0</v>
      </c>
      <c r="D34" s="23">
        <v>0</v>
      </c>
      <c r="E34" s="23">
        <v>0</v>
      </c>
      <c r="F34" s="23">
        <v>0</v>
      </c>
      <c r="G34" s="10">
        <v>0</v>
      </c>
      <c r="H34" s="29"/>
      <c r="I34" s="29"/>
      <c r="J34" s="29"/>
      <c r="K34" s="29"/>
      <c r="L34" s="29"/>
      <c r="M34" s="29"/>
      <c r="N34" s="29"/>
      <c r="O34" s="29"/>
      <c r="P34" s="29"/>
      <c r="Q34" s="29"/>
      <c r="R34" s="29"/>
      <c r="S34" s="29"/>
      <c r="T34" s="29"/>
      <c r="U34" s="29"/>
      <c r="V34" s="29"/>
      <c r="W34" s="29"/>
      <c r="X34" s="29"/>
      <c r="Y34" s="29"/>
      <c r="Z34" s="29"/>
    </row>
    <row r="35" spans="1:26" x14ac:dyDescent="0.25">
      <c r="A35" s="4" t="s">
        <v>507</v>
      </c>
      <c r="B35" s="23">
        <v>493174911</v>
      </c>
      <c r="C35" s="23">
        <v>236188974.86999997</v>
      </c>
      <c r="D35" s="23">
        <v>729363885.87</v>
      </c>
      <c r="E35" s="23">
        <v>729359207.99000001</v>
      </c>
      <c r="F35" s="23">
        <v>599073406.68000007</v>
      </c>
      <c r="G35" s="10">
        <v>4677.88</v>
      </c>
      <c r="H35" s="29"/>
      <c r="I35" s="29"/>
      <c r="J35" s="29"/>
      <c r="K35" s="29"/>
      <c r="L35" s="29"/>
      <c r="M35" s="29"/>
      <c r="N35" s="29"/>
      <c r="O35" s="29"/>
      <c r="P35" s="29"/>
      <c r="Q35" s="29"/>
      <c r="R35" s="29"/>
      <c r="S35" s="29"/>
      <c r="T35" s="29"/>
      <c r="U35" s="29"/>
      <c r="V35" s="29"/>
      <c r="W35" s="29"/>
      <c r="X35" s="29"/>
      <c r="Y35" s="29"/>
      <c r="Z35" s="29"/>
    </row>
    <row r="36" spans="1:26" x14ac:dyDescent="0.25">
      <c r="A36" s="4" t="s">
        <v>508</v>
      </c>
      <c r="B36" s="23">
        <v>94826806</v>
      </c>
      <c r="C36" s="23">
        <v>-41290581.769999996</v>
      </c>
      <c r="D36" s="23">
        <v>53536224.230000004</v>
      </c>
      <c r="E36" s="23">
        <v>53536224.230000004</v>
      </c>
      <c r="F36" s="23">
        <v>50342066.260000005</v>
      </c>
      <c r="G36" s="10">
        <v>0</v>
      </c>
      <c r="H36" s="29"/>
      <c r="I36" s="29"/>
      <c r="J36" s="29"/>
      <c r="K36" s="29"/>
      <c r="L36" s="29"/>
      <c r="M36" s="29"/>
      <c r="N36" s="29"/>
      <c r="O36" s="29"/>
      <c r="P36" s="29"/>
      <c r="Q36" s="29"/>
      <c r="R36" s="29"/>
      <c r="S36" s="29"/>
      <c r="T36" s="29"/>
      <c r="U36" s="29"/>
      <c r="V36" s="29"/>
      <c r="W36" s="29"/>
      <c r="X36" s="29"/>
      <c r="Y36" s="29"/>
      <c r="Z36" s="29"/>
    </row>
    <row r="37" spans="1:26" x14ac:dyDescent="0.25">
      <c r="A37" s="4" t="s">
        <v>509</v>
      </c>
      <c r="B37" s="23">
        <v>0</v>
      </c>
      <c r="C37" s="23">
        <v>0</v>
      </c>
      <c r="D37" s="23">
        <v>0</v>
      </c>
      <c r="E37" s="23">
        <v>0</v>
      </c>
      <c r="F37" s="23">
        <v>0</v>
      </c>
      <c r="G37" s="10">
        <v>0</v>
      </c>
      <c r="H37" s="29"/>
      <c r="I37" s="29"/>
      <c r="J37" s="29"/>
      <c r="K37" s="29"/>
      <c r="L37" s="29"/>
      <c r="M37" s="29"/>
      <c r="N37" s="29"/>
      <c r="O37" s="29"/>
      <c r="P37" s="29"/>
      <c r="Q37" s="29"/>
      <c r="R37" s="29"/>
      <c r="S37" s="29"/>
      <c r="T37" s="29"/>
      <c r="U37" s="29"/>
      <c r="V37" s="29"/>
      <c r="W37" s="29"/>
      <c r="X37" s="29"/>
      <c r="Y37" s="29"/>
      <c r="Z37" s="29"/>
    </row>
    <row r="38" spans="1:26" x14ac:dyDescent="0.25">
      <c r="A38" s="3" t="s">
        <v>510</v>
      </c>
      <c r="B38" s="35">
        <v>3731575983</v>
      </c>
      <c r="C38" s="35">
        <v>182956554.29000002</v>
      </c>
      <c r="D38" s="35">
        <v>3914532537.29</v>
      </c>
      <c r="E38" s="35">
        <v>3907151133.0300002</v>
      </c>
      <c r="F38" s="35">
        <v>3907069398.0999999</v>
      </c>
      <c r="G38" s="11">
        <v>7381404.2599999998</v>
      </c>
      <c r="H38" s="29"/>
      <c r="I38" s="29"/>
      <c r="J38" s="29"/>
      <c r="K38" s="29"/>
      <c r="L38" s="29"/>
      <c r="M38" s="29"/>
      <c r="N38" s="29"/>
      <c r="O38" s="29"/>
      <c r="P38" s="29"/>
      <c r="Q38" s="29"/>
      <c r="R38" s="29"/>
      <c r="S38" s="29"/>
      <c r="T38" s="29"/>
      <c r="U38" s="29"/>
      <c r="V38" s="29"/>
      <c r="W38" s="29"/>
      <c r="X38" s="29"/>
      <c r="Y38" s="29"/>
      <c r="Z38" s="29"/>
    </row>
    <row r="39" spans="1:26" x14ac:dyDescent="0.25">
      <c r="A39" s="4" t="s">
        <v>511</v>
      </c>
      <c r="B39" s="23">
        <v>119725996</v>
      </c>
      <c r="C39" s="23">
        <v>118910511.33</v>
      </c>
      <c r="D39" s="23">
        <v>238636507.33000001</v>
      </c>
      <c r="E39" s="23">
        <v>231255104.06999999</v>
      </c>
      <c r="F39" s="23">
        <v>231173369.14000002</v>
      </c>
      <c r="G39" s="10">
        <v>7381403.2599999998</v>
      </c>
      <c r="H39" s="29"/>
      <c r="I39" s="29"/>
      <c r="J39" s="29"/>
      <c r="K39" s="29"/>
      <c r="L39" s="29"/>
      <c r="M39" s="29"/>
      <c r="N39" s="29"/>
      <c r="O39" s="29"/>
      <c r="P39" s="29"/>
      <c r="Q39" s="29"/>
      <c r="R39" s="29"/>
      <c r="S39" s="29"/>
      <c r="T39" s="29"/>
      <c r="U39" s="29"/>
      <c r="V39" s="29"/>
      <c r="W39" s="29"/>
      <c r="X39" s="29"/>
      <c r="Y39" s="29"/>
      <c r="Z39" s="29"/>
    </row>
    <row r="40" spans="1:26" ht="27" x14ac:dyDescent="0.25">
      <c r="A40" s="4" t="s">
        <v>512</v>
      </c>
      <c r="B40" s="23">
        <v>3611849987</v>
      </c>
      <c r="C40" s="23">
        <v>64046042.960000001</v>
      </c>
      <c r="D40" s="23">
        <v>3675896029.96</v>
      </c>
      <c r="E40" s="23">
        <v>3675896028.96</v>
      </c>
      <c r="F40" s="23">
        <v>3675896028.96</v>
      </c>
      <c r="G40" s="10">
        <v>1</v>
      </c>
      <c r="H40" s="29"/>
      <c r="I40" s="29"/>
      <c r="J40" s="29"/>
      <c r="K40" s="29"/>
      <c r="L40" s="29"/>
      <c r="M40" s="29"/>
      <c r="N40" s="29"/>
      <c r="O40" s="29"/>
      <c r="P40" s="29"/>
      <c r="Q40" s="29"/>
      <c r="R40" s="29"/>
      <c r="S40" s="29"/>
      <c r="T40" s="29"/>
      <c r="U40" s="29"/>
      <c r="V40" s="29"/>
      <c r="W40" s="29"/>
      <c r="X40" s="29"/>
      <c r="Y40" s="29"/>
      <c r="Z40" s="29"/>
    </row>
    <row r="41" spans="1:26" x14ac:dyDescent="0.25">
      <c r="A41" s="4" t="s">
        <v>513</v>
      </c>
      <c r="B41" s="23">
        <v>0</v>
      </c>
      <c r="C41" s="23">
        <v>0</v>
      </c>
      <c r="D41" s="23">
        <v>0</v>
      </c>
      <c r="E41" s="23">
        <v>0</v>
      </c>
      <c r="F41" s="23">
        <v>0</v>
      </c>
      <c r="G41" s="10">
        <v>0</v>
      </c>
      <c r="H41" s="29"/>
      <c r="I41" s="29"/>
      <c r="J41" s="29"/>
      <c r="K41" s="29"/>
      <c r="L41" s="29"/>
      <c r="M41" s="29"/>
      <c r="N41" s="29"/>
      <c r="O41" s="29"/>
      <c r="P41" s="29"/>
      <c r="Q41" s="29"/>
      <c r="R41" s="29"/>
      <c r="S41" s="29"/>
      <c r="T41" s="29"/>
      <c r="U41" s="29"/>
      <c r="V41" s="29"/>
      <c r="W41" s="29"/>
      <c r="X41" s="29"/>
      <c r="Y41" s="29"/>
      <c r="Z41" s="29"/>
    </row>
    <row r="42" spans="1:26" x14ac:dyDescent="0.25">
      <c r="A42" s="4" t="s">
        <v>514</v>
      </c>
      <c r="B42" s="23">
        <v>0</v>
      </c>
      <c r="C42" s="23">
        <v>0</v>
      </c>
      <c r="D42" s="23">
        <v>0</v>
      </c>
      <c r="E42" s="23">
        <v>0</v>
      </c>
      <c r="F42" s="23">
        <v>0</v>
      </c>
      <c r="G42" s="10">
        <v>0</v>
      </c>
      <c r="H42" s="29"/>
      <c r="I42" s="29"/>
      <c r="J42" s="29"/>
      <c r="K42" s="29"/>
      <c r="L42" s="29"/>
      <c r="M42" s="29"/>
      <c r="N42" s="29"/>
      <c r="O42" s="29"/>
      <c r="P42" s="29"/>
      <c r="Q42" s="29"/>
      <c r="R42" s="29"/>
      <c r="S42" s="29"/>
      <c r="T42" s="29"/>
      <c r="U42" s="29"/>
      <c r="V42" s="29"/>
      <c r="W42" s="29"/>
      <c r="X42" s="29"/>
      <c r="Y42" s="29"/>
      <c r="Z42" s="29"/>
    </row>
    <row r="43" spans="1:26" x14ac:dyDescent="0.25">
      <c r="A43" s="4"/>
      <c r="B43" s="23"/>
      <c r="C43" s="23"/>
      <c r="D43" s="23"/>
      <c r="E43" s="23"/>
      <c r="F43" s="23"/>
      <c r="G43" s="10"/>
      <c r="H43" s="29"/>
      <c r="I43" s="29"/>
      <c r="J43" s="29"/>
      <c r="K43" s="29"/>
      <c r="L43" s="29"/>
      <c r="M43" s="29"/>
      <c r="N43" s="29"/>
      <c r="O43" s="29"/>
      <c r="P43" s="29"/>
      <c r="Q43" s="29"/>
      <c r="R43" s="29"/>
      <c r="S43" s="29"/>
      <c r="T43" s="29"/>
      <c r="U43" s="29"/>
      <c r="V43" s="29"/>
      <c r="W43" s="29"/>
      <c r="X43" s="29"/>
      <c r="Y43" s="29"/>
      <c r="Z43" s="29"/>
    </row>
    <row r="44" spans="1:26" x14ac:dyDescent="0.25">
      <c r="A44" s="61"/>
      <c r="B44" s="62"/>
      <c r="C44" s="62"/>
      <c r="D44" s="62"/>
      <c r="E44" s="62"/>
      <c r="F44" s="62"/>
      <c r="G44" s="63"/>
      <c r="H44" s="29"/>
      <c r="I44" s="29"/>
      <c r="J44" s="29"/>
      <c r="K44" s="29"/>
      <c r="L44" s="29"/>
      <c r="M44" s="29"/>
      <c r="N44" s="29"/>
      <c r="O44" s="29"/>
      <c r="P44" s="29"/>
      <c r="Q44" s="29"/>
      <c r="R44" s="29"/>
      <c r="S44" s="29"/>
      <c r="T44" s="29"/>
      <c r="U44" s="29"/>
      <c r="V44" s="29"/>
      <c r="W44" s="29"/>
      <c r="X44" s="29"/>
      <c r="Y44" s="29"/>
      <c r="Z44" s="29"/>
    </row>
    <row r="45" spans="1:26" x14ac:dyDescent="0.25">
      <c r="A45" s="3" t="s">
        <v>515</v>
      </c>
      <c r="B45" s="35">
        <v>18441656992</v>
      </c>
      <c r="C45" s="35">
        <v>327430370.60000002</v>
      </c>
      <c r="D45" s="35">
        <v>18769087362.599998</v>
      </c>
      <c r="E45" s="35">
        <v>18766022351.989998</v>
      </c>
      <c r="F45" s="35">
        <v>18743546315.220001</v>
      </c>
      <c r="G45" s="11">
        <v>3065010.6100000003</v>
      </c>
      <c r="H45" s="29"/>
      <c r="I45" s="29"/>
      <c r="J45" s="29"/>
      <c r="K45" s="29"/>
      <c r="L45" s="29"/>
      <c r="M45" s="29"/>
      <c r="N45" s="29"/>
      <c r="O45" s="29"/>
      <c r="P45" s="29"/>
      <c r="Q45" s="29"/>
      <c r="R45" s="29"/>
      <c r="S45" s="29"/>
      <c r="T45" s="29"/>
      <c r="U45" s="29"/>
      <c r="V45" s="29"/>
      <c r="W45" s="29"/>
      <c r="X45" s="29"/>
      <c r="Y45" s="29"/>
      <c r="Z45" s="29"/>
    </row>
    <row r="46" spans="1:26" x14ac:dyDescent="0.25">
      <c r="A46" s="3" t="s">
        <v>483</v>
      </c>
      <c r="B46" s="35">
        <v>372179875</v>
      </c>
      <c r="C46" s="35">
        <v>-132999688.92</v>
      </c>
      <c r="D46" s="35">
        <v>239180186.08000001</v>
      </c>
      <c r="E46" s="35">
        <v>239180186.08000001</v>
      </c>
      <c r="F46" s="35">
        <v>239179209.36999997</v>
      </c>
      <c r="G46" s="11">
        <v>0</v>
      </c>
      <c r="H46" s="29"/>
      <c r="I46" s="29"/>
      <c r="J46" s="29"/>
      <c r="K46" s="29"/>
      <c r="L46" s="29"/>
      <c r="M46" s="29"/>
      <c r="N46" s="29"/>
      <c r="O46" s="29"/>
      <c r="P46" s="29"/>
      <c r="Q46" s="29"/>
      <c r="R46" s="29"/>
      <c r="S46" s="29"/>
      <c r="T46" s="29"/>
      <c r="U46" s="29"/>
      <c r="V46" s="29"/>
      <c r="W46" s="29"/>
      <c r="X46" s="29"/>
      <c r="Y46" s="29"/>
      <c r="Z46" s="29"/>
    </row>
    <row r="47" spans="1:26" x14ac:dyDescent="0.25">
      <c r="A47" s="4" t="s">
        <v>484</v>
      </c>
      <c r="B47" s="23">
        <v>0</v>
      </c>
      <c r="C47" s="23">
        <v>0</v>
      </c>
      <c r="D47" s="23">
        <v>0</v>
      </c>
      <c r="E47" s="23">
        <v>0</v>
      </c>
      <c r="F47" s="23">
        <v>0</v>
      </c>
      <c r="G47" s="10">
        <v>0</v>
      </c>
      <c r="H47" s="29"/>
      <c r="I47" s="29"/>
      <c r="J47" s="29"/>
      <c r="K47" s="29"/>
      <c r="L47" s="29"/>
      <c r="M47" s="29"/>
      <c r="N47" s="29"/>
      <c r="O47" s="29"/>
      <c r="P47" s="29"/>
      <c r="Q47" s="29"/>
      <c r="R47" s="29"/>
      <c r="S47" s="29"/>
      <c r="T47" s="29"/>
      <c r="U47" s="29"/>
      <c r="V47" s="29"/>
      <c r="W47" s="29"/>
      <c r="X47" s="29"/>
      <c r="Y47" s="29"/>
      <c r="Z47" s="29"/>
    </row>
    <row r="48" spans="1:26" x14ac:dyDescent="0.25">
      <c r="A48" s="4" t="s">
        <v>485</v>
      </c>
      <c r="B48" s="23">
        <v>2928194</v>
      </c>
      <c r="C48" s="23">
        <v>-2928194</v>
      </c>
      <c r="D48" s="23">
        <v>0</v>
      </c>
      <c r="E48" s="23">
        <v>0</v>
      </c>
      <c r="F48" s="23">
        <v>0</v>
      </c>
      <c r="G48" s="10">
        <v>0</v>
      </c>
      <c r="H48" s="29"/>
      <c r="I48" s="29"/>
      <c r="J48" s="29"/>
      <c r="K48" s="29"/>
      <c r="L48" s="29"/>
      <c r="M48" s="29"/>
      <c r="N48" s="29"/>
      <c r="O48" s="29"/>
      <c r="P48" s="29"/>
      <c r="Q48" s="29"/>
      <c r="R48" s="29"/>
      <c r="S48" s="29"/>
      <c r="T48" s="29"/>
      <c r="U48" s="29"/>
      <c r="V48" s="29"/>
      <c r="W48" s="29"/>
      <c r="X48" s="29"/>
      <c r="Y48" s="29"/>
      <c r="Z48" s="29"/>
    </row>
    <row r="49" spans="1:26" x14ac:dyDescent="0.25">
      <c r="A49" s="4" t="s">
        <v>486</v>
      </c>
      <c r="B49" s="23">
        <v>49497037</v>
      </c>
      <c r="C49" s="23">
        <v>-48492637</v>
      </c>
      <c r="D49" s="23">
        <v>1004400</v>
      </c>
      <c r="E49" s="23">
        <v>1004400</v>
      </c>
      <c r="F49" s="23">
        <v>1004400</v>
      </c>
      <c r="G49" s="10">
        <v>0</v>
      </c>
      <c r="H49" s="29"/>
      <c r="I49" s="29"/>
      <c r="J49" s="29"/>
      <c r="K49" s="29"/>
      <c r="L49" s="29"/>
      <c r="M49" s="29"/>
      <c r="N49" s="29"/>
      <c r="O49" s="29"/>
      <c r="P49" s="29"/>
      <c r="Q49" s="29"/>
      <c r="R49" s="29"/>
      <c r="S49" s="29"/>
      <c r="T49" s="29"/>
      <c r="U49" s="29"/>
      <c r="V49" s="29"/>
      <c r="W49" s="29"/>
      <c r="X49" s="29"/>
      <c r="Y49" s="29"/>
      <c r="Z49" s="29"/>
    </row>
    <row r="50" spans="1:26" x14ac:dyDescent="0.25">
      <c r="A50" s="4" t="s">
        <v>487</v>
      </c>
      <c r="B50" s="23">
        <v>0</v>
      </c>
      <c r="C50" s="23">
        <v>0</v>
      </c>
      <c r="D50" s="23">
        <v>0</v>
      </c>
      <c r="E50" s="23">
        <v>0</v>
      </c>
      <c r="F50" s="23">
        <v>0</v>
      </c>
      <c r="G50" s="10">
        <v>0</v>
      </c>
      <c r="H50" s="29"/>
      <c r="I50" s="29"/>
      <c r="J50" s="29"/>
      <c r="K50" s="29"/>
      <c r="L50" s="29"/>
      <c r="M50" s="29"/>
      <c r="N50" s="29"/>
      <c r="O50" s="29"/>
      <c r="P50" s="29"/>
      <c r="Q50" s="29"/>
      <c r="R50" s="29"/>
      <c r="S50" s="29"/>
      <c r="T50" s="29"/>
      <c r="U50" s="29"/>
      <c r="V50" s="29"/>
      <c r="W50" s="29"/>
      <c r="X50" s="29"/>
      <c r="Y50" s="29"/>
      <c r="Z50" s="29"/>
    </row>
    <row r="51" spans="1:26" x14ac:dyDescent="0.25">
      <c r="A51" s="4" t="s">
        <v>488</v>
      </c>
      <c r="B51" s="23">
        <v>0</v>
      </c>
      <c r="C51" s="23">
        <v>27205320.550000001</v>
      </c>
      <c r="D51" s="23">
        <v>27205320.550000001</v>
      </c>
      <c r="E51" s="23">
        <v>27205320.550000001</v>
      </c>
      <c r="F51" s="23">
        <v>27204343.850000001</v>
      </c>
      <c r="G51" s="10">
        <v>0</v>
      </c>
      <c r="H51" s="29"/>
      <c r="I51" s="29"/>
      <c r="J51" s="29"/>
      <c r="K51" s="29"/>
      <c r="L51" s="29"/>
      <c r="M51" s="29"/>
      <c r="N51" s="29"/>
      <c r="O51" s="29"/>
      <c r="P51" s="29"/>
      <c r="Q51" s="29"/>
      <c r="R51" s="29"/>
      <c r="S51" s="29"/>
      <c r="T51" s="29"/>
      <c r="U51" s="29"/>
      <c r="V51" s="29"/>
      <c r="W51" s="29"/>
      <c r="X51" s="29"/>
      <c r="Y51" s="29"/>
      <c r="Z51" s="29"/>
    </row>
    <row r="52" spans="1:26" x14ac:dyDescent="0.25">
      <c r="A52" s="4" t="s">
        <v>489</v>
      </c>
      <c r="B52" s="23">
        <v>0</v>
      </c>
      <c r="C52" s="23">
        <v>0</v>
      </c>
      <c r="D52" s="23">
        <v>0</v>
      </c>
      <c r="E52" s="23">
        <v>0</v>
      </c>
      <c r="F52" s="23">
        <v>0</v>
      </c>
      <c r="G52" s="10">
        <v>0</v>
      </c>
      <c r="H52" s="29"/>
      <c r="I52" s="29"/>
      <c r="J52" s="29"/>
      <c r="K52" s="29"/>
      <c r="L52" s="29"/>
      <c r="M52" s="29"/>
      <c r="N52" s="29"/>
      <c r="O52" s="29"/>
      <c r="P52" s="29"/>
      <c r="Q52" s="29"/>
      <c r="R52" s="29"/>
      <c r="S52" s="29"/>
      <c r="T52" s="29"/>
      <c r="U52" s="29"/>
      <c r="V52" s="29"/>
      <c r="W52" s="29"/>
      <c r="X52" s="29"/>
      <c r="Y52" s="29"/>
      <c r="Z52" s="29"/>
    </row>
    <row r="53" spans="1:26" x14ac:dyDescent="0.25">
      <c r="A53" s="4" t="s">
        <v>490</v>
      </c>
      <c r="B53" s="23">
        <v>315459144</v>
      </c>
      <c r="C53" s="23">
        <v>-108236218.25999999</v>
      </c>
      <c r="D53" s="23">
        <v>207222925.74000001</v>
      </c>
      <c r="E53" s="23">
        <v>207222925.74000001</v>
      </c>
      <c r="F53" s="23">
        <v>207222925.72999999</v>
      </c>
      <c r="G53" s="10">
        <v>0</v>
      </c>
      <c r="H53" s="29"/>
      <c r="I53" s="29"/>
      <c r="J53" s="29"/>
      <c r="K53" s="29"/>
      <c r="L53" s="29"/>
      <c r="M53" s="29"/>
      <c r="N53" s="29"/>
      <c r="O53" s="29"/>
      <c r="P53" s="29"/>
      <c r="Q53" s="29"/>
      <c r="R53" s="29"/>
      <c r="S53" s="29"/>
      <c r="T53" s="29"/>
      <c r="U53" s="29"/>
      <c r="V53" s="29"/>
      <c r="W53" s="29"/>
      <c r="X53" s="29"/>
      <c r="Y53" s="29"/>
      <c r="Z53" s="29"/>
    </row>
    <row r="54" spans="1:26" x14ac:dyDescent="0.25">
      <c r="A54" s="4" t="s">
        <v>491</v>
      </c>
      <c r="B54" s="23">
        <v>4295500</v>
      </c>
      <c r="C54" s="23">
        <v>-547960.21</v>
      </c>
      <c r="D54" s="23">
        <v>3747539.79</v>
      </c>
      <c r="E54" s="23">
        <v>3747539.79</v>
      </c>
      <c r="F54" s="23">
        <v>3747539.79</v>
      </c>
      <c r="G54" s="10">
        <v>0</v>
      </c>
      <c r="H54" s="29"/>
      <c r="I54" s="29"/>
      <c r="J54" s="29"/>
      <c r="K54" s="29"/>
      <c r="L54" s="29"/>
      <c r="M54" s="29"/>
      <c r="N54" s="29"/>
      <c r="O54" s="29"/>
      <c r="P54" s="29"/>
      <c r="Q54" s="29"/>
      <c r="R54" s="29"/>
      <c r="S54" s="29"/>
      <c r="T54" s="29"/>
      <c r="U54" s="29"/>
      <c r="V54" s="29"/>
      <c r="W54" s="29"/>
      <c r="X54" s="29"/>
      <c r="Y54" s="29"/>
      <c r="Z54" s="29"/>
    </row>
    <row r="55" spans="1:26" x14ac:dyDescent="0.25">
      <c r="A55" s="3" t="s">
        <v>492</v>
      </c>
      <c r="B55" s="35">
        <v>14018498255</v>
      </c>
      <c r="C55" s="35">
        <v>680684247.24000001</v>
      </c>
      <c r="D55" s="35">
        <v>14699182502.24</v>
      </c>
      <c r="E55" s="35">
        <v>14698049976.710001</v>
      </c>
      <c r="F55" s="35">
        <v>14687846558.389999</v>
      </c>
      <c r="G55" s="11">
        <v>1132525.53</v>
      </c>
      <c r="H55" s="29"/>
      <c r="I55" s="29"/>
      <c r="J55" s="29"/>
      <c r="K55" s="29"/>
      <c r="L55" s="29"/>
      <c r="M55" s="29"/>
      <c r="N55" s="29"/>
      <c r="O55" s="29"/>
      <c r="P55" s="29"/>
      <c r="Q55" s="29"/>
      <c r="R55" s="29"/>
      <c r="S55" s="29"/>
      <c r="T55" s="29"/>
      <c r="U55" s="29"/>
      <c r="V55" s="29"/>
      <c r="W55" s="29"/>
      <c r="X55" s="29"/>
      <c r="Y55" s="29"/>
      <c r="Z55" s="29"/>
    </row>
    <row r="56" spans="1:26" x14ac:dyDescent="0.25">
      <c r="A56" s="4" t="s">
        <v>493</v>
      </c>
      <c r="B56" s="23">
        <v>97914886</v>
      </c>
      <c r="C56" s="23">
        <v>-97414886</v>
      </c>
      <c r="D56" s="23">
        <v>500000</v>
      </c>
      <c r="E56" s="23">
        <v>500000</v>
      </c>
      <c r="F56" s="23">
        <v>500000</v>
      </c>
      <c r="G56" s="10">
        <v>0</v>
      </c>
      <c r="H56" s="29"/>
      <c r="I56" s="29"/>
      <c r="J56" s="29"/>
      <c r="K56" s="29"/>
      <c r="L56" s="29"/>
      <c r="M56" s="29"/>
      <c r="N56" s="29"/>
      <c r="O56" s="29"/>
      <c r="P56" s="29"/>
      <c r="Q56" s="29"/>
      <c r="R56" s="29"/>
      <c r="S56" s="29"/>
      <c r="T56" s="29"/>
      <c r="U56" s="29"/>
      <c r="V56" s="29"/>
      <c r="W56" s="29"/>
      <c r="X56" s="29"/>
      <c r="Y56" s="29"/>
      <c r="Z56" s="29"/>
    </row>
    <row r="57" spans="1:26" x14ac:dyDescent="0.25">
      <c r="A57" s="4" t="s">
        <v>494</v>
      </c>
      <c r="B57" s="23">
        <v>255280461</v>
      </c>
      <c r="C57" s="23">
        <v>354065022.16999996</v>
      </c>
      <c r="D57" s="23">
        <v>609345483.16999996</v>
      </c>
      <c r="E57" s="23">
        <v>609345483.16999996</v>
      </c>
      <c r="F57" s="23">
        <v>609345483.16999996</v>
      </c>
      <c r="G57" s="10">
        <v>0</v>
      </c>
      <c r="H57" s="29"/>
      <c r="I57" s="29"/>
      <c r="J57" s="29"/>
      <c r="K57" s="29"/>
      <c r="L57" s="29"/>
      <c r="M57" s="29"/>
      <c r="N57" s="29"/>
      <c r="O57" s="29"/>
      <c r="P57" s="29"/>
      <c r="Q57" s="29"/>
      <c r="R57" s="29"/>
      <c r="S57" s="29"/>
      <c r="T57" s="29"/>
      <c r="U57" s="29"/>
      <c r="V57" s="29"/>
      <c r="W57" s="29"/>
      <c r="X57" s="29"/>
      <c r="Y57" s="29"/>
      <c r="Z57" s="29"/>
    </row>
    <row r="58" spans="1:26" x14ac:dyDescent="0.25">
      <c r="A58" s="4" t="s">
        <v>495</v>
      </c>
      <c r="B58" s="23">
        <v>3398146070</v>
      </c>
      <c r="C58" s="23">
        <v>-441846433.93000001</v>
      </c>
      <c r="D58" s="23">
        <v>2956299636.0700002</v>
      </c>
      <c r="E58" s="23">
        <v>2956299636.0700002</v>
      </c>
      <c r="F58" s="23">
        <v>2956299636.0700002</v>
      </c>
      <c r="G58" s="10">
        <v>0</v>
      </c>
      <c r="H58" s="29"/>
      <c r="I58" s="29"/>
      <c r="J58" s="29"/>
      <c r="K58" s="29"/>
      <c r="L58" s="29"/>
      <c r="M58" s="29"/>
      <c r="N58" s="29"/>
      <c r="O58" s="29"/>
      <c r="P58" s="29"/>
      <c r="Q58" s="29"/>
      <c r="R58" s="29"/>
      <c r="S58" s="29"/>
      <c r="T58" s="29"/>
      <c r="U58" s="29"/>
      <c r="V58" s="29"/>
      <c r="W58" s="29"/>
      <c r="X58" s="29"/>
      <c r="Y58" s="29"/>
      <c r="Z58" s="29"/>
    </row>
    <row r="59" spans="1:26" x14ac:dyDescent="0.25">
      <c r="A59" s="4" t="s">
        <v>496</v>
      </c>
      <c r="B59" s="23">
        <v>33984707</v>
      </c>
      <c r="C59" s="23">
        <v>20103346.960000001</v>
      </c>
      <c r="D59" s="23">
        <v>54088053.960000001</v>
      </c>
      <c r="E59" s="23">
        <v>54088053.960000001</v>
      </c>
      <c r="F59" s="23">
        <v>51936034.149999999</v>
      </c>
      <c r="G59" s="10">
        <v>0</v>
      </c>
      <c r="H59" s="29"/>
      <c r="I59" s="29"/>
      <c r="J59" s="29"/>
      <c r="K59" s="29"/>
      <c r="L59" s="29"/>
      <c r="M59" s="29"/>
      <c r="N59" s="29"/>
      <c r="O59" s="29"/>
      <c r="P59" s="29"/>
      <c r="Q59" s="29"/>
      <c r="R59" s="29"/>
      <c r="S59" s="29"/>
      <c r="T59" s="29"/>
      <c r="U59" s="29"/>
      <c r="V59" s="29"/>
      <c r="W59" s="29"/>
      <c r="X59" s="29"/>
      <c r="Y59" s="29"/>
      <c r="Z59" s="29"/>
    </row>
    <row r="60" spans="1:26" x14ac:dyDescent="0.25">
      <c r="A60" s="4" t="s">
        <v>497</v>
      </c>
      <c r="B60" s="23">
        <v>9911171936</v>
      </c>
      <c r="C60" s="23">
        <v>850513117.49000001</v>
      </c>
      <c r="D60" s="23">
        <v>10761685053.49</v>
      </c>
      <c r="E60" s="23">
        <v>10760552527.960001</v>
      </c>
      <c r="F60" s="23">
        <v>10752623489.039999</v>
      </c>
      <c r="G60" s="10">
        <v>1132525.53</v>
      </c>
      <c r="H60" s="29"/>
      <c r="I60" s="29"/>
      <c r="J60" s="29"/>
      <c r="K60" s="29"/>
      <c r="L60" s="29"/>
      <c r="M60" s="29"/>
      <c r="N60" s="29"/>
      <c r="O60" s="29"/>
      <c r="P60" s="29"/>
      <c r="Q60" s="29"/>
      <c r="R60" s="29"/>
      <c r="S60" s="29"/>
      <c r="T60" s="29"/>
      <c r="U60" s="29"/>
      <c r="V60" s="29"/>
      <c r="W60" s="29"/>
      <c r="X60" s="29"/>
      <c r="Y60" s="29"/>
      <c r="Z60" s="29"/>
    </row>
    <row r="61" spans="1:26" x14ac:dyDescent="0.25">
      <c r="A61" s="4" t="s">
        <v>498</v>
      </c>
      <c r="B61" s="23">
        <v>317914191</v>
      </c>
      <c r="C61" s="23">
        <v>-5167317.5200000005</v>
      </c>
      <c r="D61" s="23">
        <v>312746873.48000002</v>
      </c>
      <c r="E61" s="23">
        <v>312746873.48000002</v>
      </c>
      <c r="F61" s="23">
        <v>312624513.88999999</v>
      </c>
      <c r="G61" s="10">
        <v>0</v>
      </c>
      <c r="H61" s="29"/>
      <c r="I61" s="29"/>
      <c r="J61" s="29"/>
      <c r="K61" s="29"/>
      <c r="L61" s="29"/>
      <c r="M61" s="29"/>
      <c r="N61" s="29"/>
      <c r="O61" s="29"/>
      <c r="P61" s="29"/>
      <c r="Q61" s="29"/>
      <c r="R61" s="29"/>
      <c r="S61" s="29"/>
      <c r="T61" s="29"/>
      <c r="U61" s="29"/>
      <c r="V61" s="29"/>
      <c r="W61" s="29"/>
      <c r="X61" s="29"/>
      <c r="Y61" s="29"/>
      <c r="Z61" s="29"/>
    </row>
    <row r="62" spans="1:26" x14ac:dyDescent="0.25">
      <c r="A62" s="4" t="s">
        <v>499</v>
      </c>
      <c r="B62" s="23">
        <v>4086004</v>
      </c>
      <c r="C62" s="23">
        <v>431398.07</v>
      </c>
      <c r="D62" s="23">
        <v>4517402.07</v>
      </c>
      <c r="E62" s="23">
        <v>4517402.07</v>
      </c>
      <c r="F62" s="23">
        <v>4517402.07</v>
      </c>
      <c r="G62" s="10">
        <v>0</v>
      </c>
      <c r="H62" s="29"/>
      <c r="I62" s="29"/>
      <c r="J62" s="29"/>
      <c r="K62" s="29"/>
      <c r="L62" s="29"/>
      <c r="M62" s="29"/>
      <c r="N62" s="29"/>
      <c r="O62" s="29"/>
      <c r="P62" s="29"/>
      <c r="Q62" s="29"/>
      <c r="R62" s="29"/>
      <c r="S62" s="29"/>
      <c r="T62" s="29"/>
      <c r="U62" s="29"/>
      <c r="V62" s="29"/>
      <c r="W62" s="29"/>
      <c r="X62" s="29"/>
      <c r="Y62" s="29"/>
      <c r="Z62" s="29"/>
    </row>
    <row r="63" spans="1:26" x14ac:dyDescent="0.25">
      <c r="A63" s="3" t="s">
        <v>500</v>
      </c>
      <c r="B63" s="35">
        <v>564616598</v>
      </c>
      <c r="C63" s="35">
        <v>-274348771.56</v>
      </c>
      <c r="D63" s="35">
        <v>290267826.44</v>
      </c>
      <c r="E63" s="35">
        <v>288335341.36000001</v>
      </c>
      <c r="F63" s="35">
        <v>287889127.69</v>
      </c>
      <c r="G63" s="11">
        <v>1932485.08</v>
      </c>
      <c r="H63" s="29"/>
      <c r="I63" s="29"/>
      <c r="J63" s="29"/>
      <c r="K63" s="29"/>
      <c r="L63" s="29"/>
      <c r="M63" s="29"/>
      <c r="N63" s="29"/>
      <c r="O63" s="29"/>
      <c r="P63" s="29"/>
      <c r="Q63" s="29"/>
      <c r="R63" s="29"/>
      <c r="S63" s="29"/>
      <c r="T63" s="29"/>
      <c r="U63" s="29"/>
      <c r="V63" s="29"/>
      <c r="W63" s="29"/>
      <c r="X63" s="29"/>
      <c r="Y63" s="29"/>
      <c r="Z63" s="29"/>
    </row>
    <row r="64" spans="1:26" x14ac:dyDescent="0.25">
      <c r="A64" s="4" t="s">
        <v>501</v>
      </c>
      <c r="B64" s="23">
        <v>45171503</v>
      </c>
      <c r="C64" s="23">
        <v>-27518020.130000003</v>
      </c>
      <c r="D64" s="23">
        <v>17653482.869999997</v>
      </c>
      <c r="E64" s="23">
        <v>17653482.869999997</v>
      </c>
      <c r="F64" s="23">
        <v>17653482.869999997</v>
      </c>
      <c r="G64" s="10">
        <v>0</v>
      </c>
      <c r="H64" s="29"/>
      <c r="I64" s="29"/>
      <c r="J64" s="29"/>
      <c r="K64" s="29"/>
      <c r="L64" s="29"/>
      <c r="M64" s="29"/>
      <c r="N64" s="29"/>
      <c r="O64" s="29"/>
      <c r="P64" s="29"/>
      <c r="Q64" s="29"/>
      <c r="R64" s="29"/>
      <c r="S64" s="29"/>
      <c r="T64" s="29"/>
      <c r="U64" s="29"/>
      <c r="V64" s="29"/>
      <c r="W64" s="29"/>
      <c r="X64" s="29"/>
      <c r="Y64" s="29"/>
      <c r="Z64" s="29"/>
    </row>
    <row r="65" spans="1:26" x14ac:dyDescent="0.25">
      <c r="A65" s="4" t="s">
        <v>502</v>
      </c>
      <c r="B65" s="23">
        <v>117248804</v>
      </c>
      <c r="C65" s="23">
        <v>-97814008.939999998</v>
      </c>
      <c r="D65" s="23">
        <v>19434795.059999999</v>
      </c>
      <c r="E65" s="23">
        <v>19434795.059999999</v>
      </c>
      <c r="F65" s="23">
        <v>19434795.059999999</v>
      </c>
      <c r="G65" s="10">
        <v>0</v>
      </c>
      <c r="H65" s="29"/>
      <c r="I65" s="29"/>
      <c r="J65" s="29"/>
      <c r="K65" s="29"/>
      <c r="L65" s="29"/>
      <c r="M65" s="29"/>
      <c r="N65" s="29"/>
      <c r="O65" s="29"/>
      <c r="P65" s="29"/>
      <c r="Q65" s="29"/>
      <c r="R65" s="29"/>
      <c r="S65" s="29"/>
      <c r="T65" s="29"/>
      <c r="U65" s="29"/>
      <c r="V65" s="29"/>
      <c r="W65" s="29"/>
      <c r="X65" s="29"/>
      <c r="Y65" s="29"/>
      <c r="Z65" s="29"/>
    </row>
    <row r="66" spans="1:26" x14ac:dyDescent="0.25">
      <c r="A66" s="4" t="s">
        <v>503</v>
      </c>
      <c r="B66" s="23">
        <v>0</v>
      </c>
      <c r="C66" s="23">
        <v>0</v>
      </c>
      <c r="D66" s="23">
        <v>0</v>
      </c>
      <c r="E66" s="23">
        <v>0</v>
      </c>
      <c r="F66" s="23">
        <v>0</v>
      </c>
      <c r="G66" s="10">
        <v>0</v>
      </c>
      <c r="H66" s="29"/>
      <c r="I66" s="29"/>
      <c r="J66" s="29"/>
      <c r="K66" s="29"/>
      <c r="L66" s="29"/>
      <c r="M66" s="29"/>
      <c r="N66" s="29"/>
      <c r="O66" s="29"/>
      <c r="P66" s="29"/>
      <c r="Q66" s="29"/>
      <c r="R66" s="29"/>
      <c r="S66" s="29"/>
      <c r="T66" s="29"/>
      <c r="U66" s="29"/>
      <c r="V66" s="29"/>
      <c r="W66" s="29"/>
      <c r="X66" s="29"/>
      <c r="Y66" s="29"/>
      <c r="Z66" s="29"/>
    </row>
    <row r="67" spans="1:26" x14ac:dyDescent="0.25">
      <c r="A67" s="4" t="s">
        <v>504</v>
      </c>
      <c r="B67" s="23">
        <v>0</v>
      </c>
      <c r="C67" s="23">
        <v>0</v>
      </c>
      <c r="D67" s="23">
        <v>0</v>
      </c>
      <c r="E67" s="23">
        <v>0</v>
      </c>
      <c r="F67" s="23">
        <v>0</v>
      </c>
      <c r="G67" s="10">
        <v>0</v>
      </c>
      <c r="H67" s="29"/>
      <c r="I67" s="29"/>
      <c r="J67" s="29"/>
      <c r="K67" s="29"/>
      <c r="L67" s="29"/>
      <c r="M67" s="29"/>
      <c r="N67" s="29"/>
      <c r="O67" s="29"/>
      <c r="P67" s="29"/>
      <c r="Q67" s="29"/>
      <c r="R67" s="29"/>
      <c r="S67" s="29"/>
      <c r="T67" s="29"/>
      <c r="U67" s="29"/>
      <c r="V67" s="29"/>
      <c r="W67" s="29"/>
      <c r="X67" s="29"/>
      <c r="Y67" s="29"/>
      <c r="Z67" s="29"/>
    </row>
    <row r="68" spans="1:26" x14ac:dyDescent="0.25">
      <c r="A68" s="4" t="s">
        <v>505</v>
      </c>
      <c r="B68" s="23">
        <v>375075854</v>
      </c>
      <c r="C68" s="23">
        <v>-131113901.20999999</v>
      </c>
      <c r="D68" s="23">
        <v>243961952.79000002</v>
      </c>
      <c r="E68" s="23">
        <v>243961952.79000002</v>
      </c>
      <c r="F68" s="23">
        <v>243961952.79000002</v>
      </c>
      <c r="G68" s="10">
        <v>0</v>
      </c>
      <c r="H68" s="29"/>
      <c r="I68" s="29"/>
      <c r="J68" s="29"/>
      <c r="K68" s="29"/>
      <c r="L68" s="29"/>
      <c r="M68" s="29"/>
      <c r="N68" s="29"/>
      <c r="O68" s="29"/>
      <c r="P68" s="29"/>
      <c r="Q68" s="29"/>
      <c r="R68" s="29"/>
      <c r="S68" s="29"/>
      <c r="T68" s="29"/>
      <c r="U68" s="29"/>
      <c r="V68" s="29"/>
      <c r="W68" s="29"/>
      <c r="X68" s="29"/>
      <c r="Y68" s="29"/>
      <c r="Z68" s="29"/>
    </row>
    <row r="69" spans="1:26" x14ac:dyDescent="0.25">
      <c r="A69" s="4" t="s">
        <v>506</v>
      </c>
      <c r="B69" s="23">
        <v>0</v>
      </c>
      <c r="C69" s="23">
        <v>0</v>
      </c>
      <c r="D69" s="23">
        <v>0</v>
      </c>
      <c r="E69" s="23">
        <v>0</v>
      </c>
      <c r="F69" s="23">
        <v>0</v>
      </c>
      <c r="G69" s="10">
        <v>0</v>
      </c>
      <c r="H69" s="29"/>
      <c r="I69" s="29"/>
      <c r="J69" s="29"/>
      <c r="K69" s="29"/>
      <c r="L69" s="29"/>
      <c r="M69" s="29"/>
      <c r="N69" s="29"/>
      <c r="O69" s="29"/>
      <c r="P69" s="29"/>
      <c r="Q69" s="29"/>
      <c r="R69" s="29"/>
      <c r="S69" s="29"/>
      <c r="T69" s="29"/>
      <c r="U69" s="29"/>
      <c r="V69" s="29"/>
      <c r="W69" s="29"/>
      <c r="X69" s="29"/>
      <c r="Y69" s="29"/>
      <c r="Z69" s="29"/>
    </row>
    <row r="70" spans="1:26" x14ac:dyDescent="0.25">
      <c r="A70" s="4" t="s">
        <v>507</v>
      </c>
      <c r="B70" s="23">
        <v>10500000</v>
      </c>
      <c r="C70" s="23">
        <v>-10500000</v>
      </c>
      <c r="D70" s="23">
        <v>0</v>
      </c>
      <c r="E70" s="23">
        <v>0</v>
      </c>
      <c r="F70" s="23">
        <v>0</v>
      </c>
      <c r="G70" s="10">
        <v>0</v>
      </c>
      <c r="H70" s="29"/>
      <c r="I70" s="29"/>
      <c r="J70" s="29"/>
      <c r="K70" s="29"/>
      <c r="L70" s="29"/>
      <c r="M70" s="29"/>
      <c r="N70" s="29"/>
      <c r="O70" s="29"/>
      <c r="P70" s="29"/>
      <c r="Q70" s="29"/>
      <c r="R70" s="29"/>
      <c r="S70" s="29"/>
      <c r="T70" s="29"/>
      <c r="U70" s="29"/>
      <c r="V70" s="29"/>
      <c r="W70" s="29"/>
      <c r="X70" s="29"/>
      <c r="Y70" s="29"/>
      <c r="Z70" s="29"/>
    </row>
    <row r="71" spans="1:26" x14ac:dyDescent="0.25">
      <c r="A71" s="4" t="s">
        <v>508</v>
      </c>
      <c r="B71" s="23">
        <v>16620437</v>
      </c>
      <c r="C71" s="23">
        <v>-7402841.2799999993</v>
      </c>
      <c r="D71" s="23">
        <v>9217595.7200000007</v>
      </c>
      <c r="E71" s="23">
        <v>7285110.6400000006</v>
      </c>
      <c r="F71" s="23">
        <v>6838896.9700000007</v>
      </c>
      <c r="G71" s="10">
        <v>1932485.08</v>
      </c>
      <c r="H71" s="29"/>
      <c r="I71" s="29"/>
      <c r="J71" s="29"/>
      <c r="K71" s="29"/>
      <c r="L71" s="29"/>
      <c r="M71" s="29"/>
      <c r="N71" s="29"/>
      <c r="O71" s="29"/>
      <c r="P71" s="29"/>
      <c r="Q71" s="29"/>
      <c r="R71" s="29"/>
      <c r="S71" s="29"/>
      <c r="T71" s="29"/>
      <c r="U71" s="29"/>
      <c r="V71" s="29"/>
      <c r="W71" s="29"/>
      <c r="X71" s="29"/>
      <c r="Y71" s="29"/>
      <c r="Z71" s="29"/>
    </row>
    <row r="72" spans="1:26" x14ac:dyDescent="0.25">
      <c r="A72" s="4" t="s">
        <v>509</v>
      </c>
      <c r="B72" s="23">
        <v>0</v>
      </c>
      <c r="C72" s="23">
        <v>0</v>
      </c>
      <c r="D72" s="23">
        <v>0</v>
      </c>
      <c r="E72" s="23">
        <v>0</v>
      </c>
      <c r="F72" s="23">
        <v>0</v>
      </c>
      <c r="G72" s="10">
        <v>0</v>
      </c>
      <c r="H72" s="29"/>
      <c r="I72" s="29"/>
      <c r="J72" s="29"/>
      <c r="K72" s="29"/>
      <c r="L72" s="29"/>
      <c r="M72" s="29"/>
      <c r="N72" s="29"/>
      <c r="O72" s="29"/>
      <c r="P72" s="29"/>
      <c r="Q72" s="29"/>
      <c r="R72" s="29"/>
      <c r="S72" s="29"/>
      <c r="T72" s="29"/>
      <c r="U72" s="29"/>
      <c r="V72" s="29"/>
      <c r="W72" s="29"/>
      <c r="X72" s="29"/>
      <c r="Y72" s="29"/>
      <c r="Z72" s="29"/>
    </row>
    <row r="73" spans="1:26" x14ac:dyDescent="0.25">
      <c r="A73" s="3" t="s">
        <v>510</v>
      </c>
      <c r="B73" s="35">
        <v>3486362264</v>
      </c>
      <c r="C73" s="35">
        <v>54094583.839999996</v>
      </c>
      <c r="D73" s="35">
        <v>3540456847.8400002</v>
      </c>
      <c r="E73" s="35">
        <v>3540456847.8400002</v>
      </c>
      <c r="F73" s="35">
        <v>3528631419.7699995</v>
      </c>
      <c r="G73" s="11">
        <v>0</v>
      </c>
      <c r="H73" s="29"/>
      <c r="I73" s="29"/>
      <c r="J73" s="29"/>
      <c r="K73" s="29"/>
      <c r="L73" s="29"/>
      <c r="M73" s="29"/>
      <c r="N73" s="29"/>
      <c r="O73" s="29"/>
      <c r="P73" s="29"/>
      <c r="Q73" s="29"/>
      <c r="R73" s="29"/>
      <c r="S73" s="29"/>
      <c r="T73" s="29"/>
      <c r="U73" s="29"/>
      <c r="V73" s="29"/>
      <c r="W73" s="29"/>
      <c r="X73" s="29"/>
      <c r="Y73" s="29"/>
      <c r="Z73" s="29"/>
    </row>
    <row r="74" spans="1:26" x14ac:dyDescent="0.25">
      <c r="A74" s="4" t="s">
        <v>511</v>
      </c>
      <c r="B74" s="23">
        <v>430583264</v>
      </c>
      <c r="C74" s="23">
        <v>-6754844.1799999997</v>
      </c>
      <c r="D74" s="23">
        <v>423828419.81999999</v>
      </c>
      <c r="E74" s="23">
        <v>423828419.81999999</v>
      </c>
      <c r="F74" s="23">
        <v>412034128.5</v>
      </c>
      <c r="G74" s="10">
        <v>0</v>
      </c>
      <c r="H74" s="29"/>
      <c r="I74" s="29"/>
      <c r="J74" s="29"/>
      <c r="K74" s="29"/>
      <c r="L74" s="29"/>
      <c r="M74" s="29"/>
      <c r="N74" s="29"/>
      <c r="O74" s="29"/>
      <c r="P74" s="29"/>
      <c r="Q74" s="29"/>
      <c r="R74" s="29"/>
      <c r="S74" s="29"/>
      <c r="T74" s="29"/>
      <c r="U74" s="29"/>
      <c r="V74" s="29"/>
      <c r="W74" s="29"/>
      <c r="X74" s="29"/>
      <c r="Y74" s="29"/>
      <c r="Z74" s="29"/>
    </row>
    <row r="75" spans="1:26" ht="27" x14ac:dyDescent="0.25">
      <c r="A75" s="4" t="s">
        <v>512</v>
      </c>
      <c r="B75" s="23">
        <v>3055779000</v>
      </c>
      <c r="C75" s="23">
        <v>60849428.020000003</v>
      </c>
      <c r="D75" s="23">
        <v>3116628428.02</v>
      </c>
      <c r="E75" s="23">
        <v>3116628428.02</v>
      </c>
      <c r="F75" s="23">
        <v>3116597291.27</v>
      </c>
      <c r="G75" s="10">
        <v>0</v>
      </c>
      <c r="H75" s="29"/>
      <c r="I75" s="29"/>
      <c r="J75" s="29"/>
      <c r="K75" s="29"/>
      <c r="L75" s="29"/>
      <c r="M75" s="29"/>
      <c r="N75" s="29"/>
      <c r="O75" s="29"/>
      <c r="P75" s="29"/>
      <c r="Q75" s="29"/>
      <c r="R75" s="29"/>
      <c r="S75" s="29"/>
      <c r="T75" s="29"/>
      <c r="U75" s="29"/>
      <c r="V75" s="29"/>
      <c r="W75" s="29"/>
      <c r="X75" s="29"/>
      <c r="Y75" s="29"/>
      <c r="Z75" s="29"/>
    </row>
    <row r="76" spans="1:26" x14ac:dyDescent="0.25">
      <c r="A76" s="4" t="s">
        <v>513</v>
      </c>
      <c r="B76" s="23">
        <v>0</v>
      </c>
      <c r="C76" s="23">
        <v>0</v>
      </c>
      <c r="D76" s="23">
        <v>0</v>
      </c>
      <c r="E76" s="23">
        <v>0</v>
      </c>
      <c r="F76" s="23">
        <v>0</v>
      </c>
      <c r="G76" s="10">
        <v>0</v>
      </c>
      <c r="H76" s="29"/>
      <c r="I76" s="29"/>
      <c r="J76" s="29"/>
      <c r="K76" s="29"/>
      <c r="L76" s="29"/>
      <c r="M76" s="29"/>
      <c r="N76" s="29"/>
      <c r="O76" s="29"/>
      <c r="P76" s="29"/>
      <c r="Q76" s="29"/>
      <c r="R76" s="29"/>
      <c r="S76" s="29"/>
      <c r="T76" s="29"/>
      <c r="U76" s="29"/>
      <c r="V76" s="29"/>
      <c r="W76" s="29"/>
      <c r="X76" s="29"/>
      <c r="Y76" s="29"/>
      <c r="Z76" s="29"/>
    </row>
    <row r="77" spans="1:26" x14ac:dyDescent="0.25">
      <c r="A77" s="4" t="s">
        <v>514</v>
      </c>
      <c r="B77" s="23">
        <v>0</v>
      </c>
      <c r="C77" s="23">
        <v>0</v>
      </c>
      <c r="D77" s="23">
        <v>0</v>
      </c>
      <c r="E77" s="23">
        <v>0</v>
      </c>
      <c r="F77" s="23">
        <v>0</v>
      </c>
      <c r="G77" s="10">
        <v>0</v>
      </c>
      <c r="H77" s="29"/>
      <c r="I77" s="29"/>
      <c r="J77" s="29"/>
      <c r="K77" s="29"/>
      <c r="L77" s="29"/>
      <c r="M77" s="29"/>
      <c r="N77" s="29"/>
      <c r="O77" s="29"/>
      <c r="P77" s="29"/>
      <c r="Q77" s="29"/>
      <c r="R77" s="29"/>
      <c r="S77" s="29"/>
      <c r="T77" s="29"/>
      <c r="U77" s="29"/>
      <c r="V77" s="29"/>
      <c r="W77" s="29"/>
      <c r="X77" s="29"/>
      <c r="Y77" s="29"/>
      <c r="Z77" s="29"/>
    </row>
    <row r="78" spans="1:26" x14ac:dyDescent="0.25">
      <c r="A78" s="3" t="s">
        <v>381</v>
      </c>
      <c r="B78" s="35">
        <v>40586550939</v>
      </c>
      <c r="C78" s="35">
        <v>-1862406640.5</v>
      </c>
      <c r="D78" s="35">
        <v>38724144298.5</v>
      </c>
      <c r="E78" s="35">
        <v>38140914374.790001</v>
      </c>
      <c r="F78" s="35">
        <v>37375605647.970001</v>
      </c>
      <c r="G78" s="11">
        <v>583229923.71000004</v>
      </c>
      <c r="H78" s="29"/>
      <c r="I78" s="29"/>
      <c r="J78" s="29"/>
      <c r="K78" s="29"/>
      <c r="L78" s="29"/>
      <c r="M78" s="29"/>
      <c r="N78" s="29"/>
      <c r="O78" s="29"/>
      <c r="P78" s="29"/>
      <c r="Q78" s="29"/>
      <c r="R78" s="29"/>
      <c r="S78" s="29"/>
      <c r="T78" s="29"/>
      <c r="U78" s="29"/>
      <c r="V78" s="29"/>
      <c r="W78" s="29"/>
      <c r="X78" s="29"/>
      <c r="Y78" s="29"/>
      <c r="Z78" s="29"/>
    </row>
    <row r="79" spans="1:26" x14ac:dyDescent="0.25">
      <c r="A79" s="4"/>
      <c r="B79" s="23"/>
      <c r="C79" s="23"/>
      <c r="D79" s="23"/>
      <c r="E79" s="23"/>
      <c r="F79" s="23"/>
      <c r="G79" s="10"/>
      <c r="H79" s="29"/>
      <c r="I79" s="29"/>
      <c r="J79" s="29"/>
      <c r="K79" s="29"/>
      <c r="L79" s="29"/>
      <c r="M79" s="29"/>
      <c r="N79" s="29"/>
      <c r="O79" s="29"/>
      <c r="P79" s="29"/>
      <c r="Q79" s="29"/>
      <c r="R79" s="29"/>
      <c r="S79" s="29"/>
      <c r="T79" s="29"/>
      <c r="U79" s="29"/>
      <c r="V79" s="29"/>
      <c r="W79" s="29"/>
      <c r="X79" s="29"/>
      <c r="Y79" s="29"/>
      <c r="Z79" s="29"/>
    </row>
    <row r="80" spans="1:26" x14ac:dyDescent="0.25">
      <c r="A80" s="5"/>
      <c r="B80" s="12"/>
      <c r="C80" s="12"/>
      <c r="D80" s="12"/>
      <c r="E80" s="12"/>
      <c r="F80" s="12"/>
      <c r="G80" s="13"/>
      <c r="H80" s="29"/>
      <c r="I80" s="29"/>
      <c r="J80" s="29"/>
      <c r="K80" s="29"/>
      <c r="L80" s="29"/>
      <c r="M80" s="29"/>
      <c r="N80" s="29"/>
      <c r="O80" s="29"/>
      <c r="P80" s="29"/>
      <c r="Q80" s="29"/>
      <c r="R80" s="29"/>
      <c r="S80" s="29"/>
      <c r="T80" s="29"/>
      <c r="U80" s="29"/>
      <c r="V80" s="29"/>
      <c r="W80" s="29"/>
      <c r="X80" s="29"/>
      <c r="Y80" s="29"/>
      <c r="Z80" s="29"/>
    </row>
    <row r="81" spans="1:26"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x14ac:dyDescent="0.25">
      <c r="A82" s="29" t="s">
        <v>2</v>
      </c>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x14ac:dyDescent="0.25">
      <c r="A84" s="29"/>
      <c r="B84" s="35"/>
      <c r="C84" s="35"/>
      <c r="D84" s="35"/>
      <c r="E84" s="35"/>
      <c r="F84" s="35"/>
      <c r="G84" s="35"/>
      <c r="H84" s="29"/>
      <c r="I84" s="29"/>
      <c r="J84" s="29"/>
      <c r="K84" s="29"/>
      <c r="L84" s="29"/>
      <c r="M84" s="29"/>
      <c r="N84" s="29"/>
      <c r="O84" s="29"/>
      <c r="P84" s="29"/>
      <c r="Q84" s="29"/>
      <c r="R84" s="29"/>
      <c r="S84" s="29"/>
      <c r="T84" s="29"/>
      <c r="U84" s="29"/>
      <c r="V84" s="29"/>
      <c r="W84" s="29"/>
      <c r="X84" s="29"/>
      <c r="Y84" s="29"/>
      <c r="Z84" s="29"/>
    </row>
    <row r="85" spans="1:26"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sheetData>
  <mergeCells count="11">
    <mergeCell ref="F8:F9"/>
    <mergeCell ref="A1:G1"/>
    <mergeCell ref="A2:G2"/>
    <mergeCell ref="A3:G3"/>
    <mergeCell ref="A4:G4"/>
    <mergeCell ref="A5:G5"/>
    <mergeCell ref="B7:F7"/>
    <mergeCell ref="G7:G9"/>
    <mergeCell ref="B8:B9"/>
    <mergeCell ref="D8:D9"/>
    <mergeCell ref="E8:E9"/>
  </mergeCells>
  <printOptions horizontalCentered="1"/>
  <pageMargins left="0.78740157480314965" right="0.78740157480314965" top="1.9685039370078741" bottom="1.1811023622047245" header="0.39370078740157483" footer="0.39370078740157483"/>
  <pageSetup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Y100"/>
  <sheetViews>
    <sheetView showGridLines="0" workbookViewId="0">
      <pane xSplit="1" ySplit="9" topLeftCell="B10" activePane="bottomRight" state="frozen"/>
      <selection activeCell="A2" sqref="A2:F2"/>
      <selection pane="topRight" activeCell="A2" sqref="A2:F2"/>
      <selection pane="bottomLeft" activeCell="A2" sqref="A2:F2"/>
      <selection pane="bottomRight" activeCell="A2" sqref="A2:F2"/>
    </sheetView>
  </sheetViews>
  <sheetFormatPr baseColWidth="10" defaultRowHeight="15" x14ac:dyDescent="0.25"/>
  <cols>
    <col min="1" max="1" width="70.7109375" customWidth="1"/>
    <col min="2" max="4" width="20.7109375" customWidth="1"/>
    <col min="5" max="6" width="19" customWidth="1"/>
  </cols>
  <sheetData>
    <row r="1" spans="1:25" x14ac:dyDescent="0.25">
      <c r="A1" s="210" t="s">
        <v>1</v>
      </c>
      <c r="B1" s="210"/>
      <c r="C1" s="210"/>
      <c r="D1" s="210"/>
      <c r="E1" s="210"/>
      <c r="F1" s="210"/>
      <c r="G1" s="29"/>
      <c r="H1" s="29"/>
      <c r="I1" s="29"/>
      <c r="J1" s="29"/>
      <c r="K1" s="29"/>
      <c r="L1" s="29"/>
      <c r="M1" s="29"/>
      <c r="N1" s="29"/>
      <c r="O1" s="29"/>
      <c r="P1" s="29"/>
      <c r="Q1" s="29"/>
      <c r="R1" s="29"/>
      <c r="S1" s="29"/>
      <c r="T1" s="29"/>
      <c r="U1" s="29"/>
      <c r="V1" s="29"/>
      <c r="W1" s="29"/>
      <c r="X1" s="29"/>
      <c r="Y1" s="29"/>
    </row>
    <row r="2" spans="1:25" x14ac:dyDescent="0.25">
      <c r="A2" s="210" t="s">
        <v>302</v>
      </c>
      <c r="B2" s="210"/>
      <c r="C2" s="210"/>
      <c r="D2" s="210"/>
      <c r="E2" s="210"/>
      <c r="F2" s="210"/>
      <c r="G2" s="29"/>
      <c r="H2" s="29"/>
      <c r="I2" s="29"/>
      <c r="J2" s="29"/>
      <c r="K2" s="29"/>
      <c r="L2" s="29"/>
      <c r="M2" s="29"/>
      <c r="N2" s="29"/>
      <c r="O2" s="29"/>
      <c r="P2" s="29"/>
      <c r="Q2" s="29"/>
      <c r="R2" s="29"/>
      <c r="S2" s="29"/>
      <c r="T2" s="29"/>
      <c r="U2" s="29"/>
      <c r="V2" s="29"/>
      <c r="W2" s="29"/>
      <c r="X2" s="29"/>
      <c r="Y2" s="29"/>
    </row>
    <row r="3" spans="1:25" x14ac:dyDescent="0.25">
      <c r="A3" s="210" t="s">
        <v>516</v>
      </c>
      <c r="B3" s="210"/>
      <c r="C3" s="210"/>
      <c r="D3" s="210"/>
      <c r="E3" s="210"/>
      <c r="F3" s="210"/>
      <c r="G3" s="29"/>
      <c r="H3" s="29"/>
      <c r="I3" s="29"/>
      <c r="J3" s="29"/>
      <c r="K3" s="29"/>
      <c r="L3" s="29"/>
      <c r="M3" s="29"/>
      <c r="N3" s="29"/>
      <c r="O3" s="29"/>
      <c r="P3" s="29"/>
      <c r="Q3" s="29"/>
      <c r="R3" s="29"/>
      <c r="S3" s="29"/>
      <c r="T3" s="29"/>
      <c r="U3" s="29"/>
      <c r="V3" s="29"/>
      <c r="W3" s="29"/>
      <c r="X3" s="29"/>
      <c r="Y3" s="29"/>
    </row>
    <row r="4" spans="1:25" x14ac:dyDescent="0.25">
      <c r="A4" s="210" t="s">
        <v>0</v>
      </c>
      <c r="B4" s="210"/>
      <c r="C4" s="210"/>
      <c r="D4" s="210"/>
      <c r="E4" s="210"/>
      <c r="F4" s="210"/>
      <c r="G4" s="29"/>
      <c r="H4" s="29"/>
      <c r="I4" s="29"/>
      <c r="J4" s="29"/>
      <c r="K4" s="29"/>
      <c r="L4" s="29"/>
      <c r="M4" s="29"/>
      <c r="N4" s="29"/>
      <c r="O4" s="29"/>
      <c r="P4" s="29"/>
      <c r="Q4" s="29"/>
      <c r="R4" s="29"/>
      <c r="S4" s="29"/>
      <c r="T4" s="29"/>
      <c r="U4" s="29"/>
      <c r="V4" s="29"/>
      <c r="W4" s="29"/>
      <c r="X4" s="29"/>
      <c r="Y4" s="29"/>
    </row>
    <row r="5" spans="1:25" x14ac:dyDescent="0.25">
      <c r="A5" s="210" t="s">
        <v>3</v>
      </c>
      <c r="B5" s="210"/>
      <c r="C5" s="210"/>
      <c r="D5" s="210"/>
      <c r="E5" s="210"/>
      <c r="F5" s="210"/>
      <c r="G5" s="29"/>
      <c r="H5" s="29"/>
      <c r="I5" s="29"/>
      <c r="J5" s="29"/>
      <c r="K5" s="29"/>
      <c r="L5" s="29"/>
      <c r="M5" s="29"/>
      <c r="N5" s="29"/>
      <c r="O5" s="29"/>
      <c r="P5" s="29"/>
      <c r="Q5" s="29"/>
      <c r="R5" s="29"/>
      <c r="S5" s="29"/>
      <c r="T5" s="29"/>
      <c r="U5" s="29"/>
      <c r="V5" s="29"/>
      <c r="W5" s="29"/>
      <c r="X5" s="29"/>
      <c r="Y5" s="29"/>
    </row>
    <row r="6" spans="1:25" x14ac:dyDescent="0.25">
      <c r="A6" s="32"/>
      <c r="B6" s="32"/>
      <c r="C6" s="32"/>
      <c r="D6" s="32"/>
      <c r="E6" s="32"/>
      <c r="F6" s="32"/>
      <c r="G6" s="29"/>
      <c r="H6" s="29"/>
      <c r="I6" s="29"/>
      <c r="J6" s="29"/>
      <c r="K6" s="29"/>
      <c r="L6" s="29"/>
      <c r="M6" s="29"/>
      <c r="N6" s="29"/>
      <c r="O6" s="29"/>
      <c r="P6" s="29"/>
      <c r="Q6" s="29"/>
      <c r="R6" s="29"/>
      <c r="S6" s="29"/>
      <c r="T6" s="29"/>
      <c r="U6" s="29"/>
      <c r="V6" s="29"/>
      <c r="W6" s="29"/>
      <c r="X6" s="29"/>
      <c r="Y6" s="29"/>
    </row>
    <row r="7" spans="1:25" x14ac:dyDescent="0.25">
      <c r="A7" s="25"/>
      <c r="B7" s="194" t="s">
        <v>304</v>
      </c>
      <c r="C7" s="194"/>
      <c r="D7" s="194"/>
      <c r="E7" s="24"/>
      <c r="F7" s="197" t="s">
        <v>305</v>
      </c>
      <c r="G7" s="29"/>
      <c r="H7" s="29"/>
      <c r="I7" s="29"/>
      <c r="J7" s="29"/>
      <c r="K7" s="29"/>
      <c r="L7" s="29"/>
      <c r="M7" s="29"/>
      <c r="N7" s="29"/>
      <c r="O7" s="29"/>
      <c r="P7" s="29"/>
      <c r="Q7" s="29"/>
      <c r="R7" s="29"/>
      <c r="S7" s="29"/>
      <c r="T7" s="29"/>
      <c r="U7" s="29"/>
      <c r="V7" s="29"/>
      <c r="W7" s="29"/>
      <c r="X7" s="29"/>
      <c r="Y7" s="29"/>
    </row>
    <row r="8" spans="1:25" x14ac:dyDescent="0.25">
      <c r="A8" s="26" t="s">
        <v>4</v>
      </c>
      <c r="B8" s="206" t="s">
        <v>306</v>
      </c>
      <c r="C8" s="34" t="s">
        <v>112</v>
      </c>
      <c r="D8" s="206" t="s">
        <v>113</v>
      </c>
      <c r="E8" s="206" t="s">
        <v>530</v>
      </c>
      <c r="F8" s="212"/>
      <c r="G8" s="29"/>
      <c r="H8" s="29"/>
      <c r="I8" s="29"/>
      <c r="J8" s="29"/>
      <c r="K8" s="29"/>
      <c r="L8" s="29"/>
      <c r="M8" s="29"/>
      <c r="N8" s="29"/>
      <c r="O8" s="29"/>
      <c r="P8" s="29"/>
      <c r="Q8" s="29"/>
      <c r="R8" s="29"/>
      <c r="S8" s="29"/>
      <c r="T8" s="29"/>
      <c r="U8" s="29"/>
      <c r="V8" s="29"/>
      <c r="W8" s="29"/>
      <c r="X8" s="29"/>
      <c r="Y8" s="29"/>
    </row>
    <row r="9" spans="1:25" x14ac:dyDescent="0.25">
      <c r="A9" s="26" t="s">
        <v>116</v>
      </c>
      <c r="B9" s="206"/>
      <c r="C9" s="34" t="s">
        <v>117</v>
      </c>
      <c r="D9" s="206"/>
      <c r="E9" s="206"/>
      <c r="F9" s="212"/>
      <c r="G9" s="29"/>
      <c r="H9" s="29"/>
      <c r="I9" s="29"/>
      <c r="J9" s="29"/>
      <c r="K9" s="29"/>
      <c r="L9" s="29"/>
      <c r="M9" s="29"/>
      <c r="N9" s="29"/>
      <c r="O9" s="29"/>
      <c r="P9" s="29"/>
      <c r="Q9" s="29"/>
      <c r="R9" s="29"/>
      <c r="S9" s="29"/>
      <c r="T9" s="29"/>
      <c r="U9" s="29"/>
      <c r="V9" s="29"/>
      <c r="W9" s="29"/>
      <c r="X9" s="29"/>
      <c r="Y9" s="29"/>
    </row>
    <row r="10" spans="1:25" x14ac:dyDescent="0.25">
      <c r="A10" s="64" t="s">
        <v>517</v>
      </c>
      <c r="B10" s="65">
        <f>B11+B12+B13+B16+B17+B20</f>
        <v>5896395165</v>
      </c>
      <c r="C10" s="65">
        <f t="shared" ref="C10:F10" si="0">C11+C12+C13+C16+C17+C20</f>
        <v>-849417716.82000089</v>
      </c>
      <c r="D10" s="65">
        <f t="shared" si="0"/>
        <v>5046977448.1799994</v>
      </c>
      <c r="E10" s="65">
        <f t="shared" si="0"/>
        <v>5046974154.499999</v>
      </c>
      <c r="F10" s="66">
        <f t="shared" si="0"/>
        <v>3293.6799998283386</v>
      </c>
      <c r="G10" s="29"/>
      <c r="H10" s="29"/>
      <c r="I10" s="29"/>
      <c r="J10" s="29"/>
      <c r="K10" s="29"/>
      <c r="L10" s="29"/>
      <c r="M10" s="29"/>
      <c r="N10" s="29"/>
      <c r="O10" s="29"/>
      <c r="P10" s="29"/>
      <c r="Q10" s="29"/>
      <c r="R10" s="29"/>
      <c r="S10" s="29"/>
      <c r="T10" s="29"/>
      <c r="U10" s="29"/>
      <c r="V10" s="29"/>
      <c r="W10" s="29"/>
      <c r="X10" s="29"/>
      <c r="Y10" s="29"/>
    </row>
    <row r="11" spans="1:25" x14ac:dyDescent="0.25">
      <c r="A11" s="67" t="s">
        <v>518</v>
      </c>
      <c r="B11" s="23">
        <v>1613359657</v>
      </c>
      <c r="C11" s="23">
        <v>4979977.1099996567</v>
      </c>
      <c r="D11" s="23">
        <v>1618339634.1099997</v>
      </c>
      <c r="E11" s="23">
        <v>1618339634.1099997</v>
      </c>
      <c r="F11" s="68">
        <v>0</v>
      </c>
      <c r="G11" s="29"/>
      <c r="H11" s="29"/>
      <c r="I11" s="29"/>
      <c r="J11" s="29"/>
      <c r="K11" s="29"/>
      <c r="L11" s="29"/>
      <c r="M11" s="29"/>
      <c r="N11" s="29"/>
      <c r="O11" s="29"/>
      <c r="P11" s="29"/>
      <c r="Q11" s="29"/>
      <c r="R11" s="29"/>
      <c r="S11" s="29"/>
      <c r="T11" s="29"/>
      <c r="U11" s="29"/>
      <c r="V11" s="29"/>
      <c r="W11" s="29"/>
      <c r="X11" s="29"/>
      <c r="Y11" s="29"/>
    </row>
    <row r="12" spans="1:25" x14ac:dyDescent="0.25">
      <c r="A12" s="67" t="s">
        <v>519</v>
      </c>
      <c r="B12" s="23">
        <v>2917232983</v>
      </c>
      <c r="C12" s="23">
        <v>-864813456.09000015</v>
      </c>
      <c r="D12" s="23">
        <v>2052419526.9099998</v>
      </c>
      <c r="E12" s="23">
        <v>2052416233.23</v>
      </c>
      <c r="F12" s="68">
        <v>3293.6799998283386</v>
      </c>
      <c r="G12" s="29"/>
      <c r="H12" s="29"/>
      <c r="I12" s="29"/>
      <c r="J12" s="29"/>
      <c r="K12" s="29"/>
      <c r="L12" s="29"/>
      <c r="M12" s="29"/>
      <c r="N12" s="29"/>
      <c r="O12" s="29"/>
      <c r="P12" s="29"/>
      <c r="Q12" s="29"/>
      <c r="R12" s="29"/>
      <c r="S12" s="29"/>
      <c r="T12" s="29"/>
      <c r="U12" s="29"/>
      <c r="V12" s="29"/>
      <c r="W12" s="29"/>
      <c r="X12" s="29"/>
      <c r="Y12" s="29"/>
    </row>
    <row r="13" spans="1:25" x14ac:dyDescent="0.25">
      <c r="A13" s="69" t="s">
        <v>520</v>
      </c>
      <c r="B13" s="35">
        <f>B14+B15</f>
        <v>1476600</v>
      </c>
      <c r="C13" s="35">
        <f t="shared" ref="C13:F13" si="1">C14+C15</f>
        <v>-1476600</v>
      </c>
      <c r="D13" s="35">
        <f t="shared" si="1"/>
        <v>0</v>
      </c>
      <c r="E13" s="35">
        <f t="shared" si="1"/>
        <v>0</v>
      </c>
      <c r="F13" s="70">
        <f t="shared" si="1"/>
        <v>0</v>
      </c>
      <c r="G13" s="29"/>
      <c r="H13" s="29"/>
      <c r="I13" s="29"/>
      <c r="J13" s="29"/>
      <c r="K13" s="29"/>
      <c r="L13" s="29"/>
      <c r="M13" s="29"/>
      <c r="N13" s="29"/>
      <c r="O13" s="29"/>
      <c r="P13" s="29"/>
      <c r="Q13" s="29"/>
      <c r="R13" s="29"/>
      <c r="S13" s="29"/>
      <c r="T13" s="29"/>
      <c r="U13" s="29"/>
      <c r="V13" s="29"/>
      <c r="W13" s="29"/>
      <c r="X13" s="29"/>
      <c r="Y13" s="29"/>
    </row>
    <row r="14" spans="1:25" x14ac:dyDescent="0.25">
      <c r="A14" s="67" t="s">
        <v>521</v>
      </c>
      <c r="B14" s="23">
        <v>0</v>
      </c>
      <c r="C14" s="23">
        <v>0</v>
      </c>
      <c r="D14" s="23">
        <v>0</v>
      </c>
      <c r="E14" s="23"/>
      <c r="F14" s="68">
        <v>0</v>
      </c>
      <c r="G14" s="29"/>
      <c r="H14" s="29"/>
      <c r="I14" s="29"/>
      <c r="J14" s="29"/>
      <c r="K14" s="29"/>
      <c r="L14" s="29"/>
      <c r="M14" s="29"/>
      <c r="N14" s="29"/>
      <c r="O14" s="29"/>
      <c r="P14" s="29"/>
      <c r="Q14" s="29"/>
      <c r="R14" s="29"/>
      <c r="S14" s="29"/>
      <c r="T14" s="29"/>
      <c r="U14" s="29"/>
      <c r="V14" s="29"/>
      <c r="W14" s="29"/>
      <c r="X14" s="29"/>
      <c r="Y14" s="29"/>
    </row>
    <row r="15" spans="1:25" x14ac:dyDescent="0.25">
      <c r="A15" s="67" t="s">
        <v>522</v>
      </c>
      <c r="B15" s="23">
        <v>1476600</v>
      </c>
      <c r="C15" s="23">
        <v>-1476600</v>
      </c>
      <c r="D15" s="23">
        <v>0</v>
      </c>
      <c r="E15" s="23">
        <v>0</v>
      </c>
      <c r="F15" s="68">
        <v>0</v>
      </c>
      <c r="G15" s="29"/>
      <c r="H15" s="29"/>
      <c r="I15" s="29"/>
      <c r="J15" s="29"/>
      <c r="K15" s="29"/>
      <c r="L15" s="29"/>
      <c r="M15" s="29"/>
      <c r="N15" s="29"/>
      <c r="O15" s="29"/>
      <c r="P15" s="29"/>
      <c r="Q15" s="29"/>
      <c r="R15" s="29"/>
      <c r="S15" s="29"/>
      <c r="T15" s="29"/>
      <c r="U15" s="29"/>
      <c r="V15" s="29"/>
      <c r="W15" s="29"/>
      <c r="X15" s="29"/>
      <c r="Y15" s="29"/>
    </row>
    <row r="16" spans="1:25" x14ac:dyDescent="0.25">
      <c r="A16" s="67" t="s">
        <v>523</v>
      </c>
      <c r="B16" s="23">
        <v>1364325925</v>
      </c>
      <c r="C16" s="23">
        <v>11892362.159999609</v>
      </c>
      <c r="D16" s="23">
        <v>1376218287.1599996</v>
      </c>
      <c r="E16" s="23">
        <v>1376218287.1599996</v>
      </c>
      <c r="F16" s="68">
        <v>0</v>
      </c>
      <c r="G16" s="29"/>
      <c r="H16" s="29"/>
      <c r="I16" s="29"/>
      <c r="J16" s="29"/>
      <c r="K16" s="29"/>
      <c r="L16" s="29"/>
      <c r="M16" s="29"/>
      <c r="N16" s="29"/>
      <c r="O16" s="29"/>
      <c r="P16" s="29"/>
      <c r="Q16" s="29"/>
      <c r="R16" s="29"/>
      <c r="S16" s="29"/>
      <c r="T16" s="29"/>
      <c r="U16" s="29"/>
      <c r="V16" s="29"/>
      <c r="W16" s="29"/>
      <c r="X16" s="29"/>
      <c r="Y16" s="29"/>
    </row>
    <row r="17" spans="1:25" ht="27" x14ac:dyDescent="0.25">
      <c r="A17" s="69" t="s">
        <v>524</v>
      </c>
      <c r="B17" s="35">
        <f>B18+B19</f>
        <v>0</v>
      </c>
      <c r="C17" s="35">
        <f t="shared" ref="C17:F17" si="2">C18+C19</f>
        <v>0</v>
      </c>
      <c r="D17" s="35">
        <f t="shared" si="2"/>
        <v>0</v>
      </c>
      <c r="E17" s="35">
        <f t="shared" si="2"/>
        <v>0</v>
      </c>
      <c r="F17" s="70">
        <f t="shared" si="2"/>
        <v>0</v>
      </c>
      <c r="G17" s="29"/>
      <c r="H17" s="29"/>
      <c r="I17" s="29"/>
      <c r="J17" s="29"/>
      <c r="K17" s="29"/>
      <c r="L17" s="29"/>
      <c r="M17" s="29"/>
      <c r="N17" s="29"/>
      <c r="O17" s="29"/>
      <c r="P17" s="29"/>
      <c r="Q17" s="29"/>
      <c r="R17" s="29"/>
      <c r="S17" s="29"/>
      <c r="T17" s="29"/>
      <c r="U17" s="29"/>
      <c r="V17" s="29"/>
      <c r="W17" s="29"/>
      <c r="X17" s="29"/>
      <c r="Y17" s="29"/>
    </row>
    <row r="18" spans="1:25" x14ac:dyDescent="0.25">
      <c r="A18" s="67" t="s">
        <v>525</v>
      </c>
      <c r="B18" s="23">
        <v>0</v>
      </c>
      <c r="C18" s="23">
        <v>0</v>
      </c>
      <c r="D18" s="23">
        <v>0</v>
      </c>
      <c r="E18" s="23"/>
      <c r="F18" s="68">
        <v>0</v>
      </c>
      <c r="G18" s="29"/>
      <c r="H18" s="29"/>
      <c r="I18" s="29"/>
      <c r="J18" s="29"/>
      <c r="K18" s="29"/>
      <c r="L18" s="29"/>
      <c r="M18" s="29"/>
      <c r="N18" s="29"/>
      <c r="O18" s="29"/>
      <c r="P18" s="29"/>
      <c r="Q18" s="29"/>
      <c r="R18" s="29"/>
      <c r="S18" s="29"/>
      <c r="T18" s="29"/>
      <c r="U18" s="29"/>
      <c r="V18" s="29"/>
      <c r="W18" s="29"/>
      <c r="X18" s="29"/>
      <c r="Y18" s="29"/>
    </row>
    <row r="19" spans="1:25" x14ac:dyDescent="0.25">
      <c r="A19" s="67" t="s">
        <v>526</v>
      </c>
      <c r="B19" s="23">
        <v>0</v>
      </c>
      <c r="C19" s="23">
        <v>0</v>
      </c>
      <c r="D19" s="23">
        <v>0</v>
      </c>
      <c r="E19" s="23"/>
      <c r="F19" s="68">
        <v>0</v>
      </c>
      <c r="G19" s="29"/>
      <c r="H19" s="29"/>
      <c r="I19" s="29"/>
      <c r="J19" s="29"/>
      <c r="K19" s="29"/>
      <c r="L19" s="29"/>
      <c r="M19" s="29"/>
      <c r="N19" s="29"/>
      <c r="O19" s="29"/>
      <c r="P19" s="29"/>
      <c r="Q19" s="29"/>
      <c r="R19" s="29"/>
      <c r="S19" s="29"/>
      <c r="T19" s="29"/>
      <c r="U19" s="29"/>
      <c r="V19" s="29"/>
      <c r="W19" s="29"/>
      <c r="X19" s="29"/>
      <c r="Y19" s="29"/>
    </row>
    <row r="20" spans="1:25" x14ac:dyDescent="0.25">
      <c r="A20" s="67" t="s">
        <v>527</v>
      </c>
      <c r="B20" s="23">
        <v>0</v>
      </c>
      <c r="C20" s="23">
        <v>0</v>
      </c>
      <c r="D20" s="23">
        <v>0</v>
      </c>
      <c r="E20" s="23"/>
      <c r="F20" s="68">
        <v>0</v>
      </c>
      <c r="G20" s="29"/>
      <c r="H20" s="29"/>
      <c r="I20" s="29"/>
      <c r="J20" s="29"/>
      <c r="K20" s="29"/>
      <c r="L20" s="29"/>
      <c r="M20" s="29"/>
      <c r="N20" s="29"/>
      <c r="O20" s="29"/>
      <c r="P20" s="29"/>
      <c r="Q20" s="29"/>
      <c r="R20" s="29"/>
      <c r="S20" s="29"/>
      <c r="T20" s="29"/>
      <c r="U20" s="29"/>
      <c r="V20" s="29"/>
      <c r="W20" s="29"/>
      <c r="X20" s="29"/>
      <c r="Y20" s="29"/>
    </row>
    <row r="21" spans="1:25" x14ac:dyDescent="0.25">
      <c r="A21" s="69" t="s">
        <v>528</v>
      </c>
      <c r="B21" s="35">
        <f>B22+B23+B24+B27+B28+B31</f>
        <v>6398458103</v>
      </c>
      <c r="C21" s="35">
        <f t="shared" ref="C21:F21" si="3">C22+C23+C24+C27+C28+C31</f>
        <v>709711934.61000061</v>
      </c>
      <c r="D21" s="35">
        <f t="shared" si="3"/>
        <v>7108170037.6100006</v>
      </c>
      <c r="E21" s="35">
        <f t="shared" si="3"/>
        <v>7108170037.6100016</v>
      </c>
      <c r="F21" s="70">
        <f t="shared" si="3"/>
        <v>0</v>
      </c>
      <c r="G21" s="29"/>
      <c r="H21" s="29"/>
      <c r="I21" s="29"/>
      <c r="J21" s="29"/>
      <c r="K21" s="29"/>
      <c r="L21" s="29"/>
      <c r="M21" s="29"/>
      <c r="N21" s="29"/>
      <c r="O21" s="29"/>
      <c r="P21" s="29"/>
      <c r="Q21" s="29"/>
      <c r="R21" s="29"/>
      <c r="S21" s="29"/>
      <c r="T21" s="29"/>
      <c r="U21" s="29"/>
      <c r="V21" s="29"/>
      <c r="W21" s="29"/>
      <c r="X21" s="29"/>
      <c r="Y21" s="29"/>
    </row>
    <row r="22" spans="1:25" x14ac:dyDescent="0.25">
      <c r="A22" s="67" t="s">
        <v>518</v>
      </c>
      <c r="B22" s="23">
        <v>0</v>
      </c>
      <c r="C22" s="23">
        <v>3267184</v>
      </c>
      <c r="D22" s="23">
        <v>3267184</v>
      </c>
      <c r="E22" s="23">
        <v>3267184</v>
      </c>
      <c r="F22" s="68">
        <v>0</v>
      </c>
      <c r="G22" s="29"/>
      <c r="H22" s="29"/>
      <c r="I22" s="29"/>
      <c r="J22" s="29"/>
      <c r="K22" s="29"/>
      <c r="L22" s="29"/>
      <c r="M22" s="29"/>
      <c r="N22" s="29"/>
      <c r="O22" s="29"/>
      <c r="P22" s="29"/>
      <c r="Q22" s="29"/>
      <c r="R22" s="29"/>
      <c r="S22" s="29"/>
      <c r="T22" s="29"/>
      <c r="U22" s="29"/>
      <c r="V22" s="29"/>
      <c r="W22" s="29"/>
      <c r="X22" s="29"/>
      <c r="Y22" s="29"/>
    </row>
    <row r="23" spans="1:25" x14ac:dyDescent="0.25">
      <c r="A23" s="67" t="s">
        <v>519</v>
      </c>
      <c r="B23" s="23">
        <v>6398458103</v>
      </c>
      <c r="C23" s="23">
        <v>706444750.61000061</v>
      </c>
      <c r="D23" s="23">
        <v>7104902853.6100006</v>
      </c>
      <c r="E23" s="23">
        <v>7104902853.6100016</v>
      </c>
      <c r="F23" s="68">
        <v>0</v>
      </c>
      <c r="G23" s="29"/>
      <c r="H23" s="29"/>
      <c r="I23" s="29"/>
      <c r="J23" s="29"/>
      <c r="K23" s="29"/>
      <c r="L23" s="29"/>
      <c r="M23" s="29"/>
      <c r="N23" s="29"/>
      <c r="O23" s="29"/>
      <c r="P23" s="29"/>
      <c r="Q23" s="29"/>
      <c r="R23" s="29"/>
      <c r="S23" s="29"/>
      <c r="T23" s="29"/>
      <c r="U23" s="29"/>
      <c r="V23" s="29"/>
      <c r="W23" s="29"/>
      <c r="X23" s="29"/>
      <c r="Y23" s="29"/>
    </row>
    <row r="24" spans="1:25" x14ac:dyDescent="0.25">
      <c r="A24" s="69" t="s">
        <v>520</v>
      </c>
      <c r="B24" s="35">
        <f>B25+B26</f>
        <v>0</v>
      </c>
      <c r="C24" s="35">
        <f t="shared" ref="C24:F24" si="4">C25+C26</f>
        <v>0</v>
      </c>
      <c r="D24" s="35">
        <f t="shared" si="4"/>
        <v>0</v>
      </c>
      <c r="E24" s="35">
        <f t="shared" si="4"/>
        <v>0</v>
      </c>
      <c r="F24" s="70">
        <f t="shared" si="4"/>
        <v>0</v>
      </c>
      <c r="G24" s="29"/>
      <c r="H24" s="29"/>
      <c r="I24" s="29"/>
      <c r="J24" s="29"/>
      <c r="K24" s="29"/>
      <c r="L24" s="29"/>
      <c r="M24" s="29"/>
      <c r="N24" s="29"/>
      <c r="O24" s="29"/>
      <c r="P24" s="29"/>
      <c r="Q24" s="29"/>
      <c r="R24" s="29"/>
      <c r="S24" s="29"/>
      <c r="T24" s="29"/>
      <c r="U24" s="29"/>
      <c r="V24" s="29"/>
      <c r="W24" s="29"/>
      <c r="X24" s="29"/>
      <c r="Y24" s="29"/>
    </row>
    <row r="25" spans="1:25" x14ac:dyDescent="0.25">
      <c r="A25" s="67" t="s">
        <v>521</v>
      </c>
      <c r="B25" s="23">
        <v>0</v>
      </c>
      <c r="C25" s="23">
        <v>0</v>
      </c>
      <c r="D25" s="23">
        <v>0</v>
      </c>
      <c r="E25" s="23"/>
      <c r="F25" s="68">
        <v>0</v>
      </c>
      <c r="G25" s="29"/>
      <c r="H25" s="29"/>
      <c r="I25" s="29"/>
      <c r="J25" s="29"/>
      <c r="K25" s="29"/>
      <c r="L25" s="29"/>
      <c r="M25" s="29"/>
      <c r="N25" s="29"/>
      <c r="O25" s="29"/>
      <c r="P25" s="29"/>
      <c r="Q25" s="29"/>
      <c r="R25" s="29"/>
      <c r="S25" s="29"/>
      <c r="T25" s="29"/>
      <c r="U25" s="29"/>
      <c r="V25" s="29"/>
      <c r="W25" s="29"/>
      <c r="X25" s="29"/>
      <c r="Y25" s="29"/>
    </row>
    <row r="26" spans="1:25" x14ac:dyDescent="0.25">
      <c r="A26" s="67" t="s">
        <v>522</v>
      </c>
      <c r="B26" s="23">
        <v>0</v>
      </c>
      <c r="C26" s="23">
        <v>0</v>
      </c>
      <c r="D26" s="23">
        <v>0</v>
      </c>
      <c r="E26" s="23"/>
      <c r="F26" s="68">
        <v>0</v>
      </c>
      <c r="G26" s="29"/>
      <c r="H26" s="29"/>
      <c r="I26" s="29"/>
      <c r="J26" s="29"/>
      <c r="K26" s="29"/>
      <c r="L26" s="29"/>
      <c r="M26" s="29"/>
      <c r="N26" s="29"/>
      <c r="O26" s="29"/>
      <c r="P26" s="29"/>
      <c r="Q26" s="29"/>
      <c r="R26" s="29"/>
      <c r="S26" s="29"/>
      <c r="T26" s="29"/>
      <c r="U26" s="29"/>
      <c r="V26" s="29"/>
      <c r="W26" s="29"/>
      <c r="X26" s="29"/>
      <c r="Y26" s="29"/>
    </row>
    <row r="27" spans="1:25" x14ac:dyDescent="0.25">
      <c r="A27" s="67" t="s">
        <v>523</v>
      </c>
      <c r="B27" s="23">
        <v>0</v>
      </c>
      <c r="C27" s="23">
        <v>0</v>
      </c>
      <c r="D27" s="23">
        <v>0</v>
      </c>
      <c r="E27" s="23"/>
      <c r="F27" s="68">
        <v>0</v>
      </c>
      <c r="G27" s="29"/>
      <c r="H27" s="29"/>
      <c r="I27" s="29"/>
      <c r="J27" s="29"/>
      <c r="K27" s="29"/>
      <c r="L27" s="29"/>
      <c r="M27" s="29"/>
      <c r="N27" s="29"/>
      <c r="O27" s="29"/>
      <c r="P27" s="29"/>
      <c r="Q27" s="29"/>
      <c r="R27" s="29"/>
      <c r="S27" s="29"/>
      <c r="T27" s="29"/>
      <c r="U27" s="29"/>
      <c r="V27" s="29"/>
      <c r="W27" s="29"/>
      <c r="X27" s="29"/>
      <c r="Y27" s="29"/>
    </row>
    <row r="28" spans="1:25" ht="27" x14ac:dyDescent="0.25">
      <c r="A28" s="69" t="s">
        <v>524</v>
      </c>
      <c r="B28" s="35">
        <f>B29+B30</f>
        <v>0</v>
      </c>
      <c r="C28" s="35">
        <f t="shared" ref="C28:F28" si="5">C29+C30</f>
        <v>0</v>
      </c>
      <c r="D28" s="35">
        <f t="shared" si="5"/>
        <v>0</v>
      </c>
      <c r="E28" s="35">
        <f t="shared" si="5"/>
        <v>0</v>
      </c>
      <c r="F28" s="70">
        <f t="shared" si="5"/>
        <v>0</v>
      </c>
      <c r="G28" s="29"/>
      <c r="H28" s="29"/>
      <c r="I28" s="29"/>
      <c r="J28" s="29"/>
      <c r="K28" s="29"/>
      <c r="L28" s="29"/>
      <c r="M28" s="29"/>
      <c r="N28" s="29"/>
      <c r="O28" s="29"/>
      <c r="P28" s="29"/>
      <c r="Q28" s="29"/>
      <c r="R28" s="29"/>
      <c r="S28" s="29"/>
      <c r="T28" s="29"/>
      <c r="U28" s="29"/>
      <c r="V28" s="29"/>
      <c r="W28" s="29"/>
      <c r="X28" s="29"/>
      <c r="Y28" s="29"/>
    </row>
    <row r="29" spans="1:25" x14ac:dyDescent="0.25">
      <c r="A29" s="67" t="s">
        <v>525</v>
      </c>
      <c r="B29" s="23">
        <v>0</v>
      </c>
      <c r="C29" s="23">
        <v>0</v>
      </c>
      <c r="D29" s="23">
        <v>0</v>
      </c>
      <c r="E29" s="23"/>
      <c r="F29" s="68">
        <v>0</v>
      </c>
      <c r="G29" s="29"/>
      <c r="H29" s="29"/>
      <c r="I29" s="29"/>
      <c r="J29" s="29"/>
      <c r="K29" s="29"/>
      <c r="L29" s="29"/>
      <c r="M29" s="29"/>
      <c r="N29" s="29"/>
      <c r="O29" s="29"/>
      <c r="P29" s="29"/>
      <c r="Q29" s="29"/>
      <c r="R29" s="29"/>
      <c r="S29" s="29"/>
      <c r="T29" s="29"/>
      <c r="U29" s="29"/>
      <c r="V29" s="29"/>
      <c r="W29" s="29"/>
      <c r="X29" s="29"/>
      <c r="Y29" s="29"/>
    </row>
    <row r="30" spans="1:25" x14ac:dyDescent="0.25">
      <c r="A30" s="67" t="s">
        <v>526</v>
      </c>
      <c r="B30" s="23">
        <v>0</v>
      </c>
      <c r="C30" s="23">
        <v>0</v>
      </c>
      <c r="D30" s="23">
        <v>0</v>
      </c>
      <c r="E30" s="23"/>
      <c r="F30" s="68">
        <v>0</v>
      </c>
      <c r="G30" s="29"/>
      <c r="H30" s="29"/>
      <c r="I30" s="29"/>
      <c r="J30" s="29"/>
      <c r="K30" s="29"/>
      <c r="L30" s="29"/>
      <c r="M30" s="29"/>
      <c r="N30" s="29"/>
      <c r="O30" s="29"/>
      <c r="P30" s="29"/>
      <c r="Q30" s="29"/>
      <c r="R30" s="29"/>
      <c r="S30" s="29"/>
      <c r="T30" s="29"/>
      <c r="U30" s="29"/>
      <c r="V30" s="29"/>
      <c r="W30" s="29"/>
      <c r="X30" s="29"/>
      <c r="Y30" s="29"/>
    </row>
    <row r="31" spans="1:25" x14ac:dyDescent="0.25">
      <c r="A31" s="67" t="s">
        <v>527</v>
      </c>
      <c r="B31" s="23">
        <v>0</v>
      </c>
      <c r="C31" s="23">
        <v>0</v>
      </c>
      <c r="D31" s="23">
        <v>0</v>
      </c>
      <c r="E31" s="23"/>
      <c r="F31" s="68">
        <v>0</v>
      </c>
      <c r="G31" s="29"/>
      <c r="H31" s="29"/>
      <c r="I31" s="29"/>
      <c r="J31" s="29"/>
      <c r="K31" s="29"/>
      <c r="L31" s="29"/>
      <c r="M31" s="29"/>
      <c r="N31" s="29"/>
      <c r="O31" s="29"/>
      <c r="P31" s="29"/>
      <c r="Q31" s="29"/>
      <c r="R31" s="29"/>
      <c r="S31" s="29"/>
      <c r="T31" s="29"/>
      <c r="U31" s="29"/>
      <c r="V31" s="29"/>
      <c r="W31" s="29"/>
      <c r="X31" s="29"/>
      <c r="Y31" s="29"/>
    </row>
    <row r="32" spans="1:25" x14ac:dyDescent="0.25">
      <c r="A32" s="71" t="s">
        <v>529</v>
      </c>
      <c r="B32" s="72">
        <f>B10+B21</f>
        <v>12294853268</v>
      </c>
      <c r="C32" s="72">
        <f t="shared" ref="C32:F32" si="6">C10+C21</f>
        <v>-139705782.21000028</v>
      </c>
      <c r="D32" s="72">
        <f t="shared" si="6"/>
        <v>12155147485.790001</v>
      </c>
      <c r="E32" s="72">
        <f t="shared" si="6"/>
        <v>12155144192.110001</v>
      </c>
      <c r="F32" s="73">
        <f t="shared" si="6"/>
        <v>3293.6799998283386</v>
      </c>
      <c r="G32" s="29"/>
      <c r="H32" s="29"/>
      <c r="I32" s="29"/>
      <c r="J32" s="29"/>
      <c r="K32" s="29"/>
      <c r="L32" s="29"/>
      <c r="M32" s="29"/>
      <c r="N32" s="29"/>
      <c r="O32" s="29"/>
      <c r="P32" s="29"/>
      <c r="Q32" s="29"/>
      <c r="R32" s="29"/>
      <c r="S32" s="29"/>
      <c r="T32" s="29"/>
      <c r="U32" s="29"/>
      <c r="V32" s="29"/>
      <c r="W32" s="29"/>
      <c r="X32" s="29"/>
      <c r="Y32" s="29"/>
    </row>
    <row r="33" spans="1:25" x14ac:dyDescent="0.25">
      <c r="A33" s="67"/>
      <c r="B33" s="23"/>
      <c r="C33" s="23"/>
      <c r="D33" s="23"/>
      <c r="E33" s="23"/>
      <c r="F33" s="68"/>
      <c r="G33" s="29"/>
      <c r="H33" s="29"/>
      <c r="I33" s="29"/>
      <c r="J33" s="29"/>
      <c r="K33" s="29"/>
      <c r="L33" s="29"/>
      <c r="M33" s="29"/>
      <c r="N33" s="29"/>
      <c r="O33" s="29"/>
      <c r="P33" s="29"/>
      <c r="Q33" s="29"/>
      <c r="R33" s="29"/>
      <c r="S33" s="29"/>
      <c r="T33" s="29"/>
      <c r="U33" s="29"/>
      <c r="V33" s="29"/>
      <c r="W33" s="29"/>
      <c r="X33" s="29"/>
      <c r="Y33" s="29"/>
    </row>
    <row r="34" spans="1:25" x14ac:dyDescent="0.25">
      <c r="A34" s="74"/>
      <c r="B34" s="75"/>
      <c r="C34" s="75"/>
      <c r="D34" s="75"/>
      <c r="E34" s="75"/>
      <c r="F34" s="76"/>
      <c r="G34" s="29"/>
      <c r="H34" s="29"/>
      <c r="I34" s="29"/>
      <c r="J34" s="29"/>
      <c r="K34" s="29"/>
      <c r="L34" s="29"/>
      <c r="M34" s="29"/>
      <c r="N34" s="29"/>
      <c r="O34" s="29"/>
      <c r="P34" s="29"/>
      <c r="Q34" s="29"/>
      <c r="R34" s="29"/>
      <c r="S34" s="29"/>
      <c r="T34" s="29"/>
      <c r="U34" s="29"/>
      <c r="V34" s="29"/>
      <c r="W34" s="29"/>
      <c r="X34" s="29"/>
      <c r="Y34" s="29"/>
    </row>
    <row r="35" spans="1:25" x14ac:dyDescent="0.25">
      <c r="A35" s="7"/>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x14ac:dyDescent="0.25">
      <c r="A36" s="29" t="s">
        <v>2</v>
      </c>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x14ac:dyDescent="0.25">
      <c r="A39" s="29" t="s">
        <v>531</v>
      </c>
      <c r="G39" s="29"/>
      <c r="H39" s="29"/>
      <c r="I39" s="29"/>
      <c r="J39" s="29"/>
      <c r="K39" s="29"/>
      <c r="L39" s="29"/>
      <c r="M39" s="29"/>
      <c r="N39" s="29"/>
      <c r="O39" s="29"/>
      <c r="P39" s="29"/>
      <c r="Q39" s="29"/>
      <c r="R39" s="29"/>
      <c r="S39" s="29"/>
      <c r="T39" s="29"/>
      <c r="U39" s="29"/>
      <c r="V39" s="29"/>
      <c r="W39" s="29"/>
      <c r="X39" s="29"/>
      <c r="Y39" s="29"/>
    </row>
    <row r="40" spans="1:25" x14ac:dyDescent="0.25">
      <c r="A40" s="29"/>
      <c r="G40" s="29"/>
      <c r="H40" s="29"/>
      <c r="I40" s="29"/>
      <c r="J40" s="29"/>
      <c r="K40" s="29"/>
      <c r="L40" s="29"/>
      <c r="M40" s="29"/>
      <c r="N40" s="29"/>
      <c r="O40" s="29"/>
      <c r="P40" s="29"/>
      <c r="Q40" s="29"/>
      <c r="R40" s="29"/>
      <c r="S40" s="29"/>
      <c r="T40" s="29"/>
      <c r="U40" s="29"/>
      <c r="V40" s="29"/>
      <c r="W40" s="29"/>
      <c r="X40" s="29"/>
      <c r="Y40" s="29"/>
    </row>
    <row r="41" spans="1:25"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x14ac:dyDescent="0.25">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x14ac:dyDescent="0.25">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x14ac:dyDescent="0.25">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x14ac:dyDescent="0.25">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x14ac:dyDescent="0.25">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x14ac:dyDescent="0.25">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x14ac:dyDescent="0.25">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x14ac:dyDescent="0.25">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x14ac:dyDescent="0.25">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x14ac:dyDescent="0.25">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sheetData>
  <mergeCells count="10">
    <mergeCell ref="B7:D7"/>
    <mergeCell ref="F7:F9"/>
    <mergeCell ref="B8:B9"/>
    <mergeCell ref="D8:D9"/>
    <mergeCell ref="E8:E9"/>
    <mergeCell ref="A1:F1"/>
    <mergeCell ref="A2:F2"/>
    <mergeCell ref="A3:F3"/>
    <mergeCell ref="A4:F4"/>
    <mergeCell ref="A5:F5"/>
  </mergeCells>
  <printOptions horizontalCentered="1"/>
  <pageMargins left="0.78740157480314965" right="0.78740157480314965" top="1.9685039370078741" bottom="1.1811023622047245" header="0.39370078740157483" footer="0.39370078740157483"/>
  <pageSetup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1. Situación Financiera</vt:lpstr>
      <vt:lpstr>2. Analítico de Deuda</vt:lpstr>
      <vt:lpstr>3. Análítico de Obligaciones</vt:lpstr>
      <vt:lpstr>4.Balance Presupuestario</vt:lpstr>
      <vt:lpstr>5. Analítico de Ingresos</vt:lpstr>
      <vt:lpstr>6a. Objeto del Gasto </vt:lpstr>
      <vt:lpstr>6b. Clasificación Administrativ</vt:lpstr>
      <vt:lpstr>6c. Clasificación Funcional</vt:lpstr>
      <vt:lpstr>6d. Servicios Personales</vt:lpstr>
      <vt:lpstr>Guía de Cumplimiento</vt:lpstr>
      <vt:lpstr>'2. Analítico de Deuda'!Área_de_impresión</vt:lpstr>
      <vt:lpstr>'3. Análítico de Obligaciones'!Área_de_impresión</vt:lpstr>
      <vt:lpstr>'1. Situación Financiera'!Títulos_a_imprimir</vt:lpstr>
      <vt:lpstr>'4.Balance Presupuestario'!Títulos_a_imprimir</vt:lpstr>
      <vt:lpstr>'5. Analítico de Ingresos'!Títulos_a_imprimir</vt:lpstr>
      <vt:lpstr>'6a. Objeto del Gasto '!Títulos_a_imprimir</vt:lpstr>
      <vt:lpstr>'6b. Clasificación Administrativ'!Títulos_a_imprimir</vt:lpstr>
      <vt:lpstr>'6c. Clasificación Funcional'!Títulos_a_imprimir</vt:lpstr>
      <vt:lpstr>'6d. Servicios Personales'!Títulos_a_imprimir</vt:lpstr>
      <vt:lpstr>'Guía de Cumplimiento'!Títulos_a_imprimir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 Pacheco Cardeña</dc:creator>
  <cp:lastModifiedBy>Alvar Ricardo Cachón Pérez</cp:lastModifiedBy>
  <cp:lastPrinted>2020-05-29T02:45:04Z</cp:lastPrinted>
  <dcterms:created xsi:type="dcterms:W3CDTF">2020-04-27T20:13:18Z</dcterms:created>
  <dcterms:modified xsi:type="dcterms:W3CDTF">2020-05-29T02:45:14Z</dcterms:modified>
</cp:coreProperties>
</file>