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OCTUBRE 2016" sheetId="1" r:id="rId1"/>
  </sheets>
  <externalReferences>
    <externalReference r:id="rId4"/>
  </externalReferences>
  <definedNames>
    <definedName name="OCTUBRE_2016" localSheetId="0">'OCTUBRE 2016'!$A$15:$U$120</definedName>
    <definedName name="_xlnm.Print_Titles" localSheetId="0">'OCTUBRE 2016'!$1:$14</definedName>
  </definedNames>
  <calcPr fullCalcOnLoad="1"/>
</workbook>
</file>

<file path=xl/sharedStrings.xml><?xml version="1.0" encoding="utf-8"?>
<sst xmlns="http://schemas.openxmlformats.org/spreadsheetml/2006/main" count="138" uniqueCount="129">
  <si>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</si>
  <si>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</si>
  <si>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</si>
  <si>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</si>
  <si>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</si>
  <si>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</si>
  <si>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</si>
  <si>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</si>
  <si>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</si>
  <si>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MUNICIPIOS</t>
  </si>
  <si>
    <t>FONDO GENERAL</t>
  </si>
  <si>
    <t>%</t>
  </si>
  <si>
    <t>FOMENTO MUNICIPAL</t>
  </si>
  <si>
    <t>IMPUESTO ESPECIAL</t>
  </si>
  <si>
    <t>FOMENTO MUNICIPAL (30%)</t>
  </si>
  <si>
    <t>FONDO FISCALIZACION</t>
  </si>
  <si>
    <t>FONDO ISR</t>
  </si>
  <si>
    <t>I. S. A. N.</t>
  </si>
  <si>
    <t>FONDO DE COMPENSACIÓN DE ISAN</t>
  </si>
  <si>
    <t>IMPUESTO ESTATAL</t>
  </si>
  <si>
    <t>IEPS S/VENTA FINAL DE GASOLINA Y DIESEL</t>
  </si>
  <si>
    <t>TOTAL PARTICIPACIONES</t>
  </si>
  <si>
    <t xml:space="preserve">Abalá                                   </t>
  </si>
  <si>
    <t xml:space="preserve">Acanceh                                 </t>
  </si>
  <si>
    <t xml:space="preserve">Akil                                    </t>
  </si>
  <si>
    <t xml:space="preserve">Baca                                    </t>
  </si>
  <si>
    <t xml:space="preserve">Bokobá                                  </t>
  </si>
  <si>
    <t xml:space="preserve">Buctzotz                                </t>
  </si>
  <si>
    <t xml:space="preserve">Cacalchén                               </t>
  </si>
  <si>
    <t xml:space="preserve">Calotmul                                </t>
  </si>
  <si>
    <t xml:space="preserve">Cansahcab                               </t>
  </si>
  <si>
    <t xml:space="preserve">Cantamayec                              </t>
  </si>
  <si>
    <t xml:space="preserve">Celestún                                </t>
  </si>
  <si>
    <t xml:space="preserve">Cenotillo                               </t>
  </si>
  <si>
    <t xml:space="preserve">Conkal                                  </t>
  </si>
  <si>
    <t xml:space="preserve">Cuncunul                                </t>
  </si>
  <si>
    <t xml:space="preserve">Cuzamá                                  </t>
  </si>
  <si>
    <t xml:space="preserve">Chacsinkín                              </t>
  </si>
  <si>
    <t xml:space="preserve">Chankom                                 </t>
  </si>
  <si>
    <t xml:space="preserve">Chapab                                  </t>
  </si>
  <si>
    <t xml:space="preserve">Chemax                                  </t>
  </si>
  <si>
    <t xml:space="preserve">Chicxulub Pueblo                        </t>
  </si>
  <si>
    <t xml:space="preserve">Chichimilá                              </t>
  </si>
  <si>
    <t xml:space="preserve">Chikindzonot                            </t>
  </si>
  <si>
    <t xml:space="preserve">Chocholá                                </t>
  </si>
  <si>
    <t xml:space="preserve">Chumayel                                </t>
  </si>
  <si>
    <t xml:space="preserve">Dzan                                    </t>
  </si>
  <si>
    <t xml:space="preserve">Dzemul                                  </t>
  </si>
  <si>
    <t xml:space="preserve">Dzidzantún                              </t>
  </si>
  <si>
    <t xml:space="preserve">Dzilam de Bravo                         </t>
  </si>
  <si>
    <t xml:space="preserve">Dzilam González                         </t>
  </si>
  <si>
    <t xml:space="preserve">Dzitás                                  </t>
  </si>
  <si>
    <t xml:space="preserve">Dzoncauich                              </t>
  </si>
  <si>
    <t xml:space="preserve">Espita                                  </t>
  </si>
  <si>
    <t xml:space="preserve">Halachó                                 </t>
  </si>
  <si>
    <t xml:space="preserve">Hocabá                                  </t>
  </si>
  <si>
    <t xml:space="preserve">Hoctún                                  </t>
  </si>
  <si>
    <t xml:space="preserve">Homún                                   </t>
  </si>
  <si>
    <t xml:space="preserve">Huhí                                    </t>
  </si>
  <si>
    <t xml:space="preserve">Hunucmá                                 </t>
  </si>
  <si>
    <t xml:space="preserve">Ixil                                    </t>
  </si>
  <si>
    <t xml:space="preserve">Izamal                                  </t>
  </si>
  <si>
    <t xml:space="preserve">Kanasín                                 </t>
  </si>
  <si>
    <t xml:space="preserve">Kantunil                                </t>
  </si>
  <si>
    <t xml:space="preserve">Kaua                                    </t>
  </si>
  <si>
    <t xml:space="preserve">Kinchil                                 </t>
  </si>
  <si>
    <t xml:space="preserve">Kopomá                                  </t>
  </si>
  <si>
    <t xml:space="preserve">Mama                                    </t>
  </si>
  <si>
    <t xml:space="preserve">Maní                                    </t>
  </si>
  <si>
    <t xml:space="preserve">Maxcanú                                 </t>
  </si>
  <si>
    <t xml:space="preserve">Mayapán                                 </t>
  </si>
  <si>
    <t xml:space="preserve">Mérida                                  </t>
  </si>
  <si>
    <t xml:space="preserve">Mocochá                                 </t>
  </si>
  <si>
    <t xml:space="preserve">Motul                                   </t>
  </si>
  <si>
    <t xml:space="preserve">Muna                                    </t>
  </si>
  <si>
    <t xml:space="preserve">Muxupip                                 </t>
  </si>
  <si>
    <t xml:space="preserve">Opichén                                 </t>
  </si>
  <si>
    <t xml:space="preserve">Oxkutzcab                               </t>
  </si>
  <si>
    <t xml:space="preserve">Panabá                                  </t>
  </si>
  <si>
    <t xml:space="preserve">Peto                                    </t>
  </si>
  <si>
    <t xml:space="preserve">Progreso                                </t>
  </si>
  <si>
    <t xml:space="preserve">Quintana Roo                            </t>
  </si>
  <si>
    <t xml:space="preserve">Río Lagartos                            </t>
  </si>
  <si>
    <t xml:space="preserve">Sacalum                                 </t>
  </si>
  <si>
    <t xml:space="preserve">Samahil                                 </t>
  </si>
  <si>
    <t xml:space="preserve">Sanahcat                                </t>
  </si>
  <si>
    <t xml:space="preserve">San Felipe                              </t>
  </si>
  <si>
    <t xml:space="preserve">Santa Elena                             </t>
  </si>
  <si>
    <t xml:space="preserve">Seyé                                    </t>
  </si>
  <si>
    <t xml:space="preserve">Sinanché                                </t>
  </si>
  <si>
    <t xml:space="preserve">Sotuta                                  </t>
  </si>
  <si>
    <t xml:space="preserve">Sucilá                                  </t>
  </si>
  <si>
    <t xml:space="preserve">Sudzal                                  </t>
  </si>
  <si>
    <t xml:space="preserve">Suma                                    </t>
  </si>
  <si>
    <t xml:space="preserve">Tahdziú                                 </t>
  </si>
  <si>
    <t xml:space="preserve">Tahmek                                  </t>
  </si>
  <si>
    <t xml:space="preserve">Teabo                                   </t>
  </si>
  <si>
    <t xml:space="preserve">Tecoh                                   </t>
  </si>
  <si>
    <t xml:space="preserve">Tekal de Venegas                        </t>
  </si>
  <si>
    <t xml:space="preserve">Tekantó                                 </t>
  </si>
  <si>
    <t xml:space="preserve">Tekax                                   </t>
  </si>
  <si>
    <t xml:space="preserve">Tekit                                   </t>
  </si>
  <si>
    <t xml:space="preserve">Tekom                                   </t>
  </si>
  <si>
    <t xml:space="preserve">Telchac Pueblo                          </t>
  </si>
  <si>
    <t xml:space="preserve">Telchac Puerto                          </t>
  </si>
  <si>
    <t xml:space="preserve">Temax                                   </t>
  </si>
  <si>
    <t xml:space="preserve">Temozón                                 </t>
  </si>
  <si>
    <t xml:space="preserve">Tepakán                                 </t>
  </si>
  <si>
    <t xml:space="preserve">Tetiz                                   </t>
  </si>
  <si>
    <t xml:space="preserve">Teya                                    </t>
  </si>
  <si>
    <t xml:space="preserve">Ticul                                   </t>
  </si>
  <si>
    <t xml:space="preserve">Timucuy                                 </t>
  </si>
  <si>
    <t xml:space="preserve">Tinúm                                   </t>
  </si>
  <si>
    <t xml:space="preserve">Tixcacalcupul                           </t>
  </si>
  <si>
    <t xml:space="preserve">Tixkokob                                </t>
  </si>
  <si>
    <t xml:space="preserve">Tixméhuac                               </t>
  </si>
  <si>
    <t xml:space="preserve">Tixpéhual                               </t>
  </si>
  <si>
    <t xml:space="preserve">Tizimín                                 </t>
  </si>
  <si>
    <t xml:space="preserve">Tunkás                                  </t>
  </si>
  <si>
    <t xml:space="preserve">Tzucacab                                </t>
  </si>
  <si>
    <t xml:space="preserve">Uayma                                   </t>
  </si>
  <si>
    <t xml:space="preserve">Ucú                                     </t>
  </si>
  <si>
    <t xml:space="preserve">Umán                                    </t>
  </si>
  <si>
    <t xml:space="preserve">Valladolid                              </t>
  </si>
  <si>
    <t xml:space="preserve">Xocchel                                 </t>
  </si>
  <si>
    <t xml:space="preserve">Yaxcabá                                 </t>
  </si>
  <si>
    <t xml:space="preserve">Yaxkukul                                </t>
  </si>
  <si>
    <t xml:space="preserve">Yobaín                                  </t>
  </si>
  <si>
    <t>TOTAL DE OCTUBRE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</si>
</sst>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/>
    </xf>
    <xf numFmtId="40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43" fontId="21" fillId="0" borderId="30" xfId="0" applyNumberFormat="1" applyFont="1" applyFill="1" applyBorder="1" applyAlignment="1">
      <alignment/>
    </xf>
    <xf numFmtId="10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21" fillId="0" borderId="34" xfId="0" applyNumberFormat="1" applyFont="1" applyFill="1" applyBorder="1" applyAlignment="1">
      <alignment/>
    </xf>
    <xf numFmtId="10" fontId="21" fillId="0" borderId="34" xfId="0" applyNumberFormat="1" applyFont="1" applyFill="1" applyBorder="1" applyAlignment="1">
      <alignment/>
    </xf>
    <xf numFmtId="4" fontId="21" fillId="0" borderId="35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/>
    </xf>
    <xf numFmtId="40" fontId="21" fillId="0" borderId="36" xfId="0" applyNumberFormat="1" applyFont="1" applyFill="1" applyBorder="1" applyAlignment="1">
      <alignment/>
    </xf>
    <xf numFmtId="10" fontId="21" fillId="0" borderId="36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3" fontId="21" fillId="0" borderId="36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85725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65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6\PARTICIPACIONES%20MUNICIPALES%20X%20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RESUMEN"/>
      <sheetName val="COMP.ENERO2016-2015"/>
      <sheetName val="COMP.ENERO2016-2015FED."/>
      <sheetName val="FEBRERO"/>
      <sheetName val="FEBRERO RESUMEN"/>
      <sheetName val="COMP.FEBRERO2016-2015"/>
      <sheetName val="COMP.FEBRERO2016-2015FED"/>
      <sheetName val="ACUMULADO ENE.FEB.2016"/>
      <sheetName val="COMP.ENE-FEF2016-2015"/>
      <sheetName val="ACUMULADO ENE-FEB. FED"/>
      <sheetName val="COMP. ENE-FEB.2016-2015"/>
      <sheetName val="MARZO"/>
      <sheetName val="MARZO RESUMEN"/>
      <sheetName val="COMP.MARZO2016-2015"/>
      <sheetName val="COMP. FED.MZO2016-2015"/>
      <sheetName val="ACUMULADOENEMZ02016"/>
      <sheetName val="COMP.ENEMZO2016-2015"/>
      <sheetName val="ACUMENEMZO2016FED."/>
      <sheetName val="COMP.FED.ENEMZO2016-2015"/>
      <sheetName val="ABRIL 2016"/>
      <sheetName val="ABRIL 2016 RESUMEN"/>
      <sheetName val="ABRIL COMP.2016-2015"/>
      <sheetName val="ABRILCOMP.FED.2016-2015"/>
      <sheetName val="ACUMULADOENEABR2016"/>
      <sheetName val="COMP.ENE-ABR.2016-2015"/>
      <sheetName val="ACUMENEABR2016"/>
      <sheetName val="COMP.ENEABRFED20162015"/>
      <sheetName val="MAYO 2016"/>
      <sheetName val="MAYO RESUMEN"/>
      <sheetName val="MAYOCOMP.2016-2015"/>
      <sheetName val="MAYOCOMFED2016-2015"/>
      <sheetName val="ACUM.ENE-MAYO2016"/>
      <sheetName val="COMP.ACUMENEMAY2016-2015"/>
      <sheetName val="ACUMFEDENEMAY2016"/>
      <sheetName val="COMP.FEDENEMAYO2016-2015"/>
      <sheetName val="JUNIO 2016"/>
      <sheetName val="2° TRIMESTRE 2016"/>
      <sheetName val="COMP.2°TRIT2016-2015"/>
      <sheetName val="JUNIO 2016 RESUMEN"/>
      <sheetName val="JUNIOCOMP.2016-2015"/>
      <sheetName val="JUNIOFEDCOMP.2016-2015"/>
      <sheetName val="ACUMENE-JUN2016"/>
      <sheetName val="COMP.ACUM.ENE-JUN.2016-2015"/>
      <sheetName val="ACUMFEDENE-JUN2016"/>
      <sheetName val="COMP.ACUMFEDENEJUN"/>
      <sheetName val="JULIO 2016"/>
      <sheetName val="JULIO 2016 RESUMEN"/>
      <sheetName val="COMP.JULIO20162015"/>
      <sheetName val="COMP.FED.JULIO20162015"/>
      <sheetName val="ACUMENEJUL2016"/>
      <sheetName val="COMP.ACUMENEJUL20162015"/>
      <sheetName val="ACUM.FED.ENEJUL2016"/>
      <sheetName val="COMP.FED.ENEJUL20162015"/>
      <sheetName val="AGOSTO 2016"/>
      <sheetName val="AGOSTO 2016 RESUMEN"/>
      <sheetName val="COMP.AGOSTO2016-2015"/>
      <sheetName val="COMP.FED.AGOSTO2016-2015"/>
      <sheetName val="ACUMENEAGO2016"/>
      <sheetName val="COMP.ENEAGO2016-2015"/>
      <sheetName val="ACUMFEDENEAGO2016"/>
      <sheetName val="COMPFEDENEAGO2016-2015"/>
      <sheetName val="SEPTIEMBRE 2016"/>
      <sheetName val="3° TRIMESTRE 2016"/>
      <sheetName val="SEPTIEMBRE 2016 RESUMEN"/>
      <sheetName val="COMP.SEP.2016-2015"/>
      <sheetName val="COMP.FED.SEP2016-2015"/>
      <sheetName val="ACUM.ENESEP2016"/>
      <sheetName val="COMP.ACUMENESEP2016-2015"/>
      <sheetName val="ACUM.FEDENE.SEP2016"/>
      <sheetName val="COMP.FED.ENE.SEP.2016-2015"/>
      <sheetName val="PROGRESO 2016"/>
      <sheetName val="OCTUBRE 2016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74" zoomScaleNormal="74" zoomScalePageLayoutView="0" workbookViewId="0" topLeftCell="A1">
      <selection activeCell="Y19" sqref="Y19:Y20"/>
    </sheetView>
  </sheetViews>
  <sheetFormatPr defaultColWidth="11.421875" defaultRowHeight="15"/>
  <cols>
    <col min="1" max="1" width="23.7109375" style="0" customWidth="1"/>
    <col min="2" max="2" width="17.7109375" style="0" customWidth="1"/>
    <col min="3" max="3" width="10.57421875" style="0" bestFit="1" customWidth="1"/>
    <col min="4" max="4" width="18.421875" style="0" customWidth="1"/>
    <col min="5" max="5" width="10.57421875" style="0" customWidth="1"/>
    <col min="6" max="6" width="15.0039062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20.140625" style="4" customWidth="1"/>
    <col min="11" max="11" width="10.57421875" style="5" customWidth="1"/>
    <col min="12" max="12" width="17.00390625" style="4" customWidth="1"/>
    <col min="13" max="13" width="10.57421875" style="5" customWidth="1"/>
    <col min="14" max="14" width="15.00390625" style="0" bestFit="1" customWidth="1"/>
    <col min="15" max="15" width="10.57421875" style="0" customWidth="1"/>
    <col min="16" max="16" width="21.57421875" style="0" customWidth="1"/>
    <col min="17" max="17" width="10.57421875" style="0" customWidth="1"/>
    <col min="18" max="18" width="15.00390625" style="0" customWidth="1"/>
    <col min="19" max="19" width="10.57421875" style="0" customWidth="1"/>
    <col min="20" max="20" width="18.28125" style="0" customWidth="1"/>
    <col min="21" max="21" width="12.7109375" style="0" customWidth="1"/>
    <col min="22" max="22" width="22.42187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Bot="1"/>
    <row r="8" spans="1:2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5"/>
      <c r="N10" s="15"/>
      <c r="O10" s="16"/>
      <c r="P10" s="17" t="s">
        <v>7</v>
      </c>
      <c r="Q10" s="18"/>
      <c r="R10" s="13"/>
      <c r="S10" s="14" t="s">
        <v>8</v>
      </c>
      <c r="T10" s="15"/>
      <c r="U10" s="15"/>
      <c r="V10" s="19"/>
    </row>
    <row r="13" ht="15.75" thickBot="1"/>
    <row r="14" spans="1:22" ht="63.75" customHeight="1" thickTop="1">
      <c r="A14" s="20" t="s">
        <v>9</v>
      </c>
      <c r="B14" s="21" t="s">
        <v>10</v>
      </c>
      <c r="C14" s="22" t="s">
        <v>11</v>
      </c>
      <c r="D14" s="21" t="s">
        <v>12</v>
      </c>
      <c r="E14" s="22" t="s">
        <v>11</v>
      </c>
      <c r="F14" s="21" t="s">
        <v>13</v>
      </c>
      <c r="G14" s="23" t="s">
        <v>11</v>
      </c>
      <c r="H14" s="21" t="s">
        <v>14</v>
      </c>
      <c r="I14" s="23" t="s">
        <v>11</v>
      </c>
      <c r="J14" s="24" t="s">
        <v>15</v>
      </c>
      <c r="K14" s="25" t="s">
        <v>11</v>
      </c>
      <c r="L14" s="24" t="s">
        <v>16</v>
      </c>
      <c r="M14" s="25" t="s">
        <v>11</v>
      </c>
      <c r="N14" s="26" t="s">
        <v>17</v>
      </c>
      <c r="O14" s="23" t="s">
        <v>11</v>
      </c>
      <c r="P14" s="27" t="s">
        <v>18</v>
      </c>
      <c r="Q14" s="23" t="s">
        <v>11</v>
      </c>
      <c r="R14" s="28" t="s">
        <v>19</v>
      </c>
      <c r="S14" s="22" t="s">
        <v>11</v>
      </c>
      <c r="T14" s="29" t="s">
        <v>20</v>
      </c>
      <c r="U14" s="23" t="s">
        <v>11</v>
      </c>
      <c r="V14" s="30" t="s">
        <v>21</v>
      </c>
    </row>
    <row r="15" spans="1:22" ht="15.75">
      <c r="A15" s="31" t="s">
        <v>22</v>
      </c>
      <c r="B15" s="32">
        <v>539710.68</v>
      </c>
      <c r="C15" s="33">
        <v>0.0048831353</v>
      </c>
      <c r="D15" s="32">
        <v>299468.37</v>
      </c>
      <c r="E15" s="33">
        <v>0.0048831353</v>
      </c>
      <c r="F15" s="32">
        <v>19730.78</v>
      </c>
      <c r="G15" s="33">
        <v>0.0048831353</v>
      </c>
      <c r="H15" s="32">
        <v>0</v>
      </c>
      <c r="I15" s="33">
        <v>0</v>
      </c>
      <c r="J15" s="34">
        <v>67110.75</v>
      </c>
      <c r="K15" s="33">
        <v>0.0048831353</v>
      </c>
      <c r="L15" s="34"/>
      <c r="M15" s="33"/>
      <c r="N15" s="32">
        <v>10859.52</v>
      </c>
      <c r="O15" s="33">
        <v>0.0048831353</v>
      </c>
      <c r="P15" s="32">
        <v>2477.2</v>
      </c>
      <c r="Q15" s="33">
        <v>0.0048831353</v>
      </c>
      <c r="R15" s="35">
        <v>9737.77</v>
      </c>
      <c r="S15" s="33">
        <v>0.0048831353</v>
      </c>
      <c r="T15" s="36">
        <v>25352.76</v>
      </c>
      <c r="U15" s="37">
        <v>0.0037872968</v>
      </c>
      <c r="V15" s="38">
        <f>B15+D15+F15+H15+J15+L15+N15+P15+R15+T15</f>
        <v>974447.8300000001</v>
      </c>
    </row>
    <row r="16" spans="1:22" ht="15.75">
      <c r="A16" s="31" t="s">
        <v>23</v>
      </c>
      <c r="B16" s="32">
        <v>857577.86</v>
      </c>
      <c r="C16" s="33">
        <v>0.0077590991</v>
      </c>
      <c r="D16" s="32">
        <v>475842.8</v>
      </c>
      <c r="E16" s="33">
        <v>0.0077590991</v>
      </c>
      <c r="F16" s="32">
        <v>31351.4</v>
      </c>
      <c r="G16" s="33">
        <v>0.0077590991</v>
      </c>
      <c r="H16" s="32">
        <v>0</v>
      </c>
      <c r="I16" s="33">
        <v>0</v>
      </c>
      <c r="J16" s="34">
        <v>106636.19</v>
      </c>
      <c r="K16" s="33">
        <v>0.0077590991</v>
      </c>
      <c r="L16" s="34"/>
      <c r="M16" s="33"/>
      <c r="N16" s="32">
        <v>17255.32</v>
      </c>
      <c r="O16" s="33">
        <v>0.0077590991</v>
      </c>
      <c r="P16" s="32">
        <v>3936.17</v>
      </c>
      <c r="Q16" s="33">
        <v>0.0077590991</v>
      </c>
      <c r="R16" s="35">
        <v>15472.92</v>
      </c>
      <c r="S16" s="33">
        <v>0.0077590991</v>
      </c>
      <c r="T16" s="36">
        <v>56362.59</v>
      </c>
      <c r="U16" s="37">
        <v>0.0084196682</v>
      </c>
      <c r="V16" s="38">
        <f aca="true" t="shared" si="0" ref="V16:V79">B16+D16+F16+H16+J16+L16+N16+P16+R16+T16</f>
        <v>1564435.2499999998</v>
      </c>
    </row>
    <row r="17" spans="1:22" ht="15.75">
      <c r="A17" s="31" t="s">
        <v>24</v>
      </c>
      <c r="B17" s="32">
        <v>683351.67</v>
      </c>
      <c r="C17" s="33">
        <v>0.0061827545</v>
      </c>
      <c r="D17" s="32">
        <v>379170.21</v>
      </c>
      <c r="E17" s="33">
        <v>0.0061827545</v>
      </c>
      <c r="F17" s="32">
        <v>24982.02</v>
      </c>
      <c r="G17" s="33">
        <v>0.0061827545</v>
      </c>
      <c r="H17" s="32">
        <v>16831.4</v>
      </c>
      <c r="I17" s="33">
        <v>0.0107736426</v>
      </c>
      <c r="J17" s="34">
        <v>84971.9</v>
      </c>
      <c r="K17" s="33">
        <v>0.0061827545</v>
      </c>
      <c r="L17" s="34"/>
      <c r="M17" s="33"/>
      <c r="N17" s="32">
        <v>13749.72</v>
      </c>
      <c r="O17" s="33">
        <v>0.0061827545</v>
      </c>
      <c r="P17" s="32">
        <v>3136.49</v>
      </c>
      <c r="Q17" s="33">
        <v>0.0061827545</v>
      </c>
      <c r="R17" s="35">
        <v>12329.43</v>
      </c>
      <c r="S17" s="33">
        <v>0.0061827545</v>
      </c>
      <c r="T17" s="36">
        <v>40189.6</v>
      </c>
      <c r="U17" s="37">
        <v>0.0060036828</v>
      </c>
      <c r="V17" s="38">
        <f t="shared" si="0"/>
        <v>1258712.44</v>
      </c>
    </row>
    <row r="18" spans="1:22" ht="15.75">
      <c r="A18" s="31" t="s">
        <v>25</v>
      </c>
      <c r="B18" s="32">
        <v>512278.65</v>
      </c>
      <c r="C18" s="33">
        <v>0.0046349387</v>
      </c>
      <c r="D18" s="32">
        <v>284247.2</v>
      </c>
      <c r="E18" s="33">
        <v>0.0046349387</v>
      </c>
      <c r="F18" s="32">
        <v>18727.92</v>
      </c>
      <c r="G18" s="33">
        <v>0.0046349387</v>
      </c>
      <c r="H18" s="32">
        <v>0</v>
      </c>
      <c r="I18" s="33">
        <v>0</v>
      </c>
      <c r="J18" s="34">
        <v>63699.69</v>
      </c>
      <c r="K18" s="33">
        <v>0.0046349387</v>
      </c>
      <c r="L18" s="34"/>
      <c r="M18" s="33"/>
      <c r="N18" s="32">
        <v>10307.56</v>
      </c>
      <c r="O18" s="33">
        <v>0.0046349387</v>
      </c>
      <c r="P18" s="32">
        <v>2351.29</v>
      </c>
      <c r="Q18" s="33">
        <v>0.0046349387</v>
      </c>
      <c r="R18" s="35">
        <v>9242.83</v>
      </c>
      <c r="S18" s="33">
        <v>0.0046349387</v>
      </c>
      <c r="T18" s="36">
        <v>20811.41</v>
      </c>
      <c r="U18" s="37">
        <v>0.0031088915</v>
      </c>
      <c r="V18" s="38">
        <f t="shared" si="0"/>
        <v>921666.5500000003</v>
      </c>
    </row>
    <row r="19" spans="1:22" ht="15.75">
      <c r="A19" s="31" t="s">
        <v>26</v>
      </c>
      <c r="B19" s="32">
        <v>380052.38</v>
      </c>
      <c r="C19" s="33">
        <v>0.0034385964</v>
      </c>
      <c r="D19" s="32">
        <v>210879.03</v>
      </c>
      <c r="E19" s="33">
        <v>0.0034385964</v>
      </c>
      <c r="F19" s="32">
        <v>13893.98</v>
      </c>
      <c r="G19" s="33">
        <v>0.0034385964</v>
      </c>
      <c r="H19" s="32">
        <v>7851.22</v>
      </c>
      <c r="I19" s="33">
        <v>0.0050255037</v>
      </c>
      <c r="J19" s="34">
        <v>47257.91</v>
      </c>
      <c r="K19" s="33">
        <v>0.0034385964</v>
      </c>
      <c r="L19" s="34"/>
      <c r="M19" s="33"/>
      <c r="N19" s="32">
        <v>7647.03</v>
      </c>
      <c r="O19" s="33">
        <v>0.0034385964</v>
      </c>
      <c r="P19" s="32">
        <v>1744.39</v>
      </c>
      <c r="Q19" s="33">
        <v>0.0034385964</v>
      </c>
      <c r="R19" s="35">
        <v>6857.12</v>
      </c>
      <c r="S19" s="33">
        <v>0.0034385964</v>
      </c>
      <c r="T19" s="36">
        <v>8172.62</v>
      </c>
      <c r="U19" s="37">
        <v>0.0012208588</v>
      </c>
      <c r="V19" s="38">
        <f t="shared" si="0"/>
        <v>684355.68</v>
      </c>
    </row>
    <row r="20" spans="1:22" ht="15.75">
      <c r="A20" s="31" t="s">
        <v>27</v>
      </c>
      <c r="B20" s="32">
        <v>621452.92</v>
      </c>
      <c r="C20" s="33">
        <v>0.0056227137</v>
      </c>
      <c r="D20" s="32">
        <v>344824.55</v>
      </c>
      <c r="E20" s="33">
        <v>0.0056227137</v>
      </c>
      <c r="F20" s="32">
        <v>22719.12</v>
      </c>
      <c r="G20" s="33">
        <v>0.0056227137</v>
      </c>
      <c r="H20" s="32">
        <v>15015.65</v>
      </c>
      <c r="I20" s="33">
        <v>0.0096113991</v>
      </c>
      <c r="J20" s="34">
        <v>77275.05</v>
      </c>
      <c r="K20" s="33">
        <v>0.0056227137</v>
      </c>
      <c r="L20" s="34"/>
      <c r="M20" s="33"/>
      <c r="N20" s="32">
        <v>12504.25</v>
      </c>
      <c r="O20" s="33">
        <v>0.0056227137</v>
      </c>
      <c r="P20" s="32">
        <v>2852.38</v>
      </c>
      <c r="Q20" s="33">
        <v>0.0056227137</v>
      </c>
      <c r="R20" s="35">
        <v>11212.61</v>
      </c>
      <c r="S20" s="33">
        <v>0.0056227137</v>
      </c>
      <c r="T20" s="36">
        <v>35210.27</v>
      </c>
      <c r="U20" s="37">
        <v>0.0052598502</v>
      </c>
      <c r="V20" s="38">
        <f t="shared" si="0"/>
        <v>1143066.8</v>
      </c>
    </row>
    <row r="21" spans="1:22" ht="15.75">
      <c r="A21" s="31" t="s">
        <v>28</v>
      </c>
      <c r="B21" s="32">
        <v>545339.44</v>
      </c>
      <c r="C21" s="33">
        <v>0.0049340625</v>
      </c>
      <c r="D21" s="32">
        <v>302591.59</v>
      </c>
      <c r="E21" s="33">
        <v>0.0049340625</v>
      </c>
      <c r="F21" s="32">
        <v>19936.56</v>
      </c>
      <c r="G21" s="33">
        <v>0.0049340625</v>
      </c>
      <c r="H21" s="32">
        <v>12631.97</v>
      </c>
      <c r="I21" s="33">
        <v>0.0080856228</v>
      </c>
      <c r="J21" s="34">
        <v>67810.66</v>
      </c>
      <c r="K21" s="33">
        <v>0.0049340625</v>
      </c>
      <c r="L21" s="34"/>
      <c r="M21" s="33"/>
      <c r="N21" s="32">
        <v>10972.77</v>
      </c>
      <c r="O21" s="33">
        <v>0.0049340625</v>
      </c>
      <c r="P21" s="32">
        <v>2503.03</v>
      </c>
      <c r="Q21" s="33">
        <v>0.0049340625</v>
      </c>
      <c r="R21" s="35">
        <v>9839.33</v>
      </c>
      <c r="S21" s="33">
        <v>0.0049340625</v>
      </c>
      <c r="T21" s="36">
        <v>26026.37</v>
      </c>
      <c r="U21" s="37">
        <v>0.0038879229</v>
      </c>
      <c r="V21" s="38">
        <f t="shared" si="0"/>
        <v>997651.7200000001</v>
      </c>
    </row>
    <row r="22" spans="1:22" ht="15.75">
      <c r="A22" s="31" t="s">
        <v>29</v>
      </c>
      <c r="B22" s="32">
        <v>457846.23</v>
      </c>
      <c r="C22" s="33">
        <v>0.0041424511</v>
      </c>
      <c r="D22" s="32">
        <v>254044.38</v>
      </c>
      <c r="E22" s="33">
        <v>0.0041424511</v>
      </c>
      <c r="F22" s="32">
        <v>16737.98</v>
      </c>
      <c r="G22" s="33">
        <v>0.0041424511</v>
      </c>
      <c r="H22" s="32">
        <v>10040.37</v>
      </c>
      <c r="I22" s="33">
        <v>0.0064267619</v>
      </c>
      <c r="J22" s="34">
        <v>56931.25</v>
      </c>
      <c r="K22" s="33">
        <v>0.0041424511</v>
      </c>
      <c r="L22" s="34"/>
      <c r="M22" s="33"/>
      <c r="N22" s="32">
        <v>9212.32</v>
      </c>
      <c r="O22" s="33">
        <v>0.0041424511</v>
      </c>
      <c r="P22" s="32">
        <v>2101.45</v>
      </c>
      <c r="Q22" s="33">
        <v>0.0041424511</v>
      </c>
      <c r="R22" s="35">
        <v>8260.73</v>
      </c>
      <c r="S22" s="33">
        <v>0.0041424511</v>
      </c>
      <c r="T22" s="36">
        <v>16222.53</v>
      </c>
      <c r="U22" s="37">
        <v>0.0024233865</v>
      </c>
      <c r="V22" s="38">
        <f t="shared" si="0"/>
        <v>831397.2399999999</v>
      </c>
    </row>
    <row r="23" spans="1:22" ht="15.75">
      <c r="A23" s="31" t="s">
        <v>30</v>
      </c>
      <c r="B23" s="32">
        <v>476822.84</v>
      </c>
      <c r="C23" s="33">
        <v>0.0043141456</v>
      </c>
      <c r="D23" s="32">
        <v>264573.9</v>
      </c>
      <c r="E23" s="33">
        <v>0.0043141456</v>
      </c>
      <c r="F23" s="32">
        <v>17431.73</v>
      </c>
      <c r="G23" s="33">
        <v>0.0043141456</v>
      </c>
      <c r="H23" s="32">
        <v>10669.76</v>
      </c>
      <c r="I23" s="33">
        <v>0.0068296257</v>
      </c>
      <c r="J23" s="34">
        <v>59290.91</v>
      </c>
      <c r="K23" s="33">
        <v>0.0043141456</v>
      </c>
      <c r="L23" s="34"/>
      <c r="M23" s="33"/>
      <c r="N23" s="32">
        <v>9594.15</v>
      </c>
      <c r="O23" s="33">
        <v>0.0043141456</v>
      </c>
      <c r="P23" s="32">
        <v>2188.55</v>
      </c>
      <c r="Q23" s="33">
        <v>0.0043141456</v>
      </c>
      <c r="R23" s="35">
        <v>8603.11</v>
      </c>
      <c r="S23" s="33">
        <v>0.0043141456</v>
      </c>
      <c r="T23" s="36">
        <v>18657.75</v>
      </c>
      <c r="U23" s="37">
        <v>0.0027871701</v>
      </c>
      <c r="V23" s="38">
        <f t="shared" si="0"/>
        <v>867832.7000000001</v>
      </c>
    </row>
    <row r="24" spans="1:22" ht="15.75">
      <c r="A24" s="31" t="s">
        <v>31</v>
      </c>
      <c r="B24" s="32">
        <v>403834.78</v>
      </c>
      <c r="C24" s="33">
        <v>0.0036537722</v>
      </c>
      <c r="D24" s="32">
        <v>224075.13</v>
      </c>
      <c r="E24" s="33">
        <v>0.0036537722</v>
      </c>
      <c r="F24" s="32">
        <v>14763.42</v>
      </c>
      <c r="G24" s="33">
        <v>0.0036537722</v>
      </c>
      <c r="H24" s="32">
        <v>8416.26</v>
      </c>
      <c r="I24" s="33">
        <v>0.0053871831</v>
      </c>
      <c r="J24" s="34">
        <v>50215.15</v>
      </c>
      <c r="K24" s="33">
        <v>0.0036537722</v>
      </c>
      <c r="L24" s="34"/>
      <c r="M24" s="33"/>
      <c r="N24" s="32">
        <v>8125.56</v>
      </c>
      <c r="O24" s="33">
        <v>0.0036537722</v>
      </c>
      <c r="P24" s="32">
        <v>1853.54</v>
      </c>
      <c r="Q24" s="33">
        <v>0.0036537722</v>
      </c>
      <c r="R24" s="35">
        <v>7286.22</v>
      </c>
      <c r="S24" s="33">
        <v>0.0036537722</v>
      </c>
      <c r="T24" s="36">
        <v>12498.95</v>
      </c>
      <c r="U24" s="37">
        <v>0.0018671437</v>
      </c>
      <c r="V24" s="38">
        <f t="shared" si="0"/>
        <v>731069.0100000001</v>
      </c>
    </row>
    <row r="25" spans="1:22" ht="15.75">
      <c r="A25" s="31" t="s">
        <v>32</v>
      </c>
      <c r="B25" s="32">
        <v>552467.85</v>
      </c>
      <c r="C25" s="33">
        <v>0.0049985582</v>
      </c>
      <c r="D25" s="32">
        <v>306546.92</v>
      </c>
      <c r="E25" s="33">
        <v>0.0049985582</v>
      </c>
      <c r="F25" s="32">
        <v>20197.16</v>
      </c>
      <c r="G25" s="33">
        <v>0.0049985582</v>
      </c>
      <c r="H25" s="32">
        <v>12943.68</v>
      </c>
      <c r="I25" s="33">
        <v>0.0082851487</v>
      </c>
      <c r="J25" s="34">
        <v>68697.05</v>
      </c>
      <c r="K25" s="33">
        <v>0.0049985582</v>
      </c>
      <c r="L25" s="34"/>
      <c r="M25" s="33"/>
      <c r="N25" s="32">
        <v>11116.2</v>
      </c>
      <c r="O25" s="33">
        <v>0.0049985582</v>
      </c>
      <c r="P25" s="32">
        <v>2535.75</v>
      </c>
      <c r="Q25" s="33">
        <v>0.0049985582</v>
      </c>
      <c r="R25" s="35">
        <v>9967.94</v>
      </c>
      <c r="S25" s="33">
        <v>0.0049985582</v>
      </c>
      <c r="T25" s="36">
        <v>25367.27</v>
      </c>
      <c r="U25" s="37">
        <v>0.0037894645</v>
      </c>
      <c r="V25" s="38">
        <f t="shared" si="0"/>
        <v>1009839.8200000001</v>
      </c>
    </row>
    <row r="26" spans="1:22" ht="15.75">
      <c r="A26" s="31" t="s">
        <v>33</v>
      </c>
      <c r="B26" s="32">
        <v>445343.66</v>
      </c>
      <c r="C26" s="33">
        <v>0.0040293317</v>
      </c>
      <c r="D26" s="32">
        <v>247107.1</v>
      </c>
      <c r="E26" s="33">
        <v>0.0040293317</v>
      </c>
      <c r="F26" s="32">
        <v>16280.91</v>
      </c>
      <c r="G26" s="33">
        <v>0.0040293317</v>
      </c>
      <c r="H26" s="32">
        <v>0</v>
      </c>
      <c r="I26" s="33">
        <v>0</v>
      </c>
      <c r="J26" s="34">
        <v>55376.61</v>
      </c>
      <c r="K26" s="33">
        <v>0.0040293317</v>
      </c>
      <c r="L26" s="34"/>
      <c r="M26" s="33"/>
      <c r="N26" s="32">
        <v>8960.76</v>
      </c>
      <c r="O26" s="33">
        <v>0.0040293317</v>
      </c>
      <c r="P26" s="32">
        <v>2044.07</v>
      </c>
      <c r="Q26" s="33">
        <v>0.0040293317</v>
      </c>
      <c r="R26" s="35">
        <v>8035.15</v>
      </c>
      <c r="S26" s="33">
        <v>0.0040293317</v>
      </c>
      <c r="T26" s="36">
        <v>14708.93</v>
      </c>
      <c r="U26" s="37">
        <v>0.002197279</v>
      </c>
      <c r="V26" s="38">
        <f t="shared" si="0"/>
        <v>797857.1900000001</v>
      </c>
    </row>
    <row r="27" spans="1:22" ht="15.75">
      <c r="A27" s="31" t="s">
        <v>34</v>
      </c>
      <c r="B27" s="32">
        <v>637412.76</v>
      </c>
      <c r="C27" s="33">
        <v>0.0057671135</v>
      </c>
      <c r="D27" s="32">
        <v>353680.16</v>
      </c>
      <c r="E27" s="33">
        <v>0.0057671135</v>
      </c>
      <c r="F27" s="32">
        <v>23302.59</v>
      </c>
      <c r="G27" s="33">
        <v>0.0057671135</v>
      </c>
      <c r="H27" s="32">
        <v>16123.71</v>
      </c>
      <c r="I27" s="33">
        <v>0.0103206561</v>
      </c>
      <c r="J27" s="34">
        <v>79259.59</v>
      </c>
      <c r="K27" s="33">
        <v>0.0057671135</v>
      </c>
      <c r="L27" s="34"/>
      <c r="M27" s="33"/>
      <c r="N27" s="32">
        <v>12825.38</v>
      </c>
      <c r="O27" s="33">
        <v>0.0057671135</v>
      </c>
      <c r="P27" s="32">
        <v>2925.64</v>
      </c>
      <c r="Q27" s="33">
        <v>0.0057671135</v>
      </c>
      <c r="R27" s="35">
        <v>11500.57</v>
      </c>
      <c r="S27" s="33">
        <v>0.0057671135</v>
      </c>
      <c r="T27" s="36">
        <v>29955.39</v>
      </c>
      <c r="U27" s="37">
        <v>0.0044748554</v>
      </c>
      <c r="V27" s="38">
        <f t="shared" si="0"/>
        <v>1166985.7899999996</v>
      </c>
    </row>
    <row r="28" spans="1:22" ht="15.75">
      <c r="A28" s="31" t="s">
        <v>35</v>
      </c>
      <c r="B28" s="32">
        <v>369636.21</v>
      </c>
      <c r="C28" s="33">
        <v>0.0033443541</v>
      </c>
      <c r="D28" s="32">
        <v>205099.43</v>
      </c>
      <c r="E28" s="33">
        <v>0.0033443541</v>
      </c>
      <c r="F28" s="32">
        <v>13513.19</v>
      </c>
      <c r="G28" s="33">
        <v>0.0033443541</v>
      </c>
      <c r="H28" s="32">
        <v>0</v>
      </c>
      <c r="I28" s="33">
        <v>0</v>
      </c>
      <c r="J28" s="34">
        <v>45962.7</v>
      </c>
      <c r="K28" s="33">
        <v>0.0033443541</v>
      </c>
      <c r="L28" s="34"/>
      <c r="M28" s="33"/>
      <c r="N28" s="32">
        <v>7437.45</v>
      </c>
      <c r="O28" s="33">
        <v>0.0033443541</v>
      </c>
      <c r="P28" s="32">
        <v>1696.58</v>
      </c>
      <c r="Q28" s="33">
        <v>0.0033443541</v>
      </c>
      <c r="R28" s="35">
        <v>6669.19</v>
      </c>
      <c r="S28" s="33">
        <v>0.0033443541</v>
      </c>
      <c r="T28" s="36">
        <v>6971.34</v>
      </c>
      <c r="U28" s="37">
        <v>0.0010414072</v>
      </c>
      <c r="V28" s="38">
        <f t="shared" si="0"/>
        <v>656986.0899999997</v>
      </c>
    </row>
    <row r="29" spans="1:22" ht="15.75">
      <c r="A29" s="31" t="s">
        <v>36</v>
      </c>
      <c r="B29" s="32">
        <v>488351.97</v>
      </c>
      <c r="C29" s="33">
        <v>0.0044184576</v>
      </c>
      <c r="D29" s="32">
        <v>270971.05</v>
      </c>
      <c r="E29" s="33">
        <v>0.0044184576</v>
      </c>
      <c r="F29" s="32">
        <v>17853.21</v>
      </c>
      <c r="G29" s="33">
        <v>0.0044184576</v>
      </c>
      <c r="H29" s="32">
        <v>10919.2</v>
      </c>
      <c r="I29" s="33">
        <v>0.0069892924</v>
      </c>
      <c r="J29" s="34">
        <v>60724.51</v>
      </c>
      <c r="K29" s="33">
        <v>0.0044184576</v>
      </c>
      <c r="L29" s="34"/>
      <c r="M29" s="33"/>
      <c r="N29" s="32">
        <v>9826.13</v>
      </c>
      <c r="O29" s="33">
        <v>0.0044184576</v>
      </c>
      <c r="P29" s="32">
        <v>2241.47</v>
      </c>
      <c r="Q29" s="33">
        <v>0.0044184576</v>
      </c>
      <c r="R29" s="35">
        <v>8811.13</v>
      </c>
      <c r="S29" s="33">
        <v>0.0044184576</v>
      </c>
      <c r="T29" s="36">
        <v>19321.69</v>
      </c>
      <c r="U29" s="37">
        <v>0.0028863521</v>
      </c>
      <c r="V29" s="38">
        <f t="shared" si="0"/>
        <v>889020.3599999999</v>
      </c>
    </row>
    <row r="30" spans="1:22" ht="15.75">
      <c r="A30" s="31" t="s">
        <v>37</v>
      </c>
      <c r="B30" s="32">
        <v>416246.76</v>
      </c>
      <c r="C30" s="33">
        <v>0.0037660719</v>
      </c>
      <c r="D30" s="32">
        <v>230962.15</v>
      </c>
      <c r="E30" s="33">
        <v>0.0037660719</v>
      </c>
      <c r="F30" s="32">
        <v>15217.18</v>
      </c>
      <c r="G30" s="33">
        <v>0.0037660719</v>
      </c>
      <c r="H30" s="32">
        <v>8791.4</v>
      </c>
      <c r="I30" s="33">
        <v>0.0056273034</v>
      </c>
      <c r="J30" s="34">
        <v>51758.53</v>
      </c>
      <c r="K30" s="33">
        <v>0.0037660719</v>
      </c>
      <c r="L30" s="34"/>
      <c r="M30" s="33"/>
      <c r="N30" s="32">
        <v>8375.3</v>
      </c>
      <c r="O30" s="33">
        <v>0.0037660719</v>
      </c>
      <c r="P30" s="32">
        <v>1910.51</v>
      </c>
      <c r="Q30" s="33">
        <v>0.0037660719</v>
      </c>
      <c r="R30" s="35">
        <v>7510.16</v>
      </c>
      <c r="S30" s="33">
        <v>0.0037660719</v>
      </c>
      <c r="T30" s="36">
        <v>12779.96</v>
      </c>
      <c r="U30" s="37">
        <v>0.0019091219</v>
      </c>
      <c r="V30" s="38">
        <f t="shared" si="0"/>
        <v>753551.9500000002</v>
      </c>
    </row>
    <row r="31" spans="1:22" ht="15.75">
      <c r="A31" s="31" t="s">
        <v>38</v>
      </c>
      <c r="B31" s="32">
        <v>477142.86</v>
      </c>
      <c r="C31" s="33">
        <v>0.004317041</v>
      </c>
      <c r="D31" s="32">
        <v>264751.47</v>
      </c>
      <c r="E31" s="33">
        <v>0.004317041</v>
      </c>
      <c r="F31" s="32">
        <v>17443.42</v>
      </c>
      <c r="G31" s="33">
        <v>0.004317041</v>
      </c>
      <c r="H31" s="32">
        <v>10516.36</v>
      </c>
      <c r="I31" s="33">
        <v>0.0067314371</v>
      </c>
      <c r="J31" s="34">
        <v>59330.7</v>
      </c>
      <c r="K31" s="33">
        <v>0.004317041</v>
      </c>
      <c r="L31" s="34"/>
      <c r="M31" s="33"/>
      <c r="N31" s="32">
        <v>9600.59</v>
      </c>
      <c r="O31" s="33">
        <v>0.004317041</v>
      </c>
      <c r="P31" s="32">
        <v>2190.02</v>
      </c>
      <c r="Q31" s="33">
        <v>0.004317041</v>
      </c>
      <c r="R31" s="35">
        <v>8608.89</v>
      </c>
      <c r="S31" s="33">
        <v>0.004317041</v>
      </c>
      <c r="T31" s="36">
        <v>22612.89</v>
      </c>
      <c r="U31" s="37">
        <v>0.0033780041</v>
      </c>
      <c r="V31" s="38">
        <f t="shared" si="0"/>
        <v>872197.2</v>
      </c>
    </row>
    <row r="32" spans="1:22" ht="15.75">
      <c r="A32" s="31" t="s">
        <v>39</v>
      </c>
      <c r="B32" s="32">
        <v>419738.3</v>
      </c>
      <c r="C32" s="33">
        <v>0.0037976623</v>
      </c>
      <c r="D32" s="32">
        <v>232899.49</v>
      </c>
      <c r="E32" s="33">
        <v>0.0037976623</v>
      </c>
      <c r="F32" s="32">
        <v>15344.82</v>
      </c>
      <c r="G32" s="33">
        <v>0.0037976623</v>
      </c>
      <c r="H32" s="32">
        <v>8939.2</v>
      </c>
      <c r="I32" s="33">
        <v>0.0057219109</v>
      </c>
      <c r="J32" s="34">
        <v>52192.69</v>
      </c>
      <c r="K32" s="33">
        <v>0.0037976623</v>
      </c>
      <c r="L32" s="34"/>
      <c r="M32" s="33"/>
      <c r="N32" s="32">
        <v>8445.55</v>
      </c>
      <c r="O32" s="33">
        <v>0.0037976623</v>
      </c>
      <c r="P32" s="32">
        <v>1926.54</v>
      </c>
      <c r="Q32" s="33">
        <v>0.0037976623</v>
      </c>
      <c r="R32" s="35">
        <v>7573.16</v>
      </c>
      <c r="S32" s="33">
        <v>0.0037976623</v>
      </c>
      <c r="T32" s="36">
        <v>12304.43</v>
      </c>
      <c r="U32" s="37">
        <v>0.0018380847</v>
      </c>
      <c r="V32" s="38">
        <f t="shared" si="0"/>
        <v>759364.1800000002</v>
      </c>
    </row>
    <row r="33" spans="1:22" ht="15.75">
      <c r="A33" s="31" t="s">
        <v>40</v>
      </c>
      <c r="B33" s="32">
        <v>1531109.04</v>
      </c>
      <c r="C33" s="33">
        <v>0.0138530008</v>
      </c>
      <c r="D33" s="32">
        <v>849563.93</v>
      </c>
      <c r="E33" s="33">
        <v>0.0138530008</v>
      </c>
      <c r="F33" s="32">
        <v>55974.41</v>
      </c>
      <c r="G33" s="33">
        <v>0.0138530008</v>
      </c>
      <c r="H33" s="32">
        <v>40690.21</v>
      </c>
      <c r="I33" s="33">
        <v>0.0260454689</v>
      </c>
      <c r="J33" s="34">
        <v>190386.96</v>
      </c>
      <c r="K33" s="33">
        <v>0.0138530008</v>
      </c>
      <c r="L33" s="34"/>
      <c r="M33" s="33"/>
      <c r="N33" s="32">
        <v>30807.45</v>
      </c>
      <c r="O33" s="33">
        <v>0.0138530008</v>
      </c>
      <c r="P33" s="32">
        <v>7027.59</v>
      </c>
      <c r="Q33" s="33">
        <v>0.0138530008</v>
      </c>
      <c r="R33" s="35">
        <v>27625.16</v>
      </c>
      <c r="S33" s="33">
        <v>0.0138530008</v>
      </c>
      <c r="T33" s="36">
        <v>163891.77</v>
      </c>
      <c r="U33" s="37">
        <v>0.024482803</v>
      </c>
      <c r="V33" s="38">
        <f t="shared" si="0"/>
        <v>2897076.5200000005</v>
      </c>
    </row>
    <row r="34" spans="1:22" ht="15.75">
      <c r="A34" s="31" t="s">
        <v>41</v>
      </c>
      <c r="B34" s="32">
        <v>453988.84</v>
      </c>
      <c r="C34" s="33">
        <v>0.0041075506</v>
      </c>
      <c r="D34" s="32">
        <v>251904.03</v>
      </c>
      <c r="E34" s="33">
        <v>0.0041075506</v>
      </c>
      <c r="F34" s="32">
        <v>16596.96</v>
      </c>
      <c r="G34" s="33">
        <v>0.0041075506</v>
      </c>
      <c r="H34" s="32">
        <v>10210.4</v>
      </c>
      <c r="I34" s="33">
        <v>0.0065355942</v>
      </c>
      <c r="J34" s="34">
        <v>56451.6</v>
      </c>
      <c r="K34" s="33">
        <v>0.0041075506</v>
      </c>
      <c r="L34" s="34"/>
      <c r="M34" s="33"/>
      <c r="N34" s="32">
        <v>9134.71</v>
      </c>
      <c r="O34" s="33">
        <v>0.0041075506</v>
      </c>
      <c r="P34" s="32">
        <v>2083.75</v>
      </c>
      <c r="Q34" s="33">
        <v>0.0041075506</v>
      </c>
      <c r="R34" s="35">
        <v>8191.13</v>
      </c>
      <c r="S34" s="33">
        <v>0.0041075506</v>
      </c>
      <c r="T34" s="36">
        <v>14797.04</v>
      </c>
      <c r="U34" s="37">
        <v>0.002210441</v>
      </c>
      <c r="V34" s="38">
        <f t="shared" si="0"/>
        <v>823358.46</v>
      </c>
    </row>
    <row r="35" spans="1:22" ht="15.75">
      <c r="A35" s="39" t="s">
        <v>42</v>
      </c>
      <c r="B35" s="32">
        <v>600965.07</v>
      </c>
      <c r="C35" s="33">
        <v>0.005437346</v>
      </c>
      <c r="D35" s="32">
        <v>333456.49</v>
      </c>
      <c r="E35" s="33">
        <v>0.005437346</v>
      </c>
      <c r="F35" s="32">
        <v>21970.13</v>
      </c>
      <c r="G35" s="33">
        <v>0.005437346</v>
      </c>
      <c r="H35" s="32">
        <v>14094.24</v>
      </c>
      <c r="I35" s="33">
        <v>0.0090216129</v>
      </c>
      <c r="J35" s="34">
        <v>74727.47</v>
      </c>
      <c r="K35" s="33">
        <v>0.005437346</v>
      </c>
      <c r="L35" s="34"/>
      <c r="M35" s="33"/>
      <c r="N35" s="32">
        <v>12092.02</v>
      </c>
      <c r="O35" s="33">
        <v>0.005437346</v>
      </c>
      <c r="P35" s="32">
        <v>2758.35</v>
      </c>
      <c r="Q35" s="33">
        <v>0.005437346</v>
      </c>
      <c r="R35" s="35">
        <v>10842.96</v>
      </c>
      <c r="S35" s="33">
        <v>0.005437346</v>
      </c>
      <c r="T35" s="36">
        <v>38739.42</v>
      </c>
      <c r="U35" s="37">
        <v>0.0057870482</v>
      </c>
      <c r="V35" s="38">
        <f t="shared" si="0"/>
        <v>1109646.15</v>
      </c>
    </row>
    <row r="36" spans="1:22" ht="15.75">
      <c r="A36" s="31" t="s">
        <v>43</v>
      </c>
      <c r="B36" s="32">
        <v>468129</v>
      </c>
      <c r="C36" s="33">
        <v>0.0042354864</v>
      </c>
      <c r="D36" s="32">
        <v>259749.96</v>
      </c>
      <c r="E36" s="33">
        <v>0.0042354864</v>
      </c>
      <c r="F36" s="32">
        <v>17113.9</v>
      </c>
      <c r="G36" s="33">
        <v>0.0042354864</v>
      </c>
      <c r="H36" s="32">
        <v>0</v>
      </c>
      <c r="I36" s="33">
        <v>0</v>
      </c>
      <c r="J36" s="34">
        <v>58209.87</v>
      </c>
      <c r="K36" s="33">
        <v>0.0042354864</v>
      </c>
      <c r="L36" s="34"/>
      <c r="M36" s="33"/>
      <c r="N36" s="32">
        <v>9419.22</v>
      </c>
      <c r="O36" s="33">
        <v>0.0042354864</v>
      </c>
      <c r="P36" s="32">
        <v>2148.65</v>
      </c>
      <c r="Q36" s="33">
        <v>0.0042354864</v>
      </c>
      <c r="R36" s="35">
        <v>8446.25</v>
      </c>
      <c r="S36" s="33">
        <v>0.0042354864</v>
      </c>
      <c r="T36" s="36">
        <v>19730.76</v>
      </c>
      <c r="U36" s="37">
        <v>0.0029474596</v>
      </c>
      <c r="V36" s="38">
        <f t="shared" si="0"/>
        <v>842947.61</v>
      </c>
    </row>
    <row r="37" spans="1:22" ht="15.75">
      <c r="A37" s="31" t="s">
        <v>44</v>
      </c>
      <c r="B37" s="32">
        <v>468938.29</v>
      </c>
      <c r="C37" s="33">
        <v>0.0042428086</v>
      </c>
      <c r="D37" s="32">
        <v>260199.01</v>
      </c>
      <c r="E37" s="33">
        <v>0.0042428086</v>
      </c>
      <c r="F37" s="32">
        <v>17143.48</v>
      </c>
      <c r="G37" s="33">
        <v>0.0042428086</v>
      </c>
      <c r="H37" s="32">
        <v>10438.65</v>
      </c>
      <c r="I37" s="33">
        <v>0.0066816981</v>
      </c>
      <c r="J37" s="34">
        <v>58310.5</v>
      </c>
      <c r="K37" s="33">
        <v>0.0042428086</v>
      </c>
      <c r="L37" s="34"/>
      <c r="M37" s="33"/>
      <c r="N37" s="32">
        <v>9435.5</v>
      </c>
      <c r="O37" s="33">
        <v>0.0042428086</v>
      </c>
      <c r="P37" s="32">
        <v>2152.36</v>
      </c>
      <c r="Q37" s="33">
        <v>0.0042428086</v>
      </c>
      <c r="R37" s="35">
        <v>8460.85</v>
      </c>
      <c r="S37" s="33">
        <v>0.0042428086</v>
      </c>
      <c r="T37" s="36">
        <v>17870.68</v>
      </c>
      <c r="U37" s="37">
        <v>0.0026695937</v>
      </c>
      <c r="V37" s="38">
        <f t="shared" si="0"/>
        <v>852949.3200000001</v>
      </c>
    </row>
    <row r="38" spans="1:22" ht="15.75">
      <c r="A38" s="31" t="s">
        <v>45</v>
      </c>
      <c r="B38" s="32">
        <v>424802.49</v>
      </c>
      <c r="C38" s="33">
        <v>0.0038434816</v>
      </c>
      <c r="D38" s="32">
        <v>235709.46</v>
      </c>
      <c r="E38" s="33">
        <v>0.0038434816</v>
      </c>
      <c r="F38" s="32">
        <v>15529.96</v>
      </c>
      <c r="G38" s="33">
        <v>0.0038434816</v>
      </c>
      <c r="H38" s="32">
        <v>9081.4</v>
      </c>
      <c r="I38" s="33">
        <v>0.0058129301</v>
      </c>
      <c r="J38" s="34">
        <v>52822.4</v>
      </c>
      <c r="K38" s="33">
        <v>0.0038434816</v>
      </c>
      <c r="L38" s="34"/>
      <c r="M38" s="33"/>
      <c r="N38" s="32">
        <v>8547.45</v>
      </c>
      <c r="O38" s="33">
        <v>0.0038434816</v>
      </c>
      <c r="P38" s="32">
        <v>1949.78</v>
      </c>
      <c r="Q38" s="33">
        <v>0.0038434816</v>
      </c>
      <c r="R38" s="35">
        <v>7664.53</v>
      </c>
      <c r="S38" s="33">
        <v>0.0038434816</v>
      </c>
      <c r="T38" s="36">
        <v>14159.11</v>
      </c>
      <c r="U38" s="37">
        <v>0.0021151449</v>
      </c>
      <c r="V38" s="38">
        <f t="shared" si="0"/>
        <v>770266.58</v>
      </c>
    </row>
    <row r="39" spans="1:22" ht="15.75">
      <c r="A39" s="31" t="s">
        <v>46</v>
      </c>
      <c r="B39" s="32">
        <v>487037.94</v>
      </c>
      <c r="C39" s="33">
        <v>0.0044065686</v>
      </c>
      <c r="D39" s="32">
        <v>270241.93</v>
      </c>
      <c r="E39" s="33">
        <v>0.0044065686</v>
      </c>
      <c r="F39" s="32">
        <v>17805.17</v>
      </c>
      <c r="G39" s="33">
        <v>0.0044065686</v>
      </c>
      <c r="H39" s="32">
        <v>10899.82</v>
      </c>
      <c r="I39" s="33">
        <v>0.0069768871</v>
      </c>
      <c r="J39" s="34">
        <v>60561.11</v>
      </c>
      <c r="K39" s="33">
        <v>0.0044065686</v>
      </c>
      <c r="L39" s="34"/>
      <c r="M39" s="33"/>
      <c r="N39" s="32">
        <v>9799.69</v>
      </c>
      <c r="O39" s="33">
        <v>0.0044065686</v>
      </c>
      <c r="P39" s="32">
        <v>2235.44</v>
      </c>
      <c r="Q39" s="33">
        <v>0.0044065686</v>
      </c>
      <c r="R39" s="35">
        <v>8787.42</v>
      </c>
      <c r="S39" s="33">
        <v>0.0044065686</v>
      </c>
      <c r="T39" s="36">
        <v>17067.69</v>
      </c>
      <c r="U39" s="37">
        <v>0.0025496401</v>
      </c>
      <c r="V39" s="38">
        <f t="shared" si="0"/>
        <v>884436.2099999998</v>
      </c>
    </row>
    <row r="40" spans="1:22" ht="15.75">
      <c r="A40" s="31" t="s">
        <v>47</v>
      </c>
      <c r="B40" s="32">
        <v>437308.82</v>
      </c>
      <c r="C40" s="33">
        <v>0.003956635</v>
      </c>
      <c r="D40" s="32">
        <v>242648.82</v>
      </c>
      <c r="E40" s="33">
        <v>0.003956635</v>
      </c>
      <c r="F40" s="32">
        <v>15987.17</v>
      </c>
      <c r="G40" s="33">
        <v>0.003956635</v>
      </c>
      <c r="H40" s="32">
        <v>9932.6</v>
      </c>
      <c r="I40" s="33">
        <v>0.0063577816</v>
      </c>
      <c r="J40" s="34">
        <v>54377.51</v>
      </c>
      <c r="K40" s="33">
        <v>0.003956635</v>
      </c>
      <c r="L40" s="34"/>
      <c r="M40" s="33"/>
      <c r="N40" s="32">
        <v>8799.09</v>
      </c>
      <c r="O40" s="33">
        <v>0.003956635</v>
      </c>
      <c r="P40" s="32">
        <v>2007.19</v>
      </c>
      <c r="Q40" s="33">
        <v>0.003956635</v>
      </c>
      <c r="R40" s="35">
        <v>7890.18</v>
      </c>
      <c r="S40" s="33">
        <v>0.003956635</v>
      </c>
      <c r="T40" s="36">
        <v>12600.9</v>
      </c>
      <c r="U40" s="37">
        <v>0.0018823736</v>
      </c>
      <c r="V40" s="38">
        <f t="shared" si="0"/>
        <v>791552.28</v>
      </c>
    </row>
    <row r="41" spans="1:22" ht="15.75">
      <c r="A41" s="31" t="s">
        <v>48</v>
      </c>
      <c r="B41" s="32">
        <v>595237.78</v>
      </c>
      <c r="C41" s="33">
        <v>0.0053855273</v>
      </c>
      <c r="D41" s="32">
        <v>330278.6</v>
      </c>
      <c r="E41" s="33">
        <v>0.0053855273</v>
      </c>
      <c r="F41" s="32">
        <v>21760.75</v>
      </c>
      <c r="G41" s="33">
        <v>0.0053855273</v>
      </c>
      <c r="H41" s="32">
        <v>14174.95</v>
      </c>
      <c r="I41" s="33">
        <v>0.009073272</v>
      </c>
      <c r="J41" s="34">
        <v>74015.31</v>
      </c>
      <c r="K41" s="33">
        <v>0.0053855273</v>
      </c>
      <c r="L41" s="34"/>
      <c r="M41" s="33"/>
      <c r="N41" s="32">
        <v>11976.78</v>
      </c>
      <c r="O41" s="33">
        <v>0.0053855273</v>
      </c>
      <c r="P41" s="32">
        <v>2732.06</v>
      </c>
      <c r="Q41" s="33">
        <v>0.0053855273</v>
      </c>
      <c r="R41" s="35">
        <v>10739.62</v>
      </c>
      <c r="S41" s="33">
        <v>0.0053855273</v>
      </c>
      <c r="T41" s="36">
        <v>27129.15</v>
      </c>
      <c r="U41" s="37">
        <v>0.0040526606</v>
      </c>
      <c r="V41" s="38">
        <f t="shared" si="0"/>
        <v>1088045</v>
      </c>
    </row>
    <row r="42" spans="1:22" ht="15.75">
      <c r="A42" s="31" t="s">
        <v>49</v>
      </c>
      <c r="B42" s="32">
        <v>391363.1</v>
      </c>
      <c r="C42" s="33">
        <v>0.0035409323</v>
      </c>
      <c r="D42" s="32">
        <v>217154.99</v>
      </c>
      <c r="E42" s="33">
        <v>0.0035409323</v>
      </c>
      <c r="F42" s="32">
        <v>14307.48</v>
      </c>
      <c r="G42" s="33">
        <v>0.0035409323</v>
      </c>
      <c r="H42" s="32">
        <v>8226.77</v>
      </c>
      <c r="I42" s="33">
        <v>0.005265891</v>
      </c>
      <c r="J42" s="34">
        <v>48664.35</v>
      </c>
      <c r="K42" s="33">
        <v>0.0035409323</v>
      </c>
      <c r="L42" s="34"/>
      <c r="M42" s="33"/>
      <c r="N42" s="32">
        <v>7874.61</v>
      </c>
      <c r="O42" s="33">
        <v>0.0035409323</v>
      </c>
      <c r="P42" s="32">
        <v>1796.3</v>
      </c>
      <c r="Q42" s="33">
        <v>0.0035409323</v>
      </c>
      <c r="R42" s="35">
        <v>7061.2</v>
      </c>
      <c r="S42" s="33">
        <v>0.0035409323</v>
      </c>
      <c r="T42" s="36">
        <v>8349.67</v>
      </c>
      <c r="U42" s="37">
        <v>0.0012473074</v>
      </c>
      <c r="V42" s="38">
        <f t="shared" si="0"/>
        <v>704798.47</v>
      </c>
    </row>
    <row r="43" spans="1:22" ht="15.75">
      <c r="A43" s="31" t="s">
        <v>50</v>
      </c>
      <c r="B43" s="32">
        <v>515622.21</v>
      </c>
      <c r="C43" s="33">
        <v>0.0046651903</v>
      </c>
      <c r="D43" s="32">
        <v>286102.44</v>
      </c>
      <c r="E43" s="33">
        <v>0.0046651903</v>
      </c>
      <c r="F43" s="32">
        <v>18850.16</v>
      </c>
      <c r="G43" s="33">
        <v>0.0046651903</v>
      </c>
      <c r="H43" s="32">
        <v>11969.52</v>
      </c>
      <c r="I43" s="33">
        <v>0.0076615958</v>
      </c>
      <c r="J43" s="34">
        <v>64115.45</v>
      </c>
      <c r="K43" s="33">
        <v>0.0046651903</v>
      </c>
      <c r="L43" s="34"/>
      <c r="M43" s="33"/>
      <c r="N43" s="32">
        <v>10374.83</v>
      </c>
      <c r="O43" s="33">
        <v>0.0046651903</v>
      </c>
      <c r="P43" s="32">
        <v>2366.63</v>
      </c>
      <c r="Q43" s="33">
        <v>0.0046651903</v>
      </c>
      <c r="R43" s="35">
        <v>9303.15</v>
      </c>
      <c r="S43" s="33">
        <v>0.0046651903</v>
      </c>
      <c r="T43" s="36">
        <v>23855.71</v>
      </c>
      <c r="U43" s="37">
        <v>0.0035636614</v>
      </c>
      <c r="V43" s="38">
        <f t="shared" si="0"/>
        <v>942560.1</v>
      </c>
    </row>
    <row r="44" spans="1:22" ht="15.75">
      <c r="A44" s="31" t="s">
        <v>51</v>
      </c>
      <c r="B44" s="32">
        <v>442133.59</v>
      </c>
      <c r="C44" s="33">
        <v>0.004000288</v>
      </c>
      <c r="D44" s="32">
        <v>245325.93</v>
      </c>
      <c r="E44" s="33">
        <v>0.004000288</v>
      </c>
      <c r="F44" s="32">
        <v>16163.55</v>
      </c>
      <c r="G44" s="33">
        <v>0.004000288</v>
      </c>
      <c r="H44" s="32">
        <v>9560.93</v>
      </c>
      <c r="I44" s="33">
        <v>0.0061198745</v>
      </c>
      <c r="J44" s="34">
        <v>54977.45</v>
      </c>
      <c r="K44" s="33">
        <v>0.004000288</v>
      </c>
      <c r="L44" s="34"/>
      <c r="M44" s="33"/>
      <c r="N44" s="32">
        <v>8896.17</v>
      </c>
      <c r="O44" s="33">
        <v>0.004000288</v>
      </c>
      <c r="P44" s="32">
        <v>2029.33</v>
      </c>
      <c r="Q44" s="33">
        <v>0.004000288</v>
      </c>
      <c r="R44" s="35">
        <v>7977.23</v>
      </c>
      <c r="S44" s="33">
        <v>0.004000288</v>
      </c>
      <c r="T44" s="36">
        <v>15133.04</v>
      </c>
      <c r="U44" s="37">
        <v>0.0022606348</v>
      </c>
      <c r="V44" s="38">
        <f t="shared" si="0"/>
        <v>802197.2200000001</v>
      </c>
    </row>
    <row r="45" spans="1:22" ht="15.75">
      <c r="A45" s="31" t="s">
        <v>52</v>
      </c>
      <c r="B45" s="32">
        <v>415507.6</v>
      </c>
      <c r="C45" s="33">
        <v>0.0037593843</v>
      </c>
      <c r="D45" s="32">
        <v>230552.02</v>
      </c>
      <c r="E45" s="33">
        <v>0.0037593843</v>
      </c>
      <c r="F45" s="32">
        <v>15190.16</v>
      </c>
      <c r="G45" s="33">
        <v>0.0037593843</v>
      </c>
      <c r="H45" s="32">
        <v>8765.2</v>
      </c>
      <c r="I45" s="33">
        <v>0.0056105337</v>
      </c>
      <c r="J45" s="34">
        <v>51666.62</v>
      </c>
      <c r="K45" s="33">
        <v>0.0037593843</v>
      </c>
      <c r="L45" s="34"/>
      <c r="M45" s="33"/>
      <c r="N45" s="32">
        <v>8360.43</v>
      </c>
      <c r="O45" s="33">
        <v>0.0037593843</v>
      </c>
      <c r="P45" s="32">
        <v>1907.12</v>
      </c>
      <c r="Q45" s="33">
        <v>0.0037593843</v>
      </c>
      <c r="R45" s="35">
        <v>7496.83</v>
      </c>
      <c r="S45" s="33">
        <v>0.0037593843</v>
      </c>
      <c r="T45" s="36">
        <v>11875.03</v>
      </c>
      <c r="U45" s="37">
        <v>0.0017739404</v>
      </c>
      <c r="V45" s="38">
        <f t="shared" si="0"/>
        <v>751321.01</v>
      </c>
    </row>
    <row r="46" spans="1:22" ht="15.75">
      <c r="A46" s="31" t="s">
        <v>53</v>
      </c>
      <c r="B46" s="32">
        <v>880333.08</v>
      </c>
      <c r="C46" s="33">
        <v>0.0079649813</v>
      </c>
      <c r="D46" s="32">
        <v>488468.95</v>
      </c>
      <c r="E46" s="33">
        <v>0.0079649813</v>
      </c>
      <c r="F46" s="32">
        <v>32183.29</v>
      </c>
      <c r="G46" s="33">
        <v>0.0079649813</v>
      </c>
      <c r="H46" s="32">
        <v>22400.46</v>
      </c>
      <c r="I46" s="33">
        <v>0.0143383542</v>
      </c>
      <c r="J46" s="34">
        <v>109465.71</v>
      </c>
      <c r="K46" s="33">
        <v>0.0079649813</v>
      </c>
      <c r="L46" s="34"/>
      <c r="M46" s="33"/>
      <c r="N46" s="32">
        <v>17713.18</v>
      </c>
      <c r="O46" s="33">
        <v>0.0079649813</v>
      </c>
      <c r="P46" s="32">
        <v>4040.61</v>
      </c>
      <c r="Q46" s="33">
        <v>0.0079649813</v>
      </c>
      <c r="R46" s="35">
        <v>15883.48</v>
      </c>
      <c r="S46" s="33">
        <v>0.0079649813</v>
      </c>
      <c r="T46" s="36">
        <v>65435.11</v>
      </c>
      <c r="U46" s="37">
        <v>0.009774957</v>
      </c>
      <c r="V46" s="38">
        <f t="shared" si="0"/>
        <v>1635923.87</v>
      </c>
    </row>
    <row r="47" spans="1:22" ht="15.75">
      <c r="A47" s="31" t="s">
        <v>54</v>
      </c>
      <c r="B47" s="32">
        <v>1002022.33</v>
      </c>
      <c r="C47" s="33">
        <v>0.009065988</v>
      </c>
      <c r="D47" s="32">
        <v>555990.47</v>
      </c>
      <c r="E47" s="33">
        <v>0.009065988</v>
      </c>
      <c r="F47" s="32">
        <v>36632.01</v>
      </c>
      <c r="G47" s="33">
        <v>0.009065988</v>
      </c>
      <c r="H47" s="32">
        <v>25727.31</v>
      </c>
      <c r="I47" s="33">
        <v>0.0164678411</v>
      </c>
      <c r="J47" s="34">
        <v>124597.26</v>
      </c>
      <c r="K47" s="33">
        <v>0.009065988</v>
      </c>
      <c r="L47" s="34"/>
      <c r="M47" s="33"/>
      <c r="N47" s="32">
        <v>20161.69</v>
      </c>
      <c r="O47" s="33">
        <v>0.009065988</v>
      </c>
      <c r="P47" s="32">
        <v>4599.15</v>
      </c>
      <c r="Q47" s="33">
        <v>0.009065988</v>
      </c>
      <c r="R47" s="35">
        <v>18079.07</v>
      </c>
      <c r="S47" s="33">
        <v>0.009065988</v>
      </c>
      <c r="T47" s="36">
        <v>74091.58</v>
      </c>
      <c r="U47" s="37">
        <v>0.0110680947</v>
      </c>
      <c r="V47" s="38">
        <f t="shared" si="0"/>
        <v>1861900.8699999999</v>
      </c>
    </row>
    <row r="48" spans="1:22" ht="15.75">
      <c r="A48" s="31" t="s">
        <v>55</v>
      </c>
      <c r="B48" s="32">
        <v>528139.83</v>
      </c>
      <c r="C48" s="33">
        <v>0.0047784458</v>
      </c>
      <c r="D48" s="32">
        <v>293048.07</v>
      </c>
      <c r="E48" s="33">
        <v>0.0047784458</v>
      </c>
      <c r="F48" s="32">
        <v>19307.78</v>
      </c>
      <c r="G48" s="33">
        <v>0.0047784458</v>
      </c>
      <c r="H48" s="32">
        <v>12086.16</v>
      </c>
      <c r="I48" s="33">
        <v>0.0077362577</v>
      </c>
      <c r="J48" s="34">
        <v>65671.96</v>
      </c>
      <c r="K48" s="33">
        <v>0.0047784458</v>
      </c>
      <c r="L48" s="34"/>
      <c r="M48" s="33"/>
      <c r="N48" s="32">
        <v>10626.7</v>
      </c>
      <c r="O48" s="33">
        <v>0.0047784458</v>
      </c>
      <c r="P48" s="32">
        <v>2424.09</v>
      </c>
      <c r="Q48" s="33">
        <v>0.0047784458</v>
      </c>
      <c r="R48" s="35">
        <v>9529</v>
      </c>
      <c r="S48" s="33">
        <v>0.0047784458</v>
      </c>
      <c r="T48" s="36">
        <v>24887.34</v>
      </c>
      <c r="U48" s="37">
        <v>0.0037177703</v>
      </c>
      <c r="V48" s="38">
        <f t="shared" si="0"/>
        <v>965720.9299999998</v>
      </c>
    </row>
    <row r="49" spans="1:22" ht="15.75">
      <c r="A49" s="31" t="s">
        <v>56</v>
      </c>
      <c r="B49" s="32">
        <v>516328.45</v>
      </c>
      <c r="C49" s="33">
        <v>0.0046715801</v>
      </c>
      <c r="D49" s="32">
        <v>286494.31</v>
      </c>
      <c r="E49" s="33">
        <v>0.0046715801</v>
      </c>
      <c r="F49" s="32">
        <v>18875.98</v>
      </c>
      <c r="G49" s="33">
        <v>0.0046715801</v>
      </c>
      <c r="H49" s="32">
        <v>0</v>
      </c>
      <c r="I49" s="33">
        <v>0</v>
      </c>
      <c r="J49" s="34">
        <v>64203.27</v>
      </c>
      <c r="K49" s="33">
        <v>0.0046715801</v>
      </c>
      <c r="L49" s="34"/>
      <c r="M49" s="33"/>
      <c r="N49" s="32">
        <v>10389.04</v>
      </c>
      <c r="O49" s="33">
        <v>0.0046715801</v>
      </c>
      <c r="P49" s="32">
        <v>2369.88</v>
      </c>
      <c r="Q49" s="33">
        <v>0.0046715801</v>
      </c>
      <c r="R49" s="35">
        <v>9315.9</v>
      </c>
      <c r="S49" s="33">
        <v>0.0046715801</v>
      </c>
      <c r="T49" s="36">
        <v>23601.37</v>
      </c>
      <c r="U49" s="37">
        <v>0.0035256663</v>
      </c>
      <c r="V49" s="38">
        <f t="shared" si="0"/>
        <v>931578.2000000001</v>
      </c>
    </row>
    <row r="50" spans="1:22" ht="15.75">
      <c r="A50" s="31" t="s">
        <v>57</v>
      </c>
      <c r="B50" s="32">
        <v>569440.64</v>
      </c>
      <c r="C50" s="33">
        <v>0.0051521228</v>
      </c>
      <c r="D50" s="32">
        <v>315964.59</v>
      </c>
      <c r="E50" s="33">
        <v>0.0051521228</v>
      </c>
      <c r="F50" s="32">
        <v>20817.66</v>
      </c>
      <c r="G50" s="33">
        <v>0.0051521228</v>
      </c>
      <c r="H50" s="32">
        <v>13255.58</v>
      </c>
      <c r="I50" s="33">
        <v>0.0084847886</v>
      </c>
      <c r="J50" s="34">
        <v>70807.54</v>
      </c>
      <c r="K50" s="33">
        <v>0.0051521228</v>
      </c>
      <c r="L50" s="34"/>
      <c r="M50" s="33"/>
      <c r="N50" s="32">
        <v>11457.71</v>
      </c>
      <c r="O50" s="33">
        <v>0.0051521228</v>
      </c>
      <c r="P50" s="32">
        <v>2613.65</v>
      </c>
      <c r="Q50" s="33">
        <v>0.0051521228</v>
      </c>
      <c r="R50" s="35">
        <v>10274.18</v>
      </c>
      <c r="S50" s="33">
        <v>0.0051521228</v>
      </c>
      <c r="T50" s="36">
        <v>27987.06</v>
      </c>
      <c r="U50" s="37">
        <v>0.0041808191</v>
      </c>
      <c r="V50" s="38">
        <f t="shared" si="0"/>
        <v>1042618.6100000001</v>
      </c>
    </row>
    <row r="51" spans="1:22" ht="15.75">
      <c r="A51" s="31" t="s">
        <v>58</v>
      </c>
      <c r="B51" s="32">
        <v>486885.9</v>
      </c>
      <c r="C51" s="33">
        <v>0.004405193</v>
      </c>
      <c r="D51" s="32">
        <v>270157.57</v>
      </c>
      <c r="E51" s="33">
        <v>0.004405193</v>
      </c>
      <c r="F51" s="32">
        <v>17799.61</v>
      </c>
      <c r="G51" s="33">
        <v>0.004405193</v>
      </c>
      <c r="H51" s="32">
        <v>0</v>
      </c>
      <c r="I51" s="33">
        <v>0</v>
      </c>
      <c r="J51" s="34">
        <v>60542.21</v>
      </c>
      <c r="K51" s="33">
        <v>0.004405193</v>
      </c>
      <c r="L51" s="34"/>
      <c r="M51" s="33"/>
      <c r="N51" s="32">
        <v>9796.63</v>
      </c>
      <c r="O51" s="33">
        <v>0.004405193</v>
      </c>
      <c r="P51" s="32">
        <v>2234.74</v>
      </c>
      <c r="Q51" s="33">
        <v>0.004405193</v>
      </c>
      <c r="R51" s="35">
        <v>8784.68</v>
      </c>
      <c r="S51" s="33">
        <v>0.004405193</v>
      </c>
      <c r="T51" s="36">
        <v>19549.1</v>
      </c>
      <c r="U51" s="37">
        <v>0.0029203223</v>
      </c>
      <c r="V51" s="38">
        <f t="shared" si="0"/>
        <v>875750.44</v>
      </c>
    </row>
    <row r="52" spans="1:22" ht="15.75">
      <c r="A52" s="31" t="s">
        <v>59</v>
      </c>
      <c r="B52" s="32">
        <v>1424431.98</v>
      </c>
      <c r="C52" s="33">
        <v>0.0128878198</v>
      </c>
      <c r="D52" s="32">
        <v>790372.21</v>
      </c>
      <c r="E52" s="33">
        <v>0.0128878198</v>
      </c>
      <c r="F52" s="32">
        <v>52074.5</v>
      </c>
      <c r="G52" s="33">
        <v>0.0128878198</v>
      </c>
      <c r="H52" s="32">
        <v>38223.39</v>
      </c>
      <c r="I52" s="33">
        <v>0.0244664793</v>
      </c>
      <c r="J52" s="34">
        <v>177122.12</v>
      </c>
      <c r="K52" s="33">
        <v>0.0128878198</v>
      </c>
      <c r="L52" s="34"/>
      <c r="M52" s="33"/>
      <c r="N52" s="32">
        <v>28661</v>
      </c>
      <c r="O52" s="33">
        <v>0.0128878198</v>
      </c>
      <c r="P52" s="32">
        <v>6537.96</v>
      </c>
      <c r="Q52" s="33">
        <v>0.0128878198</v>
      </c>
      <c r="R52" s="35">
        <v>25700.43</v>
      </c>
      <c r="S52" s="33">
        <v>0.0128878198</v>
      </c>
      <c r="T52" s="36">
        <v>108271.58</v>
      </c>
      <c r="U52" s="37">
        <v>0.0161740388</v>
      </c>
      <c r="V52" s="38">
        <f t="shared" si="0"/>
        <v>2651395.1700000004</v>
      </c>
    </row>
    <row r="53" spans="1:22" ht="15.75">
      <c r="A53" s="31" t="s">
        <v>60</v>
      </c>
      <c r="B53" s="32">
        <v>444781.63</v>
      </c>
      <c r="C53" s="33">
        <v>0.0040242466</v>
      </c>
      <c r="D53" s="32">
        <v>246795.24</v>
      </c>
      <c r="E53" s="33">
        <v>0.0040242466</v>
      </c>
      <c r="F53" s="32">
        <v>16260.36</v>
      </c>
      <c r="G53" s="33">
        <v>0.0040242466</v>
      </c>
      <c r="H53" s="32">
        <v>9888.96</v>
      </c>
      <c r="I53" s="33">
        <v>0.0063298452</v>
      </c>
      <c r="J53" s="34">
        <v>55306.72</v>
      </c>
      <c r="K53" s="33">
        <v>0.0040242466</v>
      </c>
      <c r="L53" s="34"/>
      <c r="M53" s="33"/>
      <c r="N53" s="32">
        <v>8949.45</v>
      </c>
      <c r="O53" s="33">
        <v>0.0040242466</v>
      </c>
      <c r="P53" s="32">
        <v>2041.49</v>
      </c>
      <c r="Q53" s="33">
        <v>0.0040242466</v>
      </c>
      <c r="R53" s="35">
        <v>8025.01</v>
      </c>
      <c r="S53" s="33">
        <v>0.0040242466</v>
      </c>
      <c r="T53" s="36">
        <v>13472.33</v>
      </c>
      <c r="U53" s="37">
        <v>0.0020125513</v>
      </c>
      <c r="V53" s="38">
        <f t="shared" si="0"/>
        <v>805521.1899999998</v>
      </c>
    </row>
    <row r="54" spans="1:22" ht="15.75">
      <c r="A54" s="31" t="s">
        <v>61</v>
      </c>
      <c r="B54" s="32">
        <v>1249907.29</v>
      </c>
      <c r="C54" s="33">
        <v>0.0113087744</v>
      </c>
      <c r="D54" s="32">
        <v>693533.98</v>
      </c>
      <c r="E54" s="33">
        <v>0.0113087744</v>
      </c>
      <c r="F54" s="32">
        <v>45694.21</v>
      </c>
      <c r="G54" s="33">
        <v>0.0113087744</v>
      </c>
      <c r="H54" s="32">
        <v>33234.7</v>
      </c>
      <c r="I54" s="33">
        <v>0.0212732605</v>
      </c>
      <c r="J54" s="34">
        <v>155420.71</v>
      </c>
      <c r="K54" s="33">
        <v>0.0113087744</v>
      </c>
      <c r="L54" s="34"/>
      <c r="M54" s="33"/>
      <c r="N54" s="32">
        <v>25149.39</v>
      </c>
      <c r="O54" s="33">
        <v>0.0113087744</v>
      </c>
      <c r="P54" s="32">
        <v>5736.91</v>
      </c>
      <c r="Q54" s="33">
        <v>0.0113087744</v>
      </c>
      <c r="R54" s="35">
        <v>22551.55</v>
      </c>
      <c r="S54" s="33">
        <v>0.0113087744</v>
      </c>
      <c r="T54" s="36">
        <v>95855.5</v>
      </c>
      <c r="U54" s="37">
        <v>0.0143192757</v>
      </c>
      <c r="V54" s="38">
        <f t="shared" si="0"/>
        <v>2327084.24</v>
      </c>
    </row>
    <row r="55" spans="1:22" ht="15.75">
      <c r="A55" s="31" t="s">
        <v>62</v>
      </c>
      <c r="B55" s="32">
        <v>3153398.5</v>
      </c>
      <c r="C55" s="33">
        <v>0.0285309737</v>
      </c>
      <c r="D55" s="32">
        <v>1749720.99</v>
      </c>
      <c r="E55" s="33">
        <v>0.0285309737</v>
      </c>
      <c r="F55" s="32">
        <v>115282.21</v>
      </c>
      <c r="G55" s="33">
        <v>0.0285309737</v>
      </c>
      <c r="H55" s="32">
        <v>88078.6</v>
      </c>
      <c r="I55" s="33">
        <v>0.0563783881</v>
      </c>
      <c r="J55" s="34">
        <v>392111.83</v>
      </c>
      <c r="K55" s="33">
        <v>0.0285309737</v>
      </c>
      <c r="L55" s="34"/>
      <c r="M55" s="33"/>
      <c r="N55" s="32">
        <v>63449.54</v>
      </c>
      <c r="O55" s="33">
        <v>0.0285309737</v>
      </c>
      <c r="P55" s="32">
        <v>14473.69</v>
      </c>
      <c r="Q55" s="33">
        <v>0.0285309737</v>
      </c>
      <c r="R55" s="35">
        <v>56895.46</v>
      </c>
      <c r="S55" s="33">
        <v>0.0285309737</v>
      </c>
      <c r="T55" s="36">
        <v>237709</v>
      </c>
      <c r="U55" s="37">
        <v>0.0355099131</v>
      </c>
      <c r="V55" s="38">
        <f t="shared" si="0"/>
        <v>5871119.82</v>
      </c>
    </row>
    <row r="56" spans="1:22" ht="15.75">
      <c r="A56" s="31" t="s">
        <v>63</v>
      </c>
      <c r="B56" s="32">
        <v>508131.42</v>
      </c>
      <c r="C56" s="33">
        <v>0.0045974159</v>
      </c>
      <c r="D56" s="32">
        <v>281946.04</v>
      </c>
      <c r="E56" s="33">
        <v>0.0045974159</v>
      </c>
      <c r="F56" s="32">
        <v>18576.31</v>
      </c>
      <c r="G56" s="33">
        <v>0.0045974159</v>
      </c>
      <c r="H56" s="32">
        <v>11487.96</v>
      </c>
      <c r="I56" s="33">
        <v>0.0073533529</v>
      </c>
      <c r="J56" s="34">
        <v>63184</v>
      </c>
      <c r="K56" s="33">
        <v>0.0045974159</v>
      </c>
      <c r="L56" s="34"/>
      <c r="M56" s="33"/>
      <c r="N56" s="32">
        <v>10224.11</v>
      </c>
      <c r="O56" s="33">
        <v>0.0045974159</v>
      </c>
      <c r="P56" s="32">
        <v>2332.25</v>
      </c>
      <c r="Q56" s="33">
        <v>0.0045974159</v>
      </c>
      <c r="R56" s="35">
        <v>9168</v>
      </c>
      <c r="S56" s="33">
        <v>0.0045974159</v>
      </c>
      <c r="T56" s="36">
        <v>22247.56</v>
      </c>
      <c r="U56" s="37">
        <v>0.0033234293</v>
      </c>
      <c r="V56" s="38">
        <f t="shared" si="0"/>
        <v>927297.65</v>
      </c>
    </row>
    <row r="57" spans="1:22" ht="15.75">
      <c r="A57" s="31" t="s">
        <v>64</v>
      </c>
      <c r="B57" s="32">
        <v>416382.05</v>
      </c>
      <c r="C57" s="33">
        <v>0.003767296</v>
      </c>
      <c r="D57" s="32">
        <v>231037.22</v>
      </c>
      <c r="E57" s="33">
        <v>0.003767296</v>
      </c>
      <c r="F57" s="32">
        <v>15222.13</v>
      </c>
      <c r="G57" s="33">
        <v>0.003767296</v>
      </c>
      <c r="H57" s="32">
        <v>0</v>
      </c>
      <c r="I57" s="33">
        <v>0</v>
      </c>
      <c r="J57" s="34">
        <v>51775.35</v>
      </c>
      <c r="K57" s="33">
        <v>0.003767296</v>
      </c>
      <c r="L57" s="34"/>
      <c r="M57" s="33"/>
      <c r="N57" s="32">
        <v>8378.02</v>
      </c>
      <c r="O57" s="33">
        <v>0.003767296</v>
      </c>
      <c r="P57" s="32">
        <v>1911.14</v>
      </c>
      <c r="Q57" s="33">
        <v>0.003767296</v>
      </c>
      <c r="R57" s="35">
        <v>7512.6</v>
      </c>
      <c r="S57" s="33">
        <v>0.003767296</v>
      </c>
      <c r="T57" s="36">
        <v>13253.38</v>
      </c>
      <c r="U57" s="37">
        <v>0.0019798435</v>
      </c>
      <c r="V57" s="38">
        <f t="shared" si="0"/>
        <v>745471.89</v>
      </c>
    </row>
    <row r="58" spans="1:22" ht="15.75">
      <c r="A58" s="31" t="s">
        <v>65</v>
      </c>
      <c r="B58" s="32">
        <v>546311.3</v>
      </c>
      <c r="C58" s="33">
        <v>0.0049428557</v>
      </c>
      <c r="D58" s="32">
        <v>303130.85</v>
      </c>
      <c r="E58" s="33">
        <v>0.0049428557</v>
      </c>
      <c r="F58" s="32">
        <v>19972.09</v>
      </c>
      <c r="G58" s="33">
        <v>0.0049428557</v>
      </c>
      <c r="H58" s="32">
        <v>12721.29</v>
      </c>
      <c r="I58" s="33">
        <v>0.0081427951</v>
      </c>
      <c r="J58" s="34">
        <v>67931.51</v>
      </c>
      <c r="K58" s="33">
        <v>0.0049428557</v>
      </c>
      <c r="L58" s="34"/>
      <c r="M58" s="33"/>
      <c r="N58" s="32">
        <v>10992.33</v>
      </c>
      <c r="O58" s="33">
        <v>0.0049428557</v>
      </c>
      <c r="P58" s="32">
        <v>2507.49</v>
      </c>
      <c r="Q58" s="33">
        <v>0.0049428557</v>
      </c>
      <c r="R58" s="35">
        <v>9856.86</v>
      </c>
      <c r="S58" s="33">
        <v>0.0049428557</v>
      </c>
      <c r="T58" s="36">
        <v>24868.68</v>
      </c>
      <c r="U58" s="37">
        <v>0.0037149823</v>
      </c>
      <c r="V58" s="38">
        <f t="shared" si="0"/>
        <v>998292.4</v>
      </c>
    </row>
    <row r="59" spans="1:22" ht="15.75">
      <c r="A59" s="31" t="s">
        <v>66</v>
      </c>
      <c r="B59" s="32">
        <v>395171.17</v>
      </c>
      <c r="C59" s="33">
        <v>0.0035753866</v>
      </c>
      <c r="D59" s="32">
        <v>219267.98</v>
      </c>
      <c r="E59" s="33">
        <v>0.0035753866</v>
      </c>
      <c r="F59" s="32">
        <v>14446.7</v>
      </c>
      <c r="G59" s="33">
        <v>0.0035753866</v>
      </c>
      <c r="H59" s="32">
        <v>8288.78</v>
      </c>
      <c r="I59" s="33">
        <v>0.0053055832</v>
      </c>
      <c r="J59" s="34">
        <v>49137.87</v>
      </c>
      <c r="K59" s="33">
        <v>0.0035753866</v>
      </c>
      <c r="L59" s="34"/>
      <c r="M59" s="33"/>
      <c r="N59" s="32">
        <v>7951.24</v>
      </c>
      <c r="O59" s="33">
        <v>0.0035753866</v>
      </c>
      <c r="P59" s="32">
        <v>1813.78</v>
      </c>
      <c r="Q59" s="33">
        <v>0.0035753866</v>
      </c>
      <c r="R59" s="35">
        <v>7129.9</v>
      </c>
      <c r="S59" s="33">
        <v>0.0035753866</v>
      </c>
      <c r="T59" s="36">
        <v>9299.69</v>
      </c>
      <c r="U59" s="37">
        <v>0.0013892259</v>
      </c>
      <c r="V59" s="38">
        <f t="shared" si="0"/>
        <v>712507.11</v>
      </c>
    </row>
    <row r="60" spans="1:22" ht="15.75">
      <c r="A60" s="31" t="s">
        <v>67</v>
      </c>
      <c r="B60" s="32">
        <v>413689.05</v>
      </c>
      <c r="C60" s="33">
        <v>0.0037429306</v>
      </c>
      <c r="D60" s="32">
        <v>229542.96</v>
      </c>
      <c r="E60" s="33">
        <v>0.0037429306</v>
      </c>
      <c r="F60" s="32">
        <v>15123.68</v>
      </c>
      <c r="G60" s="33">
        <v>0.0037429306</v>
      </c>
      <c r="H60" s="32">
        <v>0</v>
      </c>
      <c r="I60" s="33">
        <v>0</v>
      </c>
      <c r="J60" s="34">
        <v>51440.49</v>
      </c>
      <c r="K60" s="33">
        <v>0.0037429306</v>
      </c>
      <c r="L60" s="34"/>
      <c r="M60" s="33"/>
      <c r="N60" s="32">
        <v>8323.83</v>
      </c>
      <c r="O60" s="33">
        <v>0.0037429306</v>
      </c>
      <c r="P60" s="32">
        <v>1898.77</v>
      </c>
      <c r="Q60" s="33">
        <v>0.0037429306</v>
      </c>
      <c r="R60" s="35">
        <v>7464.02</v>
      </c>
      <c r="S60" s="33">
        <v>0.0037429306</v>
      </c>
      <c r="T60" s="36">
        <v>11512.63</v>
      </c>
      <c r="U60" s="37">
        <v>0.0017198031</v>
      </c>
      <c r="V60" s="38">
        <f t="shared" si="0"/>
        <v>738995.43</v>
      </c>
    </row>
    <row r="61" spans="1:22" ht="15.75">
      <c r="A61" s="31" t="s">
        <v>68</v>
      </c>
      <c r="B61" s="32">
        <v>502948.08</v>
      </c>
      <c r="C61" s="33">
        <v>0.0045505186</v>
      </c>
      <c r="D61" s="32">
        <v>279069.96</v>
      </c>
      <c r="E61" s="33">
        <v>0.0045505186</v>
      </c>
      <c r="F61" s="32">
        <v>18386.81</v>
      </c>
      <c r="G61" s="33">
        <v>0.0045505186</v>
      </c>
      <c r="H61" s="32">
        <v>11334.94</v>
      </c>
      <c r="I61" s="33">
        <v>0.0072554035</v>
      </c>
      <c r="J61" s="34">
        <v>62539.47</v>
      </c>
      <c r="K61" s="33">
        <v>0.0045505186</v>
      </c>
      <c r="L61" s="34"/>
      <c r="M61" s="33"/>
      <c r="N61" s="32">
        <v>10119.82</v>
      </c>
      <c r="O61" s="33">
        <v>0.0045505186</v>
      </c>
      <c r="P61" s="32">
        <v>2308.46</v>
      </c>
      <c r="Q61" s="33">
        <v>0.0045505186</v>
      </c>
      <c r="R61" s="35">
        <v>9074.48</v>
      </c>
      <c r="S61" s="33">
        <v>0.0045505186</v>
      </c>
      <c r="T61" s="36">
        <v>20691.92</v>
      </c>
      <c r="U61" s="37">
        <v>0.0030910425</v>
      </c>
      <c r="V61" s="38">
        <f t="shared" si="0"/>
        <v>916473.94</v>
      </c>
    </row>
    <row r="62" spans="1:22" ht="15.75">
      <c r="A62" s="31" t="s">
        <v>69</v>
      </c>
      <c r="B62" s="32">
        <v>1098881.32</v>
      </c>
      <c r="C62" s="33">
        <v>0.0099423382</v>
      </c>
      <c r="D62" s="32">
        <v>609734.46</v>
      </c>
      <c r="E62" s="33">
        <v>0.0099423382</v>
      </c>
      <c r="F62" s="32">
        <v>40172.99</v>
      </c>
      <c r="G62" s="33">
        <v>0.0099423382</v>
      </c>
      <c r="H62" s="32">
        <v>28822.86</v>
      </c>
      <c r="I62" s="33">
        <v>0.0184492753</v>
      </c>
      <c r="J62" s="34">
        <v>136641.26</v>
      </c>
      <c r="K62" s="33">
        <v>0.0099423382</v>
      </c>
      <c r="L62" s="34"/>
      <c r="M62" s="33"/>
      <c r="N62" s="32">
        <v>22110.59</v>
      </c>
      <c r="O62" s="33">
        <v>0.0099423382</v>
      </c>
      <c r="P62" s="32">
        <v>5043.72</v>
      </c>
      <c r="Q62" s="33">
        <v>0.0099423382</v>
      </c>
      <c r="R62" s="35">
        <v>19826.66</v>
      </c>
      <c r="S62" s="33">
        <v>0.0099423382</v>
      </c>
      <c r="T62" s="36">
        <v>81753.57</v>
      </c>
      <c r="U62" s="37">
        <v>0.0122126724</v>
      </c>
      <c r="V62" s="38">
        <f t="shared" si="0"/>
        <v>2042987.4300000002</v>
      </c>
    </row>
    <row r="63" spans="1:22" ht="15.75">
      <c r="A63" s="31" t="s">
        <v>70</v>
      </c>
      <c r="B63" s="32">
        <v>437861.94</v>
      </c>
      <c r="C63" s="33">
        <v>0.0039616394</v>
      </c>
      <c r="D63" s="32">
        <v>242955.73</v>
      </c>
      <c r="E63" s="33">
        <v>0.0039616394</v>
      </c>
      <c r="F63" s="32">
        <v>16007.39</v>
      </c>
      <c r="G63" s="33">
        <v>0.0039616394</v>
      </c>
      <c r="H63" s="32">
        <v>9354.81</v>
      </c>
      <c r="I63" s="33">
        <v>0.0059879418</v>
      </c>
      <c r="J63" s="34">
        <v>54446.29</v>
      </c>
      <c r="K63" s="33">
        <v>0.0039616394</v>
      </c>
      <c r="L63" s="34"/>
      <c r="M63" s="33"/>
      <c r="N63" s="32">
        <v>8810.22</v>
      </c>
      <c r="O63" s="33">
        <v>0.0039616394</v>
      </c>
      <c r="P63" s="32">
        <v>2009.73</v>
      </c>
      <c r="Q63" s="33">
        <v>0.0039616394</v>
      </c>
      <c r="R63" s="35">
        <v>7900.16</v>
      </c>
      <c r="S63" s="33">
        <v>0.0039616394</v>
      </c>
      <c r="T63" s="36">
        <v>15207.27</v>
      </c>
      <c r="U63" s="37">
        <v>0.0022717236</v>
      </c>
      <c r="V63" s="38">
        <f t="shared" si="0"/>
        <v>794553.5400000002</v>
      </c>
    </row>
    <row r="64" spans="1:22" ht="15.75">
      <c r="A64" s="31" t="s">
        <v>71</v>
      </c>
      <c r="B64" s="32">
        <v>36556887.74</v>
      </c>
      <c r="C64" s="33">
        <v>0.3307554058</v>
      </c>
      <c r="D64" s="32">
        <v>20284259.59</v>
      </c>
      <c r="E64" s="33">
        <v>0.3307554058</v>
      </c>
      <c r="F64" s="32">
        <v>1336449.82</v>
      </c>
      <c r="G64" s="33">
        <v>0.3307554058</v>
      </c>
      <c r="H64" s="32">
        <v>0</v>
      </c>
      <c r="I64" s="33">
        <v>0</v>
      </c>
      <c r="J64" s="34">
        <v>4545695.11</v>
      </c>
      <c r="K64" s="33">
        <v>0.3307554058</v>
      </c>
      <c r="L64" s="34">
        <v>5302329</v>
      </c>
      <c r="M64" s="33">
        <v>1</v>
      </c>
      <c r="N64" s="32">
        <v>735561.32</v>
      </c>
      <c r="O64" s="33">
        <v>0.3307554058</v>
      </c>
      <c r="P64" s="32">
        <v>167791.42</v>
      </c>
      <c r="Q64" s="33">
        <v>0.3307554058</v>
      </c>
      <c r="R64" s="35">
        <v>659580.77</v>
      </c>
      <c r="S64" s="33">
        <v>0.3307554058</v>
      </c>
      <c r="T64" s="36">
        <v>2406682.67</v>
      </c>
      <c r="U64" s="37">
        <v>0.3595197958</v>
      </c>
      <c r="V64" s="38">
        <f t="shared" si="0"/>
        <v>71995237.43999998</v>
      </c>
    </row>
    <row r="65" spans="1:22" ht="15.75">
      <c r="A65" s="31" t="s">
        <v>72</v>
      </c>
      <c r="B65" s="32">
        <v>413722.65</v>
      </c>
      <c r="C65" s="33">
        <v>0.0037432346</v>
      </c>
      <c r="D65" s="32">
        <v>229561.6</v>
      </c>
      <c r="E65" s="33">
        <v>0.0037432346</v>
      </c>
      <c r="F65" s="32">
        <v>15124.9</v>
      </c>
      <c r="G65" s="33">
        <v>0.0037432346</v>
      </c>
      <c r="H65" s="32">
        <v>0</v>
      </c>
      <c r="I65" s="33">
        <v>0</v>
      </c>
      <c r="J65" s="34">
        <v>51444.67</v>
      </c>
      <c r="K65" s="33">
        <v>0.0037432346</v>
      </c>
      <c r="L65" s="34"/>
      <c r="M65" s="33"/>
      <c r="N65" s="32">
        <v>8324.51</v>
      </c>
      <c r="O65" s="33">
        <v>0.0037432346</v>
      </c>
      <c r="P65" s="32">
        <v>1898.93</v>
      </c>
      <c r="Q65" s="33">
        <v>0.0037432346</v>
      </c>
      <c r="R65" s="35">
        <v>7464.62</v>
      </c>
      <c r="S65" s="33">
        <v>0.0037432346</v>
      </c>
      <c r="T65" s="36">
        <v>10516.29</v>
      </c>
      <c r="U65" s="37">
        <v>0.0015709664</v>
      </c>
      <c r="V65" s="38">
        <f t="shared" si="0"/>
        <v>738058.1700000002</v>
      </c>
    </row>
    <row r="66" spans="1:22" ht="15.75">
      <c r="A66" s="31" t="s">
        <v>73</v>
      </c>
      <c r="B66" s="32">
        <v>1561048.12</v>
      </c>
      <c r="C66" s="33">
        <v>0.0141238803</v>
      </c>
      <c r="D66" s="32">
        <v>866176.18</v>
      </c>
      <c r="E66" s="33">
        <v>0.0141238803</v>
      </c>
      <c r="F66" s="32">
        <v>57068.93</v>
      </c>
      <c r="G66" s="33">
        <v>0.0141238803</v>
      </c>
      <c r="H66" s="32">
        <v>44042.11</v>
      </c>
      <c r="I66" s="33">
        <v>0.0281909949</v>
      </c>
      <c r="J66" s="34">
        <v>194109.76</v>
      </c>
      <c r="K66" s="33">
        <v>0.0141238803</v>
      </c>
      <c r="L66" s="34"/>
      <c r="M66" s="33"/>
      <c r="N66" s="32">
        <v>31409.85</v>
      </c>
      <c r="O66" s="33">
        <v>0.0141238803</v>
      </c>
      <c r="P66" s="32">
        <v>7165.01</v>
      </c>
      <c r="Q66" s="33">
        <v>0.0141238803</v>
      </c>
      <c r="R66" s="35">
        <v>28165.34</v>
      </c>
      <c r="S66" s="33">
        <v>0.0141238803</v>
      </c>
      <c r="T66" s="36">
        <v>121277.59</v>
      </c>
      <c r="U66" s="37">
        <v>0.018116928</v>
      </c>
      <c r="V66" s="38">
        <f t="shared" si="0"/>
        <v>2910462.89</v>
      </c>
    </row>
    <row r="67" spans="1:22" ht="15.75">
      <c r="A67" s="31" t="s">
        <v>74</v>
      </c>
      <c r="B67" s="32">
        <v>749500.13</v>
      </c>
      <c r="C67" s="33">
        <v>0.0067812453</v>
      </c>
      <c r="D67" s="32">
        <v>415873.89</v>
      </c>
      <c r="E67" s="33">
        <v>0.0067812453</v>
      </c>
      <c r="F67" s="32">
        <v>27400.29</v>
      </c>
      <c r="G67" s="33">
        <v>0.0067812453</v>
      </c>
      <c r="H67" s="32">
        <v>18733.25</v>
      </c>
      <c r="I67" s="33">
        <v>0.0119910051</v>
      </c>
      <c r="J67" s="34">
        <v>93197.18</v>
      </c>
      <c r="K67" s="33">
        <v>0.0067812453</v>
      </c>
      <c r="L67" s="34"/>
      <c r="M67" s="33"/>
      <c r="N67" s="32">
        <v>15080.69</v>
      </c>
      <c r="O67" s="33">
        <v>0.0067812453</v>
      </c>
      <c r="P67" s="32">
        <v>3440.1</v>
      </c>
      <c r="Q67" s="33">
        <v>0.0067812453</v>
      </c>
      <c r="R67" s="35">
        <v>13522.92</v>
      </c>
      <c r="S67" s="33">
        <v>0.0067812453</v>
      </c>
      <c r="T67" s="36">
        <v>44591.94</v>
      </c>
      <c r="U67" s="37">
        <v>0.0066613211</v>
      </c>
      <c r="V67" s="38">
        <f t="shared" si="0"/>
        <v>1381340.39</v>
      </c>
    </row>
    <row r="68" spans="1:22" ht="15.75">
      <c r="A68" s="31" t="s">
        <v>75</v>
      </c>
      <c r="B68" s="32">
        <v>405853.85</v>
      </c>
      <c r="C68" s="33">
        <v>0.0036720401</v>
      </c>
      <c r="D68" s="32">
        <v>225195.45</v>
      </c>
      <c r="E68" s="33">
        <v>0.0036720401</v>
      </c>
      <c r="F68" s="32">
        <v>14837.24</v>
      </c>
      <c r="G68" s="33">
        <v>0.0036720401</v>
      </c>
      <c r="H68" s="32">
        <v>8651.22</v>
      </c>
      <c r="I68" s="33">
        <v>0.0055375789</v>
      </c>
      <c r="J68" s="34">
        <v>50466.21</v>
      </c>
      <c r="K68" s="33">
        <v>0.0036720401</v>
      </c>
      <c r="L68" s="34"/>
      <c r="M68" s="33"/>
      <c r="N68" s="32">
        <v>8166.18</v>
      </c>
      <c r="O68" s="33">
        <v>0.0036720401</v>
      </c>
      <c r="P68" s="32">
        <v>1862.81</v>
      </c>
      <c r="Q68" s="33">
        <v>0.0036720401</v>
      </c>
      <c r="R68" s="35">
        <v>7322.65</v>
      </c>
      <c r="S68" s="33">
        <v>0.0036720401</v>
      </c>
      <c r="T68" s="36">
        <v>10542.88</v>
      </c>
      <c r="U68" s="37">
        <v>0.0015749381</v>
      </c>
      <c r="V68" s="38">
        <f t="shared" si="0"/>
        <v>732898.4900000001</v>
      </c>
    </row>
    <row r="69" spans="1:22" ht="15.75">
      <c r="A69" s="31" t="s">
        <v>76</v>
      </c>
      <c r="B69" s="32">
        <v>535192.32</v>
      </c>
      <c r="C69" s="33">
        <v>0.0048422545</v>
      </c>
      <c r="D69" s="32">
        <v>296961.27</v>
      </c>
      <c r="E69" s="33">
        <v>0.0048422545</v>
      </c>
      <c r="F69" s="32">
        <v>19565.6</v>
      </c>
      <c r="G69" s="33">
        <v>0.0048422545</v>
      </c>
      <c r="H69" s="32">
        <v>0</v>
      </c>
      <c r="I69" s="33">
        <v>0</v>
      </c>
      <c r="J69" s="34">
        <v>66548.91</v>
      </c>
      <c r="K69" s="33">
        <v>0.0048422545</v>
      </c>
      <c r="L69" s="34"/>
      <c r="M69" s="33"/>
      <c r="N69" s="32">
        <v>10768.6</v>
      </c>
      <c r="O69" s="33">
        <v>0.0048422545</v>
      </c>
      <c r="P69" s="32">
        <v>2456.46</v>
      </c>
      <c r="Q69" s="33">
        <v>0.0048422545</v>
      </c>
      <c r="R69" s="35">
        <v>9656.25</v>
      </c>
      <c r="S69" s="33">
        <v>0.0048422545</v>
      </c>
      <c r="T69" s="36">
        <v>23717.16</v>
      </c>
      <c r="U69" s="37">
        <v>0.0035429636</v>
      </c>
      <c r="V69" s="38">
        <f t="shared" si="0"/>
        <v>964866.57</v>
      </c>
    </row>
    <row r="70" spans="1:22" ht="15.75">
      <c r="A70" s="31" t="s">
        <v>77</v>
      </c>
      <c r="B70" s="32">
        <v>1391530.52</v>
      </c>
      <c r="C70" s="33">
        <v>0.0125901375</v>
      </c>
      <c r="D70" s="32">
        <v>772116.23</v>
      </c>
      <c r="E70" s="33">
        <v>0.0125901375</v>
      </c>
      <c r="F70" s="32">
        <v>50871.69</v>
      </c>
      <c r="G70" s="33">
        <v>0.0125901375</v>
      </c>
      <c r="H70" s="32">
        <v>0</v>
      </c>
      <c r="I70" s="33">
        <v>0</v>
      </c>
      <c r="J70" s="34">
        <v>173030.96</v>
      </c>
      <c r="K70" s="33">
        <v>0.0125901375</v>
      </c>
      <c r="L70" s="34"/>
      <c r="M70" s="33"/>
      <c r="N70" s="32">
        <v>27998.99</v>
      </c>
      <c r="O70" s="33">
        <v>0.0125901375</v>
      </c>
      <c r="P70" s="32">
        <v>6386.94</v>
      </c>
      <c r="Q70" s="33">
        <v>0.0125901375</v>
      </c>
      <c r="R70" s="35">
        <v>25106.8</v>
      </c>
      <c r="S70" s="33">
        <v>0.0125901375</v>
      </c>
      <c r="T70" s="36">
        <v>116772.29</v>
      </c>
      <c r="U70" s="37">
        <v>0.0174439084</v>
      </c>
      <c r="V70" s="38">
        <f t="shared" si="0"/>
        <v>2563814.42</v>
      </c>
    </row>
    <row r="71" spans="1:22" ht="15.75">
      <c r="A71" s="31" t="s">
        <v>78</v>
      </c>
      <c r="B71" s="32">
        <v>581063.33</v>
      </c>
      <c r="C71" s="33">
        <v>0.0052572813</v>
      </c>
      <c r="D71" s="32">
        <v>322413.65</v>
      </c>
      <c r="E71" s="33">
        <v>0.0052572813</v>
      </c>
      <c r="F71" s="32">
        <v>21242.56</v>
      </c>
      <c r="G71" s="33">
        <v>0.0052572813</v>
      </c>
      <c r="H71" s="32">
        <v>13954.48</v>
      </c>
      <c r="I71" s="33">
        <v>0.008932148</v>
      </c>
      <c r="J71" s="34">
        <v>72252.78</v>
      </c>
      <c r="K71" s="33">
        <v>0.0052572813</v>
      </c>
      <c r="L71" s="34"/>
      <c r="M71" s="33"/>
      <c r="N71" s="32">
        <v>11691.57</v>
      </c>
      <c r="O71" s="33">
        <v>0.0052572813</v>
      </c>
      <c r="P71" s="32">
        <v>2667</v>
      </c>
      <c r="Q71" s="33">
        <v>0.0052572813</v>
      </c>
      <c r="R71" s="35">
        <v>10483.88</v>
      </c>
      <c r="S71" s="33">
        <v>0.0052572813</v>
      </c>
      <c r="T71" s="36">
        <v>30477.05</v>
      </c>
      <c r="U71" s="37">
        <v>0.0045527828</v>
      </c>
      <c r="V71" s="38">
        <f t="shared" si="0"/>
        <v>1066246.3</v>
      </c>
    </row>
    <row r="72" spans="1:22" ht="15.75">
      <c r="A72" s="31" t="s">
        <v>79</v>
      </c>
      <c r="B72" s="32">
        <v>1192972.53</v>
      </c>
      <c r="C72" s="33">
        <v>0.0107936463</v>
      </c>
      <c r="D72" s="32">
        <v>661942.69</v>
      </c>
      <c r="E72" s="33">
        <v>0.0107936463</v>
      </c>
      <c r="F72" s="32">
        <v>43612.79</v>
      </c>
      <c r="G72" s="33">
        <v>0.0107936463</v>
      </c>
      <c r="H72" s="32">
        <v>32003.93</v>
      </c>
      <c r="I72" s="33">
        <v>0.0204854569</v>
      </c>
      <c r="J72" s="34">
        <v>148341.11</v>
      </c>
      <c r="K72" s="33">
        <v>0.0107936463</v>
      </c>
      <c r="L72" s="34"/>
      <c r="M72" s="33"/>
      <c r="N72" s="32">
        <v>24003.8</v>
      </c>
      <c r="O72" s="33">
        <v>0.0107936463</v>
      </c>
      <c r="P72" s="32">
        <v>5475.59</v>
      </c>
      <c r="Q72" s="33">
        <v>0.0107936463</v>
      </c>
      <c r="R72" s="35">
        <v>21524.3</v>
      </c>
      <c r="S72" s="33">
        <v>0.0107936463</v>
      </c>
      <c r="T72" s="36">
        <v>100570.85</v>
      </c>
      <c r="U72" s="37">
        <v>0.0150236734</v>
      </c>
      <c r="V72" s="38">
        <f t="shared" si="0"/>
        <v>2230447.5899999994</v>
      </c>
    </row>
    <row r="73" spans="1:22" ht="15.75">
      <c r="A73" s="31" t="s">
        <v>80</v>
      </c>
      <c r="B73" s="32">
        <v>2604502.04</v>
      </c>
      <c r="C73" s="33">
        <v>0.0235647284</v>
      </c>
      <c r="D73" s="32">
        <v>1445155.72</v>
      </c>
      <c r="E73" s="33">
        <v>0.0235647284</v>
      </c>
      <c r="F73" s="32">
        <v>95215.6</v>
      </c>
      <c r="G73" s="33">
        <v>0.0235647284</v>
      </c>
      <c r="H73" s="32">
        <v>101726</v>
      </c>
      <c r="I73" s="33">
        <v>0.06511398</v>
      </c>
      <c r="J73" s="34">
        <v>323858.86</v>
      </c>
      <c r="K73" s="33">
        <v>0.0235647284</v>
      </c>
      <c r="L73" s="34"/>
      <c r="M73" s="33"/>
      <c r="N73" s="32">
        <v>52405.19</v>
      </c>
      <c r="O73" s="33">
        <v>0.0235647284</v>
      </c>
      <c r="P73" s="32">
        <v>11954.33</v>
      </c>
      <c r="Q73" s="33">
        <v>0.0235647284</v>
      </c>
      <c r="R73" s="35">
        <v>46991.95</v>
      </c>
      <c r="S73" s="33">
        <v>0.0235647284</v>
      </c>
      <c r="T73" s="36">
        <v>157590.16</v>
      </c>
      <c r="U73" s="37">
        <v>0.023541443</v>
      </c>
      <c r="V73" s="38">
        <f t="shared" si="0"/>
        <v>4839399.850000001</v>
      </c>
    </row>
    <row r="74" spans="1:22" ht="15.75">
      <c r="A74" s="31" t="s">
        <v>81</v>
      </c>
      <c r="B74" s="32">
        <v>345687.06</v>
      </c>
      <c r="C74" s="33">
        <v>0.0031276696</v>
      </c>
      <c r="D74" s="32">
        <v>191810.8</v>
      </c>
      <c r="E74" s="33">
        <v>0.0031276696</v>
      </c>
      <c r="F74" s="32">
        <v>12637.65</v>
      </c>
      <c r="G74" s="33">
        <v>0.0031276696</v>
      </c>
      <c r="H74" s="32">
        <v>6803.51</v>
      </c>
      <c r="I74" s="33">
        <v>0.0043548744</v>
      </c>
      <c r="J74" s="34">
        <v>42984.73</v>
      </c>
      <c r="K74" s="33">
        <v>0.0031276696</v>
      </c>
      <c r="L74" s="34"/>
      <c r="M74" s="33"/>
      <c r="N74" s="32">
        <v>6955.57</v>
      </c>
      <c r="O74" s="33">
        <v>0.0031276696</v>
      </c>
      <c r="P74" s="32">
        <v>1586.65</v>
      </c>
      <c r="Q74" s="33">
        <v>0.0031276696</v>
      </c>
      <c r="R74" s="35">
        <v>6237.08</v>
      </c>
      <c r="S74" s="33">
        <v>0.0031276696</v>
      </c>
      <c r="T74" s="36">
        <v>4384.44</v>
      </c>
      <c r="U74" s="37">
        <v>0.0006549659</v>
      </c>
      <c r="V74" s="38">
        <f t="shared" si="0"/>
        <v>619087.4899999999</v>
      </c>
    </row>
    <row r="75" spans="1:22" ht="15.75">
      <c r="A75" s="31" t="s">
        <v>82</v>
      </c>
      <c r="B75" s="32">
        <v>428339.73</v>
      </c>
      <c r="C75" s="33">
        <v>0.0038754854</v>
      </c>
      <c r="D75" s="32">
        <v>237672.16</v>
      </c>
      <c r="E75" s="33">
        <v>0.0038754854</v>
      </c>
      <c r="F75" s="32">
        <v>15659.28</v>
      </c>
      <c r="G75" s="33">
        <v>0.0038754854</v>
      </c>
      <c r="H75" s="32">
        <v>0</v>
      </c>
      <c r="I75" s="33">
        <v>0</v>
      </c>
      <c r="J75" s="34">
        <v>53262.24</v>
      </c>
      <c r="K75" s="33">
        <v>0.0038754854</v>
      </c>
      <c r="L75" s="34"/>
      <c r="M75" s="33"/>
      <c r="N75" s="32">
        <v>8618.62</v>
      </c>
      <c r="O75" s="33">
        <v>0.0038754854</v>
      </c>
      <c r="P75" s="32">
        <v>1966.02</v>
      </c>
      <c r="Q75" s="33">
        <v>0.0038754854</v>
      </c>
      <c r="R75" s="35">
        <v>7728.35</v>
      </c>
      <c r="S75" s="33">
        <v>0.0038754854</v>
      </c>
      <c r="T75" s="36">
        <v>11353.95</v>
      </c>
      <c r="U75" s="37">
        <v>0.0016960985</v>
      </c>
      <c r="V75" s="38">
        <f t="shared" si="0"/>
        <v>764600.35</v>
      </c>
    </row>
    <row r="76" spans="1:22" ht="15.75">
      <c r="A76" s="31" t="s">
        <v>83</v>
      </c>
      <c r="B76" s="32">
        <v>473355.01</v>
      </c>
      <c r="C76" s="33">
        <v>0.0042827697</v>
      </c>
      <c r="D76" s="32">
        <v>262649.71</v>
      </c>
      <c r="E76" s="33">
        <v>0.0042827697</v>
      </c>
      <c r="F76" s="32">
        <v>17304.95</v>
      </c>
      <c r="G76" s="33">
        <v>0.0042827697</v>
      </c>
      <c r="H76" s="32">
        <v>10496.67</v>
      </c>
      <c r="I76" s="33">
        <v>0.0067188383</v>
      </c>
      <c r="J76" s="34">
        <v>58859.7</v>
      </c>
      <c r="K76" s="33">
        <v>0.0042827697</v>
      </c>
      <c r="L76" s="34"/>
      <c r="M76" s="33"/>
      <c r="N76" s="32">
        <v>9524.37</v>
      </c>
      <c r="O76" s="33">
        <v>0.0042827697</v>
      </c>
      <c r="P76" s="32">
        <v>2172.63</v>
      </c>
      <c r="Q76" s="33">
        <v>0.0042827697</v>
      </c>
      <c r="R76" s="35">
        <v>8540.54</v>
      </c>
      <c r="S76" s="33">
        <v>0.0042827697</v>
      </c>
      <c r="T76" s="36">
        <v>17881.66</v>
      </c>
      <c r="U76" s="37">
        <v>0.0026712334</v>
      </c>
      <c r="V76" s="38">
        <f t="shared" si="0"/>
        <v>860785.24</v>
      </c>
    </row>
    <row r="77" spans="1:22" ht="15.75">
      <c r="A77" s="31" t="s">
        <v>84</v>
      </c>
      <c r="B77" s="32">
        <v>489556.09</v>
      </c>
      <c r="C77" s="33">
        <v>0.0044293521</v>
      </c>
      <c r="D77" s="32">
        <v>271639.18</v>
      </c>
      <c r="E77" s="33">
        <v>0.0044293521</v>
      </c>
      <c r="F77" s="32">
        <v>17897.23</v>
      </c>
      <c r="G77" s="33">
        <v>0.0044293521</v>
      </c>
      <c r="H77" s="32">
        <v>11005.17</v>
      </c>
      <c r="I77" s="33">
        <v>0.0070443247</v>
      </c>
      <c r="J77" s="34">
        <v>60874.24</v>
      </c>
      <c r="K77" s="33">
        <v>0.0044293521</v>
      </c>
      <c r="L77" s="34"/>
      <c r="M77" s="33"/>
      <c r="N77" s="32">
        <v>9850.36</v>
      </c>
      <c r="O77" s="33">
        <v>0.0044293521</v>
      </c>
      <c r="P77" s="32">
        <v>2246.99</v>
      </c>
      <c r="Q77" s="33">
        <v>0.0044293521</v>
      </c>
      <c r="R77" s="35">
        <v>8832.85</v>
      </c>
      <c r="S77" s="33">
        <v>0.0044293521</v>
      </c>
      <c r="T77" s="36">
        <v>18745.13</v>
      </c>
      <c r="U77" s="37">
        <v>0.0028002229</v>
      </c>
      <c r="V77" s="38">
        <f t="shared" si="0"/>
        <v>890647.24</v>
      </c>
    </row>
    <row r="78" spans="1:22" ht="15.75">
      <c r="A78" s="31" t="s">
        <v>85</v>
      </c>
      <c r="B78" s="32">
        <v>365965.75</v>
      </c>
      <c r="C78" s="33">
        <v>0.0033111449</v>
      </c>
      <c r="D78" s="32">
        <v>203062.81</v>
      </c>
      <c r="E78" s="33">
        <v>0.0033111449</v>
      </c>
      <c r="F78" s="32">
        <v>13379</v>
      </c>
      <c r="G78" s="33">
        <v>0.0033111449</v>
      </c>
      <c r="H78" s="32">
        <v>7424.11</v>
      </c>
      <c r="I78" s="33">
        <v>0.0047521166</v>
      </c>
      <c r="J78" s="34">
        <v>45506.3</v>
      </c>
      <c r="K78" s="33">
        <v>0.0033111449</v>
      </c>
      <c r="L78" s="34"/>
      <c r="M78" s="33"/>
      <c r="N78" s="32">
        <v>7363.59</v>
      </c>
      <c r="O78" s="33">
        <v>0.0033111449</v>
      </c>
      <c r="P78" s="32">
        <v>1679.73</v>
      </c>
      <c r="Q78" s="33">
        <v>0.0033111449</v>
      </c>
      <c r="R78" s="35">
        <v>6602.96</v>
      </c>
      <c r="S78" s="33">
        <v>0.0033111449</v>
      </c>
      <c r="T78" s="36">
        <v>6542.38</v>
      </c>
      <c r="U78" s="37">
        <v>0.0009773274</v>
      </c>
      <c r="V78" s="38">
        <f t="shared" si="0"/>
        <v>657526.63</v>
      </c>
    </row>
    <row r="79" spans="1:22" ht="15.75">
      <c r="A79" s="31" t="s">
        <v>86</v>
      </c>
      <c r="B79" s="32">
        <v>371063.02</v>
      </c>
      <c r="C79" s="33">
        <v>0.0033572635</v>
      </c>
      <c r="D79" s="32">
        <v>205891.13</v>
      </c>
      <c r="E79" s="33">
        <v>0.0033572635</v>
      </c>
      <c r="F79" s="32">
        <v>13565.35</v>
      </c>
      <c r="G79" s="33">
        <v>0.0033572635</v>
      </c>
      <c r="H79" s="32">
        <v>0</v>
      </c>
      <c r="I79" s="33">
        <v>0</v>
      </c>
      <c r="J79" s="34">
        <v>46140.12</v>
      </c>
      <c r="K79" s="33">
        <v>0.0033572635</v>
      </c>
      <c r="L79" s="34"/>
      <c r="M79" s="33"/>
      <c r="N79" s="32">
        <v>7466.16</v>
      </c>
      <c r="O79" s="33">
        <v>0.0033572635</v>
      </c>
      <c r="P79" s="32">
        <v>1703.13</v>
      </c>
      <c r="Q79" s="33">
        <v>0.0033572635</v>
      </c>
      <c r="R79" s="35">
        <v>6694.93</v>
      </c>
      <c r="S79" s="33">
        <v>0.0033572635</v>
      </c>
      <c r="T79" s="36">
        <v>6981.02</v>
      </c>
      <c r="U79" s="37">
        <v>0.0010428532</v>
      </c>
      <c r="V79" s="38">
        <f t="shared" si="0"/>
        <v>659504.8600000001</v>
      </c>
    </row>
    <row r="80" spans="1:22" ht="15.75">
      <c r="A80" s="31" t="s">
        <v>87</v>
      </c>
      <c r="B80" s="32">
        <v>449935.29</v>
      </c>
      <c r="C80" s="33">
        <v>0.0040708753</v>
      </c>
      <c r="D80" s="32">
        <v>249654.85</v>
      </c>
      <c r="E80" s="33">
        <v>0.0040708753</v>
      </c>
      <c r="F80" s="32">
        <v>16448.77</v>
      </c>
      <c r="G80" s="33">
        <v>0.0040708753</v>
      </c>
      <c r="H80" s="32">
        <v>9901.61</v>
      </c>
      <c r="I80" s="33">
        <v>0.0063379446</v>
      </c>
      <c r="J80" s="34">
        <v>55947.56</v>
      </c>
      <c r="K80" s="33">
        <v>0.0040708753</v>
      </c>
      <c r="L80" s="34"/>
      <c r="M80" s="33"/>
      <c r="N80" s="32">
        <v>9053.15</v>
      </c>
      <c r="O80" s="33">
        <v>0.0040708753</v>
      </c>
      <c r="P80" s="32">
        <v>2065.14</v>
      </c>
      <c r="Q80" s="33">
        <v>0.0040708753</v>
      </c>
      <c r="R80" s="35">
        <v>8117.99</v>
      </c>
      <c r="S80" s="33">
        <v>0.0040708753</v>
      </c>
      <c r="T80" s="36">
        <v>15326.85</v>
      </c>
      <c r="U80" s="37">
        <v>0.0022895867</v>
      </c>
      <c r="V80" s="38">
        <f aca="true" t="shared" si="1" ref="V80:V121">B80+D80+F80+H80+J80+L80+N80+P80+R80+T80</f>
        <v>816451.2100000001</v>
      </c>
    </row>
    <row r="81" spans="1:22" ht="15.75">
      <c r="A81" s="31" t="s">
        <v>88</v>
      </c>
      <c r="B81" s="32">
        <v>639474.68</v>
      </c>
      <c r="C81" s="33">
        <v>0.0057857691</v>
      </c>
      <c r="D81" s="32">
        <v>354824.26</v>
      </c>
      <c r="E81" s="33">
        <v>0.0057857691</v>
      </c>
      <c r="F81" s="32">
        <v>23377.97</v>
      </c>
      <c r="G81" s="33">
        <v>0.0057857691</v>
      </c>
      <c r="H81" s="32">
        <v>0</v>
      </c>
      <c r="I81" s="33">
        <v>0</v>
      </c>
      <c r="J81" s="34">
        <v>79515.98</v>
      </c>
      <c r="K81" s="33">
        <v>0.0057857691</v>
      </c>
      <c r="L81" s="34"/>
      <c r="M81" s="33"/>
      <c r="N81" s="32">
        <v>12866.87</v>
      </c>
      <c r="O81" s="33">
        <v>0.0057857691</v>
      </c>
      <c r="P81" s="32">
        <v>2935.1</v>
      </c>
      <c r="Q81" s="33">
        <v>0.0057857691</v>
      </c>
      <c r="R81" s="35">
        <v>11537.77</v>
      </c>
      <c r="S81" s="33">
        <v>0.0057857691</v>
      </c>
      <c r="T81" s="36">
        <v>35623.63</v>
      </c>
      <c r="U81" s="37">
        <v>0.0053216005</v>
      </c>
      <c r="V81" s="38">
        <f t="shared" si="1"/>
        <v>1160156.2600000002</v>
      </c>
    </row>
    <row r="82" spans="1:22" ht="15.75">
      <c r="A82" s="31" t="s">
        <v>89</v>
      </c>
      <c r="B82" s="32">
        <v>420595.61</v>
      </c>
      <c r="C82" s="33">
        <v>0.003805419</v>
      </c>
      <c r="D82" s="32">
        <v>233375.19</v>
      </c>
      <c r="E82" s="33">
        <v>0.003805419</v>
      </c>
      <c r="F82" s="32">
        <v>15376.17</v>
      </c>
      <c r="G82" s="33">
        <v>0.003805419</v>
      </c>
      <c r="H82" s="32">
        <v>0</v>
      </c>
      <c r="I82" s="33">
        <v>0</v>
      </c>
      <c r="J82" s="34">
        <v>52299.29</v>
      </c>
      <c r="K82" s="33">
        <v>0.003805419</v>
      </c>
      <c r="L82" s="34"/>
      <c r="M82" s="33"/>
      <c r="N82" s="32">
        <v>8462.8</v>
      </c>
      <c r="O82" s="33">
        <v>0.003805419</v>
      </c>
      <c r="P82" s="32">
        <v>1930.47</v>
      </c>
      <c r="Q82" s="33">
        <v>0.003805419</v>
      </c>
      <c r="R82" s="35">
        <v>7588.63</v>
      </c>
      <c r="S82" s="33">
        <v>0.003805419</v>
      </c>
      <c r="T82" s="36">
        <v>11944.07</v>
      </c>
      <c r="U82" s="37">
        <v>0.0017842536</v>
      </c>
      <c r="V82" s="38">
        <f t="shared" si="1"/>
        <v>751572.2300000001</v>
      </c>
    </row>
    <row r="83" spans="1:22" ht="15.75">
      <c r="A83" s="31" t="s">
        <v>90</v>
      </c>
      <c r="B83" s="32">
        <v>614791.17</v>
      </c>
      <c r="C83" s="33">
        <v>0.0055624403</v>
      </c>
      <c r="D83" s="32">
        <v>341128.16</v>
      </c>
      <c r="E83" s="33">
        <v>0.0055624403</v>
      </c>
      <c r="F83" s="32">
        <v>22475.58</v>
      </c>
      <c r="G83" s="33">
        <v>0.0055624403</v>
      </c>
      <c r="H83" s="32">
        <v>14560.72</v>
      </c>
      <c r="I83" s="33">
        <v>0.0093202013</v>
      </c>
      <c r="J83" s="34">
        <v>76446.69</v>
      </c>
      <c r="K83" s="33">
        <v>0.0055624403</v>
      </c>
      <c r="L83" s="34"/>
      <c r="M83" s="33"/>
      <c r="N83" s="32">
        <v>12370.21</v>
      </c>
      <c r="O83" s="33">
        <v>0.0055624403</v>
      </c>
      <c r="P83" s="32">
        <v>2821.81</v>
      </c>
      <c r="Q83" s="33">
        <v>0.0055624403</v>
      </c>
      <c r="R83" s="35">
        <v>11092.42</v>
      </c>
      <c r="S83" s="33">
        <v>0.0055624403</v>
      </c>
      <c r="T83" s="36">
        <v>34579.83</v>
      </c>
      <c r="U83" s="37">
        <v>0.0051656724</v>
      </c>
      <c r="V83" s="38">
        <f t="shared" si="1"/>
        <v>1130266.59</v>
      </c>
    </row>
    <row r="84" spans="1:22" ht="15.75">
      <c r="A84" s="31" t="s">
        <v>91</v>
      </c>
      <c r="B84" s="32">
        <v>453481.49</v>
      </c>
      <c r="C84" s="33">
        <v>0.0041029602</v>
      </c>
      <c r="D84" s="32">
        <v>251622.52</v>
      </c>
      <c r="E84" s="33">
        <v>0.0041029602</v>
      </c>
      <c r="F84" s="32">
        <v>16578.41</v>
      </c>
      <c r="G84" s="33">
        <v>0.0041029602</v>
      </c>
      <c r="H84" s="32">
        <v>10379.09</v>
      </c>
      <c r="I84" s="33">
        <v>0.0066435763</v>
      </c>
      <c r="J84" s="34">
        <v>56388.51</v>
      </c>
      <c r="K84" s="33">
        <v>0.0041029602</v>
      </c>
      <c r="L84" s="34"/>
      <c r="M84" s="33"/>
      <c r="N84" s="32">
        <v>9124.5</v>
      </c>
      <c r="O84" s="33">
        <v>0.0041029602</v>
      </c>
      <c r="P84" s="32">
        <v>2081.42</v>
      </c>
      <c r="Q84" s="33">
        <v>0.0041029602</v>
      </c>
      <c r="R84" s="35">
        <v>8181.97</v>
      </c>
      <c r="S84" s="33">
        <v>0.0041029602</v>
      </c>
      <c r="T84" s="36">
        <v>15533.58</v>
      </c>
      <c r="U84" s="37">
        <v>0.002320469</v>
      </c>
      <c r="V84" s="38">
        <f t="shared" si="1"/>
        <v>823371.49</v>
      </c>
    </row>
    <row r="85" spans="1:22" ht="15.75">
      <c r="A85" s="31" t="s">
        <v>92</v>
      </c>
      <c r="B85" s="32">
        <v>371069.98</v>
      </c>
      <c r="C85" s="33">
        <v>0.0033573264</v>
      </c>
      <c r="D85" s="32">
        <v>205894.98</v>
      </c>
      <c r="E85" s="33">
        <v>0.0033573264</v>
      </c>
      <c r="F85" s="32">
        <v>13565.6</v>
      </c>
      <c r="G85" s="33">
        <v>0.0033573264</v>
      </c>
      <c r="H85" s="32">
        <v>7545.57</v>
      </c>
      <c r="I85" s="33">
        <v>0.004829863</v>
      </c>
      <c r="J85" s="34">
        <v>46140.99</v>
      </c>
      <c r="K85" s="33">
        <v>0.0033573264</v>
      </c>
      <c r="L85" s="34"/>
      <c r="M85" s="33"/>
      <c r="N85" s="32">
        <v>7466.3</v>
      </c>
      <c r="O85" s="33">
        <v>0.0033573264</v>
      </c>
      <c r="P85" s="32">
        <v>1703.16</v>
      </c>
      <c r="Q85" s="33">
        <v>0.0033573264</v>
      </c>
      <c r="R85" s="35">
        <v>6695.06</v>
      </c>
      <c r="S85" s="33">
        <v>0.0033573264</v>
      </c>
      <c r="T85" s="36">
        <v>7012.02</v>
      </c>
      <c r="U85" s="37">
        <v>0.0010474838</v>
      </c>
      <c r="V85" s="38">
        <f t="shared" si="1"/>
        <v>667093.66</v>
      </c>
    </row>
    <row r="86" spans="1:22" ht="15.75">
      <c r="A86" s="31" t="s">
        <v>93</v>
      </c>
      <c r="B86" s="32">
        <v>373467.37</v>
      </c>
      <c r="C86" s="33">
        <v>0.0033790173</v>
      </c>
      <c r="D86" s="32">
        <v>207225.22</v>
      </c>
      <c r="E86" s="33">
        <v>0.0033790173</v>
      </c>
      <c r="F86" s="32">
        <v>13653.25</v>
      </c>
      <c r="G86" s="33">
        <v>0.0033790173</v>
      </c>
      <c r="H86" s="32">
        <v>7695.42</v>
      </c>
      <c r="I86" s="33">
        <v>0.0049257783</v>
      </c>
      <c r="J86" s="34">
        <v>46439.09</v>
      </c>
      <c r="K86" s="33">
        <v>0.0033790173</v>
      </c>
      <c r="L86" s="34"/>
      <c r="M86" s="33"/>
      <c r="N86" s="32">
        <v>7514.53</v>
      </c>
      <c r="O86" s="33">
        <v>0.0033790173</v>
      </c>
      <c r="P86" s="32">
        <v>1714.16</v>
      </c>
      <c r="Q86" s="33">
        <v>0.0033790173</v>
      </c>
      <c r="R86" s="35">
        <v>6738.31</v>
      </c>
      <c r="S86" s="33">
        <v>0.0033790173</v>
      </c>
      <c r="T86" s="36">
        <v>6958.37</v>
      </c>
      <c r="U86" s="37">
        <v>0.0010394698</v>
      </c>
      <c r="V86" s="38">
        <f t="shared" si="1"/>
        <v>671405.7200000001</v>
      </c>
    </row>
    <row r="87" spans="1:22" ht="15.75">
      <c r="A87" s="31" t="s">
        <v>94</v>
      </c>
      <c r="B87" s="32">
        <v>483197.34</v>
      </c>
      <c r="C87" s="33">
        <v>0.0043718201</v>
      </c>
      <c r="D87" s="32">
        <v>268110.91</v>
      </c>
      <c r="E87" s="33">
        <v>0.0043718201</v>
      </c>
      <c r="F87" s="32">
        <v>17664.77</v>
      </c>
      <c r="G87" s="33">
        <v>0.0043718201</v>
      </c>
      <c r="H87" s="32">
        <v>10623.17</v>
      </c>
      <c r="I87" s="33">
        <v>0.0067998069</v>
      </c>
      <c r="J87" s="34">
        <v>60083.55</v>
      </c>
      <c r="K87" s="33">
        <v>0.0043718201</v>
      </c>
      <c r="L87" s="34"/>
      <c r="M87" s="33"/>
      <c r="N87" s="32">
        <v>9722.41</v>
      </c>
      <c r="O87" s="33">
        <v>0.0043718201</v>
      </c>
      <c r="P87" s="32">
        <v>2217.81</v>
      </c>
      <c r="Q87" s="33">
        <v>0.0043718201</v>
      </c>
      <c r="R87" s="35">
        <v>8718.12</v>
      </c>
      <c r="S87" s="33">
        <v>0.0043718201</v>
      </c>
      <c r="T87" s="36">
        <v>23594.73</v>
      </c>
      <c r="U87" s="37">
        <v>0.003524675</v>
      </c>
      <c r="V87" s="38">
        <f t="shared" si="1"/>
        <v>883932.8100000002</v>
      </c>
    </row>
    <row r="88" spans="1:22" ht="15.75">
      <c r="A88" s="31" t="s">
        <v>95</v>
      </c>
      <c r="B88" s="32">
        <v>437835.24</v>
      </c>
      <c r="C88" s="33">
        <v>0.0039613978</v>
      </c>
      <c r="D88" s="32">
        <v>242940.91</v>
      </c>
      <c r="E88" s="33">
        <v>0.0039613978</v>
      </c>
      <c r="F88" s="32">
        <v>16006.41</v>
      </c>
      <c r="G88" s="33">
        <v>0.0039613978</v>
      </c>
      <c r="H88" s="32">
        <v>0</v>
      </c>
      <c r="I88" s="33">
        <v>0</v>
      </c>
      <c r="J88" s="34">
        <v>54442.96</v>
      </c>
      <c r="K88" s="33">
        <v>0.0039613978</v>
      </c>
      <c r="L88" s="34"/>
      <c r="M88" s="33"/>
      <c r="N88" s="32">
        <v>8809.68</v>
      </c>
      <c r="O88" s="33">
        <v>0.0039613978</v>
      </c>
      <c r="P88" s="32">
        <v>2009.6</v>
      </c>
      <c r="Q88" s="33">
        <v>0.0039613978</v>
      </c>
      <c r="R88" s="35">
        <v>7899.67</v>
      </c>
      <c r="S88" s="33">
        <v>0.0039613978</v>
      </c>
      <c r="T88" s="36">
        <v>14840.5</v>
      </c>
      <c r="U88" s="37">
        <v>0.0022169338</v>
      </c>
      <c r="V88" s="38">
        <f t="shared" si="1"/>
        <v>784784.9700000001</v>
      </c>
    </row>
    <row r="89" spans="1:22" ht="15.75">
      <c r="A89" s="31" t="s">
        <v>96</v>
      </c>
      <c r="B89" s="32">
        <v>538432.78</v>
      </c>
      <c r="C89" s="33">
        <v>0.0048715732</v>
      </c>
      <c r="D89" s="32">
        <v>298759.3</v>
      </c>
      <c r="E89" s="33">
        <v>0.0048715732</v>
      </c>
      <c r="F89" s="32">
        <v>19684.07</v>
      </c>
      <c r="G89" s="33">
        <v>0.0048715732</v>
      </c>
      <c r="H89" s="32">
        <v>12315.56</v>
      </c>
      <c r="I89" s="33">
        <v>0.0078830888</v>
      </c>
      <c r="J89" s="34">
        <v>66951.85</v>
      </c>
      <c r="K89" s="33">
        <v>0.0048715732</v>
      </c>
      <c r="L89" s="34"/>
      <c r="M89" s="33"/>
      <c r="N89" s="32">
        <v>10833.8</v>
      </c>
      <c r="O89" s="33">
        <v>0.0048715732</v>
      </c>
      <c r="P89" s="32">
        <v>2471.33</v>
      </c>
      <c r="Q89" s="33">
        <v>0.0048715732</v>
      </c>
      <c r="R89" s="35">
        <v>9714.71</v>
      </c>
      <c r="S89" s="33">
        <v>0.0048715732</v>
      </c>
      <c r="T89" s="36">
        <v>26293.43</v>
      </c>
      <c r="U89" s="37">
        <v>0.0039278181</v>
      </c>
      <c r="V89" s="38">
        <f t="shared" si="1"/>
        <v>985456.8300000001</v>
      </c>
    </row>
    <row r="90" spans="1:22" ht="15.75">
      <c r="A90" s="31" t="s">
        <v>97</v>
      </c>
      <c r="B90" s="32">
        <v>897848.14</v>
      </c>
      <c r="C90" s="33">
        <v>0.0081234522</v>
      </c>
      <c r="D90" s="32">
        <v>498187.51</v>
      </c>
      <c r="E90" s="33">
        <v>0.0081234522</v>
      </c>
      <c r="F90" s="32">
        <v>32823.6</v>
      </c>
      <c r="G90" s="33">
        <v>0.0081234522</v>
      </c>
      <c r="H90" s="32">
        <v>22825.9</v>
      </c>
      <c r="I90" s="33">
        <v>0.0146106725</v>
      </c>
      <c r="J90" s="34">
        <v>111643.63</v>
      </c>
      <c r="K90" s="33">
        <v>0.0081234522</v>
      </c>
      <c r="L90" s="34"/>
      <c r="M90" s="33"/>
      <c r="N90" s="32">
        <v>18065.6</v>
      </c>
      <c r="O90" s="33">
        <v>0.0081234522</v>
      </c>
      <c r="P90" s="32">
        <v>4121</v>
      </c>
      <c r="Q90" s="33">
        <v>0.0081234522</v>
      </c>
      <c r="R90" s="35">
        <v>16199.5</v>
      </c>
      <c r="S90" s="33">
        <v>0.0081234522</v>
      </c>
      <c r="T90" s="36">
        <v>64481.88</v>
      </c>
      <c r="U90" s="37">
        <v>0.0096325597</v>
      </c>
      <c r="V90" s="38">
        <f t="shared" si="1"/>
        <v>1666196.7599999998</v>
      </c>
    </row>
    <row r="91" spans="1:22" ht="15.75">
      <c r="A91" s="31" t="s">
        <v>98</v>
      </c>
      <c r="B91" s="32">
        <v>404789.29</v>
      </c>
      <c r="C91" s="33">
        <v>0.0036624083</v>
      </c>
      <c r="D91" s="32">
        <v>224604.76</v>
      </c>
      <c r="E91" s="33">
        <v>0.0036624083</v>
      </c>
      <c r="F91" s="32">
        <v>14798.32</v>
      </c>
      <c r="G91" s="33">
        <v>0.0036624083</v>
      </c>
      <c r="H91" s="32">
        <v>0</v>
      </c>
      <c r="I91" s="33">
        <v>0</v>
      </c>
      <c r="J91" s="34">
        <v>50333.84</v>
      </c>
      <c r="K91" s="33">
        <v>0.0036624083</v>
      </c>
      <c r="L91" s="34"/>
      <c r="M91" s="33"/>
      <c r="N91" s="32">
        <v>8144.76</v>
      </c>
      <c r="O91" s="33">
        <v>0.0036624083</v>
      </c>
      <c r="P91" s="32">
        <v>1857.93</v>
      </c>
      <c r="Q91" s="33">
        <v>0.0036624083</v>
      </c>
      <c r="R91" s="35">
        <v>7303.44</v>
      </c>
      <c r="S91" s="33">
        <v>0.0036624083</v>
      </c>
      <c r="T91" s="36">
        <v>10685.96</v>
      </c>
      <c r="U91" s="37">
        <v>0.0015963118</v>
      </c>
      <c r="V91" s="38">
        <f t="shared" si="1"/>
        <v>722518.2999999999</v>
      </c>
    </row>
    <row r="92" spans="1:22" ht="15.75">
      <c r="A92" s="31" t="s">
        <v>99</v>
      </c>
      <c r="B92" s="32">
        <v>439983.66</v>
      </c>
      <c r="C92" s="33">
        <v>0.003980836</v>
      </c>
      <c r="D92" s="32">
        <v>244133</v>
      </c>
      <c r="E92" s="33">
        <v>0.003980836</v>
      </c>
      <c r="F92" s="32">
        <v>16084.96</v>
      </c>
      <c r="G92" s="33">
        <v>0.003980836</v>
      </c>
      <c r="H92" s="32">
        <v>9598.36</v>
      </c>
      <c r="I92" s="33">
        <v>0.0061438323</v>
      </c>
      <c r="J92" s="34">
        <v>54710.11</v>
      </c>
      <c r="K92" s="33">
        <v>0.003980836</v>
      </c>
      <c r="L92" s="34"/>
      <c r="M92" s="33"/>
      <c r="N92" s="32">
        <v>8852.91</v>
      </c>
      <c r="O92" s="33">
        <v>0.003980836</v>
      </c>
      <c r="P92" s="32">
        <v>2019.46</v>
      </c>
      <c r="Q92" s="33">
        <v>0.003980836</v>
      </c>
      <c r="R92" s="35">
        <v>7938.44</v>
      </c>
      <c r="S92" s="33">
        <v>0.003980836</v>
      </c>
      <c r="T92" s="36">
        <v>15229.12</v>
      </c>
      <c r="U92" s="37">
        <v>0.0022749871</v>
      </c>
      <c r="V92" s="38">
        <f t="shared" si="1"/>
        <v>798550.0199999998</v>
      </c>
    </row>
    <row r="93" spans="1:22" ht="15.75">
      <c r="A93" s="31" t="s">
        <v>100</v>
      </c>
      <c r="B93" s="32">
        <v>1784249.81</v>
      </c>
      <c r="C93" s="33">
        <v>0.0161433401</v>
      </c>
      <c r="D93" s="32">
        <v>990023.73</v>
      </c>
      <c r="E93" s="33">
        <v>0.0161433401</v>
      </c>
      <c r="F93" s="32">
        <v>65228.75</v>
      </c>
      <c r="G93" s="33">
        <v>0.0161433401</v>
      </c>
      <c r="H93" s="32">
        <v>48876.75</v>
      </c>
      <c r="I93" s="33">
        <v>0.0312856105</v>
      </c>
      <c r="J93" s="34">
        <v>221863.95</v>
      </c>
      <c r="K93" s="33">
        <v>0.0161433401</v>
      </c>
      <c r="L93" s="34"/>
      <c r="M93" s="33"/>
      <c r="N93" s="32">
        <v>35900.89</v>
      </c>
      <c r="O93" s="33">
        <v>0.0161433401</v>
      </c>
      <c r="P93" s="32">
        <v>8189.47</v>
      </c>
      <c r="Q93" s="33">
        <v>0.0161433401</v>
      </c>
      <c r="R93" s="35">
        <v>32192.48</v>
      </c>
      <c r="S93" s="33">
        <v>0.0161433401</v>
      </c>
      <c r="T93" s="36">
        <v>160609.74</v>
      </c>
      <c r="U93" s="37">
        <v>0.0239925198</v>
      </c>
      <c r="V93" s="38">
        <f t="shared" si="1"/>
        <v>3347135.5700000003</v>
      </c>
    </row>
    <row r="94" spans="1:22" ht="15.75">
      <c r="A94" s="31" t="s">
        <v>101</v>
      </c>
      <c r="B94" s="32">
        <v>665028.85</v>
      </c>
      <c r="C94" s="33">
        <v>0.0060169753</v>
      </c>
      <c r="D94" s="32">
        <v>369003.45</v>
      </c>
      <c r="E94" s="33">
        <v>0.0060169753</v>
      </c>
      <c r="F94" s="32">
        <v>24312.18</v>
      </c>
      <c r="G94" s="33">
        <v>0.0060169753</v>
      </c>
      <c r="H94" s="32">
        <v>15992.44</v>
      </c>
      <c r="I94" s="33">
        <v>0.0102366334</v>
      </c>
      <c r="J94" s="34">
        <v>82693.53</v>
      </c>
      <c r="K94" s="33">
        <v>0.0060169753</v>
      </c>
      <c r="L94" s="34"/>
      <c r="M94" s="33"/>
      <c r="N94" s="32">
        <v>13381.04</v>
      </c>
      <c r="O94" s="33">
        <v>0.0060169753</v>
      </c>
      <c r="P94" s="32">
        <v>3052.39</v>
      </c>
      <c r="Q94" s="33">
        <v>0.0060169753</v>
      </c>
      <c r="R94" s="35">
        <v>11998.84</v>
      </c>
      <c r="S94" s="33">
        <v>0.0060169753</v>
      </c>
      <c r="T94" s="36">
        <v>39490.86</v>
      </c>
      <c r="U94" s="37">
        <v>0.0058993023</v>
      </c>
      <c r="V94" s="38">
        <f t="shared" si="1"/>
        <v>1224953.58</v>
      </c>
    </row>
    <row r="95" spans="1:22" ht="15.75">
      <c r="A95" s="31" t="s">
        <v>102</v>
      </c>
      <c r="B95" s="32">
        <v>424979.5</v>
      </c>
      <c r="C95" s="33">
        <v>0.0038450831</v>
      </c>
      <c r="D95" s="32">
        <v>235807.67</v>
      </c>
      <c r="E95" s="33">
        <v>0.0038450831</v>
      </c>
      <c r="F95" s="32">
        <v>15536.43</v>
      </c>
      <c r="G95" s="33">
        <v>0.0038450831</v>
      </c>
      <c r="H95" s="32">
        <v>9060.87</v>
      </c>
      <c r="I95" s="33">
        <v>0.0057997917</v>
      </c>
      <c r="J95" s="34">
        <v>52844.41</v>
      </c>
      <c r="K95" s="33">
        <v>0.0038450831</v>
      </c>
      <c r="L95" s="34"/>
      <c r="M95" s="33"/>
      <c r="N95" s="32">
        <v>8551.01</v>
      </c>
      <c r="O95" s="33">
        <v>0.0038450831</v>
      </c>
      <c r="P95" s="32">
        <v>1950.6</v>
      </c>
      <c r="Q95" s="33">
        <v>0.0038450831</v>
      </c>
      <c r="R95" s="35">
        <v>7667.72</v>
      </c>
      <c r="S95" s="33">
        <v>0.0038450831</v>
      </c>
      <c r="T95" s="36">
        <v>13973.42</v>
      </c>
      <c r="U95" s="37">
        <v>0.0020874063</v>
      </c>
      <c r="V95" s="38">
        <f t="shared" si="1"/>
        <v>770371.6300000001</v>
      </c>
    </row>
    <row r="96" spans="1:22" ht="15.75">
      <c r="A96" s="31" t="s">
        <v>103</v>
      </c>
      <c r="B96" s="32">
        <v>434416.58</v>
      </c>
      <c r="C96" s="33">
        <v>0.0039304669</v>
      </c>
      <c r="D96" s="32">
        <v>241044.01</v>
      </c>
      <c r="E96" s="33">
        <v>0.0039304669</v>
      </c>
      <c r="F96" s="32">
        <v>15881.43</v>
      </c>
      <c r="G96" s="33">
        <v>0.0039304669</v>
      </c>
      <c r="H96" s="32">
        <v>9592.19</v>
      </c>
      <c r="I96" s="33">
        <v>0.006139888</v>
      </c>
      <c r="J96" s="34">
        <v>54017.87</v>
      </c>
      <c r="K96" s="33">
        <v>0.0039304669</v>
      </c>
      <c r="L96" s="34"/>
      <c r="M96" s="33"/>
      <c r="N96" s="32">
        <v>8740.89</v>
      </c>
      <c r="O96" s="33">
        <v>0.0039304669</v>
      </c>
      <c r="P96" s="32">
        <v>1993.91</v>
      </c>
      <c r="Q96" s="33">
        <v>0.0039304669</v>
      </c>
      <c r="R96" s="35">
        <v>7837.99</v>
      </c>
      <c r="S96" s="33">
        <v>0.0039304669</v>
      </c>
      <c r="T96" s="36">
        <v>12630.97</v>
      </c>
      <c r="U96" s="37">
        <v>0.0018868658</v>
      </c>
      <c r="V96" s="38">
        <f t="shared" si="1"/>
        <v>786155.8400000001</v>
      </c>
    </row>
    <row r="97" spans="1:22" ht="15.75">
      <c r="A97" s="31" t="s">
        <v>104</v>
      </c>
      <c r="B97" s="32">
        <v>388068.6</v>
      </c>
      <c r="C97" s="33">
        <v>0.0035111247</v>
      </c>
      <c r="D97" s="32">
        <v>215326.98</v>
      </c>
      <c r="E97" s="33">
        <v>0.0035111247</v>
      </c>
      <c r="F97" s="32">
        <v>14187.04</v>
      </c>
      <c r="G97" s="33">
        <v>0.0035111247</v>
      </c>
      <c r="H97" s="32">
        <v>0</v>
      </c>
      <c r="I97" s="33">
        <v>0</v>
      </c>
      <c r="J97" s="34">
        <v>48254.69</v>
      </c>
      <c r="K97" s="33">
        <v>0.0035111247</v>
      </c>
      <c r="L97" s="34"/>
      <c r="M97" s="33"/>
      <c r="N97" s="32">
        <v>7808.33</v>
      </c>
      <c r="O97" s="33">
        <v>0.0035111247</v>
      </c>
      <c r="P97" s="32">
        <v>1781.18</v>
      </c>
      <c r="Q97" s="33">
        <v>0.0035111247</v>
      </c>
      <c r="R97" s="35">
        <v>7001.76</v>
      </c>
      <c r="S97" s="33">
        <v>0.0035111247</v>
      </c>
      <c r="T97" s="36">
        <v>5769.82</v>
      </c>
      <c r="U97" s="37">
        <v>0.0008619193</v>
      </c>
      <c r="V97" s="38">
        <f t="shared" si="1"/>
        <v>688198.4</v>
      </c>
    </row>
    <row r="98" spans="1:22" ht="15.75">
      <c r="A98" s="31" t="s">
        <v>105</v>
      </c>
      <c r="B98" s="32">
        <v>552801.26</v>
      </c>
      <c r="C98" s="33">
        <v>0.0050015748</v>
      </c>
      <c r="D98" s="32">
        <v>306731.92</v>
      </c>
      <c r="E98" s="33">
        <v>0.0050015748</v>
      </c>
      <c r="F98" s="32">
        <v>20209.35</v>
      </c>
      <c r="G98" s="33">
        <v>0.0050015748</v>
      </c>
      <c r="H98" s="32">
        <v>12808.14</v>
      </c>
      <c r="I98" s="33">
        <v>0.0081983857</v>
      </c>
      <c r="J98" s="34">
        <v>68738.51</v>
      </c>
      <c r="K98" s="33">
        <v>0.0050015748</v>
      </c>
      <c r="L98" s="34"/>
      <c r="M98" s="33"/>
      <c r="N98" s="32">
        <v>11122.91</v>
      </c>
      <c r="O98" s="33">
        <v>0.0050015748</v>
      </c>
      <c r="P98" s="32">
        <v>2537.28</v>
      </c>
      <c r="Q98" s="33">
        <v>0.0050015748</v>
      </c>
      <c r="R98" s="35">
        <v>9973.96</v>
      </c>
      <c r="S98" s="33">
        <v>0.0050015748</v>
      </c>
      <c r="T98" s="36">
        <v>27261.46</v>
      </c>
      <c r="U98" s="37">
        <v>0.0040724256</v>
      </c>
      <c r="V98" s="38">
        <f t="shared" si="1"/>
        <v>1012184.7899999999</v>
      </c>
    </row>
    <row r="99" spans="1:22" ht="15.75">
      <c r="A99" s="31" t="s">
        <v>106</v>
      </c>
      <c r="B99" s="32">
        <v>847097.86</v>
      </c>
      <c r="C99" s="33">
        <v>0.0076642793</v>
      </c>
      <c r="D99" s="32">
        <v>470027.78</v>
      </c>
      <c r="E99" s="33">
        <v>0.0076642793</v>
      </c>
      <c r="F99" s="32">
        <v>30968.27</v>
      </c>
      <c r="G99" s="33">
        <v>0.0076642793</v>
      </c>
      <c r="H99" s="32">
        <v>21146.68</v>
      </c>
      <c r="I99" s="33">
        <v>0.0135358193</v>
      </c>
      <c r="J99" s="34">
        <v>105333.05</v>
      </c>
      <c r="K99" s="33">
        <v>0.0076642793</v>
      </c>
      <c r="L99" s="34"/>
      <c r="M99" s="33"/>
      <c r="N99" s="32">
        <v>17044.46</v>
      </c>
      <c r="O99" s="33">
        <v>0.0076642793</v>
      </c>
      <c r="P99" s="32">
        <v>3888.07</v>
      </c>
      <c r="Q99" s="33">
        <v>0.0076642793</v>
      </c>
      <c r="R99" s="35">
        <v>15283.83</v>
      </c>
      <c r="S99" s="33">
        <v>0.0076642793</v>
      </c>
      <c r="T99" s="36">
        <v>65975.85</v>
      </c>
      <c r="U99" s="37">
        <v>0.0098557352</v>
      </c>
      <c r="V99" s="38">
        <f t="shared" si="1"/>
        <v>1576765.8500000003</v>
      </c>
    </row>
    <row r="100" spans="1:22" ht="15.75">
      <c r="A100" s="31" t="s">
        <v>107</v>
      </c>
      <c r="B100" s="32">
        <v>390140.16</v>
      </c>
      <c r="C100" s="33">
        <v>0.0035298675</v>
      </c>
      <c r="D100" s="32">
        <v>216476.42</v>
      </c>
      <c r="E100" s="33">
        <v>0.0035298675</v>
      </c>
      <c r="F100" s="32">
        <v>14262.77</v>
      </c>
      <c r="G100" s="33">
        <v>0.0035298675</v>
      </c>
      <c r="H100" s="32">
        <v>8102.68</v>
      </c>
      <c r="I100" s="33">
        <v>0.0051864644</v>
      </c>
      <c r="J100" s="34">
        <v>48512.28</v>
      </c>
      <c r="K100" s="33">
        <v>0.0035298675</v>
      </c>
      <c r="L100" s="34"/>
      <c r="M100" s="33"/>
      <c r="N100" s="32">
        <v>7850.01</v>
      </c>
      <c r="O100" s="33">
        <v>0.0035298675</v>
      </c>
      <c r="P100" s="32">
        <v>1790.69</v>
      </c>
      <c r="Q100" s="33">
        <v>0.0035298675</v>
      </c>
      <c r="R100" s="35">
        <v>7039.13</v>
      </c>
      <c r="S100" s="33">
        <v>0.0035298675</v>
      </c>
      <c r="T100" s="36">
        <v>10030.67</v>
      </c>
      <c r="U100" s="37">
        <v>0.0014984226</v>
      </c>
      <c r="V100" s="38">
        <f t="shared" si="1"/>
        <v>704204.81</v>
      </c>
    </row>
    <row r="101" spans="1:22" ht="15.75">
      <c r="A101" s="31" t="s">
        <v>108</v>
      </c>
      <c r="B101" s="32">
        <v>484484.71</v>
      </c>
      <c r="C101" s="33">
        <v>0.0043834678</v>
      </c>
      <c r="D101" s="32">
        <v>268825.23</v>
      </c>
      <c r="E101" s="33">
        <v>0.0043834678</v>
      </c>
      <c r="F101" s="32">
        <v>17711.83</v>
      </c>
      <c r="G101" s="33">
        <v>0.0043834678</v>
      </c>
      <c r="H101" s="32">
        <v>10756.33</v>
      </c>
      <c r="I101" s="33">
        <v>0.0068850426</v>
      </c>
      <c r="J101" s="34">
        <v>60243.63</v>
      </c>
      <c r="K101" s="33">
        <v>0.0043834678</v>
      </c>
      <c r="L101" s="34"/>
      <c r="M101" s="33"/>
      <c r="N101" s="32">
        <v>9748.31</v>
      </c>
      <c r="O101" s="33">
        <v>0.0043834678</v>
      </c>
      <c r="P101" s="32">
        <v>2223.72</v>
      </c>
      <c r="Q101" s="33">
        <v>0.0043834678</v>
      </c>
      <c r="R101" s="35">
        <v>8741.35</v>
      </c>
      <c r="S101" s="33">
        <v>0.0043834678</v>
      </c>
      <c r="T101" s="36">
        <v>19017.32</v>
      </c>
      <c r="U101" s="37">
        <v>0.0028408841</v>
      </c>
      <c r="V101" s="38">
        <f t="shared" si="1"/>
        <v>881752.4299999998</v>
      </c>
    </row>
    <row r="102" spans="1:22" ht="15.75">
      <c r="A102" s="31" t="s">
        <v>109</v>
      </c>
      <c r="B102" s="32">
        <v>380095.44</v>
      </c>
      <c r="C102" s="33">
        <v>0.003438986</v>
      </c>
      <c r="D102" s="32">
        <v>210902.93</v>
      </c>
      <c r="E102" s="33">
        <v>0.003438986</v>
      </c>
      <c r="F102" s="32">
        <v>13895.56</v>
      </c>
      <c r="G102" s="33">
        <v>0.003438986</v>
      </c>
      <c r="H102" s="32">
        <v>7817.88</v>
      </c>
      <c r="I102" s="33">
        <v>0.0050041614</v>
      </c>
      <c r="J102" s="34">
        <v>47263.26</v>
      </c>
      <c r="K102" s="33">
        <v>0.003438986</v>
      </c>
      <c r="L102" s="34"/>
      <c r="M102" s="33"/>
      <c r="N102" s="32">
        <v>7647.9</v>
      </c>
      <c r="O102" s="33">
        <v>0.003438986</v>
      </c>
      <c r="P102" s="32">
        <v>1744.58</v>
      </c>
      <c r="Q102" s="33">
        <v>0.003438986</v>
      </c>
      <c r="R102" s="35">
        <v>6857.9</v>
      </c>
      <c r="S102" s="33">
        <v>0.003438986</v>
      </c>
      <c r="T102" s="36">
        <v>7789.47</v>
      </c>
      <c r="U102" s="37">
        <v>0.0011636223</v>
      </c>
      <c r="V102" s="38">
        <f t="shared" si="1"/>
        <v>684014.92</v>
      </c>
    </row>
    <row r="103" spans="1:22" ht="15.75">
      <c r="A103" s="31" t="s">
        <v>110</v>
      </c>
      <c r="B103" s="32">
        <v>1684038.75</v>
      </c>
      <c r="C103" s="33">
        <v>0.0152366615</v>
      </c>
      <c r="D103" s="32">
        <v>934419.79</v>
      </c>
      <c r="E103" s="33">
        <v>0.0152366615</v>
      </c>
      <c r="F103" s="32">
        <v>61565.23</v>
      </c>
      <c r="G103" s="33">
        <v>0.0152366615</v>
      </c>
      <c r="H103" s="32">
        <v>46871.54</v>
      </c>
      <c r="I103" s="33">
        <v>0.0300020883</v>
      </c>
      <c r="J103" s="34">
        <v>209403.13</v>
      </c>
      <c r="K103" s="33">
        <v>0.0152366615</v>
      </c>
      <c r="L103" s="34"/>
      <c r="M103" s="33"/>
      <c r="N103" s="32">
        <v>33884.55</v>
      </c>
      <c r="O103" s="33">
        <v>0.0152366615</v>
      </c>
      <c r="P103" s="32">
        <v>7729.52</v>
      </c>
      <c r="Q103" s="33">
        <v>0.0152366615</v>
      </c>
      <c r="R103" s="35">
        <v>30384.41</v>
      </c>
      <c r="S103" s="33">
        <v>0.0152366615</v>
      </c>
      <c r="T103" s="36">
        <v>127975.76</v>
      </c>
      <c r="U103" s="37">
        <v>0.019117527</v>
      </c>
      <c r="V103" s="38">
        <f t="shared" si="1"/>
        <v>3136272.6799999997</v>
      </c>
    </row>
    <row r="104" spans="1:22" ht="15.75">
      <c r="A104" s="31" t="s">
        <v>111</v>
      </c>
      <c r="B104" s="32">
        <v>559758</v>
      </c>
      <c r="C104" s="33">
        <v>0.0050645172</v>
      </c>
      <c r="D104" s="32">
        <v>310591.99</v>
      </c>
      <c r="E104" s="33">
        <v>0.0050645172</v>
      </c>
      <c r="F104" s="32">
        <v>20463.68</v>
      </c>
      <c r="G104" s="33">
        <v>0.0050645172</v>
      </c>
      <c r="H104" s="32">
        <v>13012.72</v>
      </c>
      <c r="I104" s="33">
        <v>0.008329337</v>
      </c>
      <c r="J104" s="34">
        <v>69603.55</v>
      </c>
      <c r="K104" s="33">
        <v>0.0050645172</v>
      </c>
      <c r="L104" s="34"/>
      <c r="M104" s="33"/>
      <c r="N104" s="32">
        <v>11262.89</v>
      </c>
      <c r="O104" s="33">
        <v>0.0050645172</v>
      </c>
      <c r="P104" s="32">
        <v>2569.21</v>
      </c>
      <c r="Q104" s="33">
        <v>0.0050645172</v>
      </c>
      <c r="R104" s="35">
        <v>10099.48</v>
      </c>
      <c r="S104" s="33">
        <v>0.0050645172</v>
      </c>
      <c r="T104" s="36">
        <v>27939.06</v>
      </c>
      <c r="U104" s="37">
        <v>0.0041736488</v>
      </c>
      <c r="V104" s="38">
        <f t="shared" si="1"/>
        <v>1025300.5800000001</v>
      </c>
    </row>
    <row r="105" spans="1:22" ht="15.75">
      <c r="A105" s="31" t="s">
        <v>112</v>
      </c>
      <c r="B105" s="32">
        <v>724147.85</v>
      </c>
      <c r="C105" s="33">
        <v>0.0065518657</v>
      </c>
      <c r="D105" s="32">
        <v>401806.71</v>
      </c>
      <c r="E105" s="33">
        <v>0.0065518657</v>
      </c>
      <c r="F105" s="32">
        <v>26473.45</v>
      </c>
      <c r="G105" s="33">
        <v>0.0065518657</v>
      </c>
      <c r="H105" s="32">
        <v>0</v>
      </c>
      <c r="I105" s="33">
        <v>0</v>
      </c>
      <c r="J105" s="34">
        <v>90044.73</v>
      </c>
      <c r="K105" s="33">
        <v>0.0065518657</v>
      </c>
      <c r="L105" s="34"/>
      <c r="M105" s="33"/>
      <c r="N105" s="32">
        <v>14570.58</v>
      </c>
      <c r="O105" s="33">
        <v>0.0065518657</v>
      </c>
      <c r="P105" s="32">
        <v>3323.74</v>
      </c>
      <c r="Q105" s="33">
        <v>0.0065518657</v>
      </c>
      <c r="R105" s="35">
        <v>13065.49</v>
      </c>
      <c r="S105" s="33">
        <v>0.0065518657</v>
      </c>
      <c r="T105" s="36">
        <v>44402.29</v>
      </c>
      <c r="U105" s="37">
        <v>0.0066329901</v>
      </c>
      <c r="V105" s="38">
        <f t="shared" si="1"/>
        <v>1317834.84</v>
      </c>
    </row>
    <row r="106" spans="1:22" ht="15.75">
      <c r="A106" s="31" t="s">
        <v>113</v>
      </c>
      <c r="B106" s="32">
        <v>558650.55</v>
      </c>
      <c r="C106" s="33">
        <v>0.0050544974</v>
      </c>
      <c r="D106" s="32">
        <v>309977.51</v>
      </c>
      <c r="E106" s="33">
        <v>0.0050544974</v>
      </c>
      <c r="F106" s="32">
        <v>20423.19</v>
      </c>
      <c r="G106" s="33">
        <v>0.0050544974</v>
      </c>
      <c r="H106" s="32">
        <v>12827.59</v>
      </c>
      <c r="I106" s="33">
        <v>0.0082108369</v>
      </c>
      <c r="J106" s="34">
        <v>69465.84</v>
      </c>
      <c r="K106" s="33">
        <v>0.0050544974</v>
      </c>
      <c r="L106" s="34"/>
      <c r="M106" s="33"/>
      <c r="N106" s="32">
        <v>11240.61</v>
      </c>
      <c r="O106" s="33">
        <v>0.0050544974</v>
      </c>
      <c r="P106" s="32">
        <v>2564.13</v>
      </c>
      <c r="Q106" s="33">
        <v>0.0050544974</v>
      </c>
      <c r="R106" s="35">
        <v>10079.5</v>
      </c>
      <c r="S106" s="33">
        <v>0.0050544974</v>
      </c>
      <c r="T106" s="36">
        <v>32344.75</v>
      </c>
      <c r="U106" s="37">
        <v>0.0048317871</v>
      </c>
      <c r="V106" s="38">
        <f t="shared" si="1"/>
        <v>1027573.6699999999</v>
      </c>
    </row>
    <row r="107" spans="1:22" ht="15.75">
      <c r="A107" s="31" t="s">
        <v>114</v>
      </c>
      <c r="B107" s="32">
        <v>922982.02</v>
      </c>
      <c r="C107" s="33">
        <v>0.0083508558</v>
      </c>
      <c r="D107" s="32">
        <v>512133.5</v>
      </c>
      <c r="E107" s="33">
        <v>0.0083508558</v>
      </c>
      <c r="F107" s="32">
        <v>33742.45</v>
      </c>
      <c r="G107" s="33">
        <v>0.0083508558</v>
      </c>
      <c r="H107" s="32">
        <v>0</v>
      </c>
      <c r="I107" s="33">
        <v>0</v>
      </c>
      <c r="J107" s="34">
        <v>114768.93</v>
      </c>
      <c r="K107" s="33">
        <v>0.0083508558</v>
      </c>
      <c r="L107" s="34"/>
      <c r="M107" s="33"/>
      <c r="N107" s="32">
        <v>18571.32</v>
      </c>
      <c r="O107" s="33">
        <v>0.0083508558</v>
      </c>
      <c r="P107" s="32">
        <v>4236.36</v>
      </c>
      <c r="Q107" s="33">
        <v>0.0083508558</v>
      </c>
      <c r="R107" s="35">
        <v>16652.98</v>
      </c>
      <c r="S107" s="33">
        <v>0.0083508558</v>
      </c>
      <c r="T107" s="36">
        <v>59137.26</v>
      </c>
      <c r="U107" s="37">
        <v>0.0088341596</v>
      </c>
      <c r="V107" s="38">
        <f t="shared" si="1"/>
        <v>1682224.82</v>
      </c>
    </row>
    <row r="108" spans="1:22" ht="15.75">
      <c r="A108" s="31" t="s">
        <v>115</v>
      </c>
      <c r="B108" s="32">
        <v>487263.14</v>
      </c>
      <c r="C108" s="33">
        <v>0.0044086062</v>
      </c>
      <c r="D108" s="32">
        <v>270366.89</v>
      </c>
      <c r="E108" s="33">
        <v>0.0044086062</v>
      </c>
      <c r="F108" s="32">
        <v>17813.4</v>
      </c>
      <c r="G108" s="33">
        <v>0.0044086062</v>
      </c>
      <c r="H108" s="32">
        <v>0</v>
      </c>
      <c r="I108" s="33">
        <v>0</v>
      </c>
      <c r="J108" s="34">
        <v>60589.12</v>
      </c>
      <c r="K108" s="33">
        <v>0.0044086062</v>
      </c>
      <c r="L108" s="34"/>
      <c r="M108" s="33"/>
      <c r="N108" s="32">
        <v>9804.22</v>
      </c>
      <c r="O108" s="33">
        <v>0.0044086062</v>
      </c>
      <c r="P108" s="32">
        <v>2236.47</v>
      </c>
      <c r="Q108" s="33">
        <v>0.0044086062</v>
      </c>
      <c r="R108" s="35">
        <v>8791.48</v>
      </c>
      <c r="S108" s="33">
        <v>0.0044086062</v>
      </c>
      <c r="T108" s="36">
        <v>21439.27</v>
      </c>
      <c r="U108" s="37">
        <v>0.0032026842</v>
      </c>
      <c r="V108" s="38">
        <f t="shared" si="1"/>
        <v>878303.99</v>
      </c>
    </row>
    <row r="109" spans="1:22" ht="15.75">
      <c r="A109" s="31" t="s">
        <v>116</v>
      </c>
      <c r="B109" s="32">
        <v>497176.78</v>
      </c>
      <c r="C109" s="33">
        <v>0.0044983017</v>
      </c>
      <c r="D109" s="32">
        <v>275867.65</v>
      </c>
      <c r="E109" s="33">
        <v>0.0044983017</v>
      </c>
      <c r="F109" s="32">
        <v>18175.83</v>
      </c>
      <c r="G109" s="33">
        <v>0.0044983017</v>
      </c>
      <c r="H109" s="32">
        <v>11242.51</v>
      </c>
      <c r="I109" s="33">
        <v>0.0071962392</v>
      </c>
      <c r="J109" s="34">
        <v>61821.84</v>
      </c>
      <c r="K109" s="33">
        <v>0.0044983017</v>
      </c>
      <c r="L109" s="34"/>
      <c r="M109" s="33"/>
      <c r="N109" s="32">
        <v>10003.69</v>
      </c>
      <c r="O109" s="33">
        <v>0.0044983017</v>
      </c>
      <c r="P109" s="32">
        <v>2281.97</v>
      </c>
      <c r="Q109" s="33">
        <v>0.0044983017</v>
      </c>
      <c r="R109" s="35">
        <v>8970.35</v>
      </c>
      <c r="S109" s="33">
        <v>0.0044983017</v>
      </c>
      <c r="T109" s="36">
        <v>18764.65</v>
      </c>
      <c r="U109" s="37">
        <v>0.0028031382</v>
      </c>
      <c r="V109" s="38">
        <f t="shared" si="1"/>
        <v>904305.2699999999</v>
      </c>
    </row>
    <row r="110" spans="1:22" ht="15.75">
      <c r="A110" s="31" t="s">
        <v>117</v>
      </c>
      <c r="B110" s="32">
        <v>3026627.53</v>
      </c>
      <c r="C110" s="33">
        <v>0.0273839892</v>
      </c>
      <c r="D110" s="32">
        <v>1679379.79</v>
      </c>
      <c r="E110" s="33">
        <v>0.0273839892</v>
      </c>
      <c r="F110" s="32">
        <v>110647.7</v>
      </c>
      <c r="G110" s="33">
        <v>0.0273839892</v>
      </c>
      <c r="H110" s="32">
        <v>89621.64</v>
      </c>
      <c r="I110" s="33">
        <v>0.0573660794</v>
      </c>
      <c r="J110" s="34">
        <v>376348.39</v>
      </c>
      <c r="K110" s="33">
        <v>0.0273839892</v>
      </c>
      <c r="L110" s="34"/>
      <c r="M110" s="33"/>
      <c r="N110" s="32">
        <v>60898.78</v>
      </c>
      <c r="O110" s="33">
        <v>0.0273839892</v>
      </c>
      <c r="P110" s="32">
        <v>13891.83</v>
      </c>
      <c r="Q110" s="33">
        <v>0.0273839892</v>
      </c>
      <c r="R110" s="35">
        <v>54608.18</v>
      </c>
      <c r="S110" s="33">
        <v>0.0273839892</v>
      </c>
      <c r="T110" s="36">
        <v>296919.16</v>
      </c>
      <c r="U110" s="37">
        <v>0.0443549616</v>
      </c>
      <c r="V110" s="38">
        <f t="shared" si="1"/>
        <v>5708943</v>
      </c>
    </row>
    <row r="111" spans="1:22" ht="15.75">
      <c r="A111" s="31" t="s">
        <v>118</v>
      </c>
      <c r="B111" s="32">
        <v>438074.96</v>
      </c>
      <c r="C111" s="33">
        <v>0.0039635667</v>
      </c>
      <c r="D111" s="32">
        <v>243073.92</v>
      </c>
      <c r="E111" s="33">
        <v>0.0039635667</v>
      </c>
      <c r="F111" s="32">
        <v>16015.18</v>
      </c>
      <c r="G111" s="33">
        <v>0.0039635667</v>
      </c>
      <c r="H111" s="32">
        <v>9470.06</v>
      </c>
      <c r="I111" s="33">
        <v>0.0060617077</v>
      </c>
      <c r="J111" s="34">
        <v>54472.77</v>
      </c>
      <c r="K111" s="33">
        <v>0.0039635667</v>
      </c>
      <c r="L111" s="34"/>
      <c r="M111" s="33"/>
      <c r="N111" s="32">
        <v>8814.5</v>
      </c>
      <c r="O111" s="33">
        <v>0.0039635667</v>
      </c>
      <c r="P111" s="32">
        <v>2010.7</v>
      </c>
      <c r="Q111" s="33">
        <v>0.0039635667</v>
      </c>
      <c r="R111" s="35">
        <v>7904</v>
      </c>
      <c r="S111" s="33">
        <v>0.0039635667</v>
      </c>
      <c r="T111" s="36">
        <v>15405.85</v>
      </c>
      <c r="U111" s="37">
        <v>0.002301387</v>
      </c>
      <c r="V111" s="38">
        <f t="shared" si="1"/>
        <v>795241.9400000001</v>
      </c>
    </row>
    <row r="112" spans="1:22" ht="15.75">
      <c r="A112" s="31" t="s">
        <v>119</v>
      </c>
      <c r="B112" s="32">
        <v>818360.92</v>
      </c>
      <c r="C112" s="33">
        <v>0.0074042764</v>
      </c>
      <c r="D112" s="32">
        <v>454082.56</v>
      </c>
      <c r="E112" s="33">
        <v>0.0074042764</v>
      </c>
      <c r="F112" s="32">
        <v>29917.7</v>
      </c>
      <c r="G112" s="33">
        <v>0.0074042764</v>
      </c>
      <c r="H112" s="32">
        <v>20540.8</v>
      </c>
      <c r="I112" s="33">
        <v>0.0131480025</v>
      </c>
      <c r="J112" s="34">
        <v>101759.73</v>
      </c>
      <c r="K112" s="33">
        <v>0.0074042764</v>
      </c>
      <c r="L112" s="34"/>
      <c r="M112" s="33"/>
      <c r="N112" s="32">
        <v>16466.24</v>
      </c>
      <c r="O112" s="33">
        <v>0.0074042764</v>
      </c>
      <c r="P112" s="32">
        <v>3756.17</v>
      </c>
      <c r="Q112" s="33">
        <v>0.0074042764</v>
      </c>
      <c r="R112" s="35">
        <v>14765.34</v>
      </c>
      <c r="S112" s="33">
        <v>0.0074042764</v>
      </c>
      <c r="T112" s="36">
        <v>57692.36</v>
      </c>
      <c r="U112" s="37">
        <v>0.0086183135</v>
      </c>
      <c r="V112" s="38">
        <f t="shared" si="1"/>
        <v>1517341.82</v>
      </c>
    </row>
    <row r="113" spans="1:22" ht="15.75">
      <c r="A113" s="31" t="s">
        <v>120</v>
      </c>
      <c r="B113" s="32">
        <v>450952.7</v>
      </c>
      <c r="C113" s="33">
        <v>0.0040800806</v>
      </c>
      <c r="D113" s="32">
        <v>250219.38</v>
      </c>
      <c r="E113" s="33">
        <v>0.0040800806</v>
      </c>
      <c r="F113" s="32">
        <v>16485.96</v>
      </c>
      <c r="G113" s="33">
        <v>0.0040800806</v>
      </c>
      <c r="H113" s="32">
        <v>9787.04</v>
      </c>
      <c r="I113" s="33">
        <v>0.0062646089</v>
      </c>
      <c r="J113" s="34">
        <v>56074.07</v>
      </c>
      <c r="K113" s="33">
        <v>0.0040800806</v>
      </c>
      <c r="L113" s="34"/>
      <c r="M113" s="33"/>
      <c r="N113" s="32">
        <v>9073.62</v>
      </c>
      <c r="O113" s="33">
        <v>0.0040800806</v>
      </c>
      <c r="P113" s="32">
        <v>2069.81</v>
      </c>
      <c r="Q113" s="33">
        <v>0.0040800806</v>
      </c>
      <c r="R113" s="35">
        <v>8136.35</v>
      </c>
      <c r="S113" s="33">
        <v>0.0040800806</v>
      </c>
      <c r="T113" s="36">
        <v>15335.82</v>
      </c>
      <c r="U113" s="37">
        <v>0.0022909258</v>
      </c>
      <c r="V113" s="38">
        <f t="shared" si="1"/>
        <v>818134.75</v>
      </c>
    </row>
    <row r="114" spans="1:22" ht="15.75">
      <c r="A114" s="31" t="s">
        <v>121</v>
      </c>
      <c r="B114" s="32">
        <v>430269.41</v>
      </c>
      <c r="C114" s="33">
        <v>0.0038929445</v>
      </c>
      <c r="D114" s="32">
        <v>238742.87</v>
      </c>
      <c r="E114" s="33">
        <v>0.0038929445</v>
      </c>
      <c r="F114" s="32">
        <v>15729.82</v>
      </c>
      <c r="G114" s="33">
        <v>0.0038929445</v>
      </c>
      <c r="H114" s="32">
        <v>0</v>
      </c>
      <c r="I114" s="33">
        <v>0</v>
      </c>
      <c r="J114" s="34">
        <v>53502.19</v>
      </c>
      <c r="K114" s="33">
        <v>0.0038929445</v>
      </c>
      <c r="L114" s="34"/>
      <c r="M114" s="33"/>
      <c r="N114" s="32">
        <v>8657.45</v>
      </c>
      <c r="O114" s="33">
        <v>0.0038929445</v>
      </c>
      <c r="P114" s="32">
        <v>1974.88</v>
      </c>
      <c r="Q114" s="33">
        <v>0.0038929445</v>
      </c>
      <c r="R114" s="35">
        <v>7763.17</v>
      </c>
      <c r="S114" s="33">
        <v>0.0038929445</v>
      </c>
      <c r="T114" s="36">
        <v>13307.9</v>
      </c>
      <c r="U114" s="37">
        <v>0.0019879878</v>
      </c>
      <c r="V114" s="38">
        <f t="shared" si="1"/>
        <v>769947.6900000001</v>
      </c>
    </row>
    <row r="115" spans="1:22" ht="15.75">
      <c r="A115" s="31" t="s">
        <v>122</v>
      </c>
      <c r="B115" s="32">
        <v>2257274.89</v>
      </c>
      <c r="C115" s="33">
        <v>0.0204231247</v>
      </c>
      <c r="D115" s="32">
        <v>1252490.37</v>
      </c>
      <c r="E115" s="33">
        <v>0.0204231247</v>
      </c>
      <c r="F115" s="32">
        <v>82521.64</v>
      </c>
      <c r="G115" s="33">
        <v>0.0204231247</v>
      </c>
      <c r="H115" s="32">
        <v>71255.3</v>
      </c>
      <c r="I115" s="33">
        <v>0.0456099355</v>
      </c>
      <c r="J115" s="34">
        <v>280682.63</v>
      </c>
      <c r="K115" s="33">
        <v>0.0204231247</v>
      </c>
      <c r="L115" s="34"/>
      <c r="M115" s="33"/>
      <c r="N115" s="32">
        <v>45418.63</v>
      </c>
      <c r="O115" s="33">
        <v>0.0204231247</v>
      </c>
      <c r="P115" s="32">
        <v>10360.6</v>
      </c>
      <c r="Q115" s="33">
        <v>0.0204231247</v>
      </c>
      <c r="R115" s="35">
        <v>40727.07</v>
      </c>
      <c r="S115" s="33">
        <v>0.0204231247</v>
      </c>
      <c r="T115" s="36">
        <v>176770.48</v>
      </c>
      <c r="U115" s="37">
        <v>0.0264066757</v>
      </c>
      <c r="V115" s="38">
        <f t="shared" si="1"/>
        <v>4217501.61</v>
      </c>
    </row>
    <row r="116" spans="1:22" ht="15.75">
      <c r="A116" s="31" t="s">
        <v>123</v>
      </c>
      <c r="B116" s="32">
        <v>3163789.02</v>
      </c>
      <c r="C116" s="33">
        <v>0.0286249839</v>
      </c>
      <c r="D116" s="32">
        <v>1755486.36</v>
      </c>
      <c r="E116" s="33">
        <v>0.0286249839</v>
      </c>
      <c r="F116" s="32">
        <v>115662.06</v>
      </c>
      <c r="G116" s="33">
        <v>0.0286249839</v>
      </c>
      <c r="H116" s="32">
        <v>102107.32</v>
      </c>
      <c r="I116" s="33">
        <v>0.065358059</v>
      </c>
      <c r="J116" s="34">
        <v>393403.84</v>
      </c>
      <c r="K116" s="33">
        <v>0.0286249839</v>
      </c>
      <c r="L116" s="34"/>
      <c r="M116" s="33"/>
      <c r="N116" s="32">
        <v>63658.61</v>
      </c>
      <c r="O116" s="33">
        <v>0.0286249839</v>
      </c>
      <c r="P116" s="32">
        <v>14521.38</v>
      </c>
      <c r="Q116" s="33">
        <v>0.0286249839</v>
      </c>
      <c r="R116" s="35">
        <v>57082.93</v>
      </c>
      <c r="S116" s="33">
        <v>0.0286249839</v>
      </c>
      <c r="T116" s="36">
        <v>274564.35</v>
      </c>
      <c r="U116" s="37">
        <v>0.0410155115</v>
      </c>
      <c r="V116" s="38">
        <f t="shared" si="1"/>
        <v>5940275.869999999</v>
      </c>
    </row>
    <row r="117" spans="1:22" ht="15.75">
      <c r="A117" s="31" t="s">
        <v>124</v>
      </c>
      <c r="B117" s="32">
        <v>425891.07</v>
      </c>
      <c r="C117" s="33">
        <v>0.0038533307</v>
      </c>
      <c r="D117" s="32">
        <v>236313.47</v>
      </c>
      <c r="E117" s="33">
        <v>0.0038533307</v>
      </c>
      <c r="F117" s="32">
        <v>15569.76</v>
      </c>
      <c r="G117" s="33">
        <v>0.0038533307</v>
      </c>
      <c r="H117" s="32">
        <v>9121.2</v>
      </c>
      <c r="I117" s="33">
        <v>0.0058384089</v>
      </c>
      <c r="J117" s="34">
        <v>52957.76</v>
      </c>
      <c r="K117" s="33">
        <v>0.0038533307</v>
      </c>
      <c r="L117" s="34"/>
      <c r="M117" s="33"/>
      <c r="N117" s="32">
        <v>8569.35</v>
      </c>
      <c r="O117" s="33">
        <v>0.0038533307</v>
      </c>
      <c r="P117" s="32">
        <v>1954.78</v>
      </c>
      <c r="Q117" s="33">
        <v>0.0038533307</v>
      </c>
      <c r="R117" s="35">
        <v>7684.17</v>
      </c>
      <c r="S117" s="33">
        <v>0.0038533307</v>
      </c>
      <c r="T117" s="36">
        <v>12726.07</v>
      </c>
      <c r="U117" s="37">
        <v>0.001901072</v>
      </c>
      <c r="V117" s="38">
        <f t="shared" si="1"/>
        <v>770787.63</v>
      </c>
    </row>
    <row r="118" spans="1:22" ht="15.75">
      <c r="A118" s="31" t="s">
        <v>125</v>
      </c>
      <c r="B118" s="32">
        <v>853474.56</v>
      </c>
      <c r="C118" s="33">
        <v>0.0077219738</v>
      </c>
      <c r="D118" s="32">
        <v>473566.02</v>
      </c>
      <c r="E118" s="33">
        <v>0.0077219738</v>
      </c>
      <c r="F118" s="32">
        <v>31201.39</v>
      </c>
      <c r="G118" s="33">
        <v>0.0077219738</v>
      </c>
      <c r="H118" s="32">
        <v>21241.15</v>
      </c>
      <c r="I118" s="33">
        <v>0.0135962867</v>
      </c>
      <c r="J118" s="34">
        <v>106125.97</v>
      </c>
      <c r="K118" s="33">
        <v>0.0077219738</v>
      </c>
      <c r="L118" s="34"/>
      <c r="M118" s="33"/>
      <c r="N118" s="32">
        <v>17172.76</v>
      </c>
      <c r="O118" s="33">
        <v>0.0077219738</v>
      </c>
      <c r="P118" s="32">
        <v>3917.33</v>
      </c>
      <c r="Q118" s="33">
        <v>0.0077219738</v>
      </c>
      <c r="R118" s="35">
        <v>15398.88</v>
      </c>
      <c r="S118" s="33">
        <v>0.0077219738</v>
      </c>
      <c r="T118" s="36">
        <v>69984.33</v>
      </c>
      <c r="U118" s="37">
        <v>0.0104545368</v>
      </c>
      <c r="V118" s="38">
        <f t="shared" si="1"/>
        <v>1592082.39</v>
      </c>
    </row>
    <row r="119" spans="1:22" ht="15.75">
      <c r="A119" s="31" t="s">
        <v>126</v>
      </c>
      <c r="B119" s="32">
        <v>407179.71</v>
      </c>
      <c r="C119" s="33">
        <v>0.0036840361</v>
      </c>
      <c r="D119" s="32">
        <v>225931.13</v>
      </c>
      <c r="E119" s="33">
        <v>0.0036840361</v>
      </c>
      <c r="F119" s="32">
        <v>14885.71</v>
      </c>
      <c r="G119" s="33">
        <v>0.0036840361</v>
      </c>
      <c r="H119" s="32">
        <v>0</v>
      </c>
      <c r="I119" s="33">
        <v>0</v>
      </c>
      <c r="J119" s="34">
        <v>50631.08</v>
      </c>
      <c r="K119" s="33">
        <v>0.0036840361</v>
      </c>
      <c r="L119" s="34"/>
      <c r="M119" s="33"/>
      <c r="N119" s="32">
        <v>8192.86</v>
      </c>
      <c r="O119" s="33">
        <v>0.0036840361</v>
      </c>
      <c r="P119" s="32">
        <v>1868.9</v>
      </c>
      <c r="Q119" s="33">
        <v>0.0036840361</v>
      </c>
      <c r="R119" s="35">
        <v>7346.57</v>
      </c>
      <c r="S119" s="33">
        <v>0.0036840361</v>
      </c>
      <c r="T119" s="36">
        <v>9832.15</v>
      </c>
      <c r="U119" s="37">
        <v>0.0014687663</v>
      </c>
      <c r="V119" s="38">
        <f t="shared" si="1"/>
        <v>725868.11</v>
      </c>
    </row>
    <row r="120" spans="1:22" ht="16.5" thickBot="1">
      <c r="A120" s="40" t="s">
        <v>127</v>
      </c>
      <c r="B120" s="32">
        <v>385228.89</v>
      </c>
      <c r="C120" s="33">
        <v>0.0034854239</v>
      </c>
      <c r="D120" s="32">
        <v>213751.22</v>
      </c>
      <c r="E120" s="33">
        <v>0.0034854239</v>
      </c>
      <c r="F120" s="32">
        <v>14083.7</v>
      </c>
      <c r="G120" s="33">
        <v>0.0034854239</v>
      </c>
      <c r="H120" s="32">
        <v>8096.65</v>
      </c>
      <c r="I120" s="33">
        <v>0.005182338</v>
      </c>
      <c r="J120" s="34">
        <v>47901.91</v>
      </c>
      <c r="K120" s="33">
        <v>0.0034854239</v>
      </c>
      <c r="L120" s="34"/>
      <c r="M120" s="33"/>
      <c r="N120" s="32">
        <v>7751.7</v>
      </c>
      <c r="O120" s="33">
        <v>0.0034854239</v>
      </c>
      <c r="P120" s="32">
        <v>1768.67</v>
      </c>
      <c r="Q120" s="33">
        <v>0.0034854239</v>
      </c>
      <c r="R120" s="35">
        <v>6951.03</v>
      </c>
      <c r="S120" s="33">
        <v>0.0034854239</v>
      </c>
      <c r="T120" s="41">
        <v>7915.09</v>
      </c>
      <c r="U120" s="42">
        <v>0.0011823018</v>
      </c>
      <c r="V120" s="43">
        <f t="shared" si="1"/>
        <v>693448.86</v>
      </c>
    </row>
    <row r="121" spans="1:22" ht="17.25" thickBot="1" thickTop="1">
      <c r="A121" s="44" t="s">
        <v>128</v>
      </c>
      <c r="B121" s="45">
        <f aca="true" t="shared" si="2" ref="B121:U121">SUM(B15:B120)</f>
        <v>110525442.99999997</v>
      </c>
      <c r="C121" s="46">
        <f>(B121/B$121)</f>
        <v>1</v>
      </c>
      <c r="D121" s="45">
        <f t="shared" si="2"/>
        <v>61327068.999999985</v>
      </c>
      <c r="E121" s="46">
        <f t="shared" si="2"/>
        <v>1.0000000016999997</v>
      </c>
      <c r="F121" s="45">
        <f t="shared" si="2"/>
        <v>4040598.600000003</v>
      </c>
      <c r="G121" s="46">
        <f t="shared" si="2"/>
        <v>1.0000000016999997</v>
      </c>
      <c r="H121" s="45">
        <f t="shared" si="2"/>
        <v>1562276</v>
      </c>
      <c r="I121" s="46">
        <f t="shared" si="2"/>
        <v>1.0000000007000003</v>
      </c>
      <c r="J121" s="47">
        <f aca="true" t="shared" si="3" ref="J121:O121">SUM(J15:J120)</f>
        <v>13743373.600000001</v>
      </c>
      <c r="K121" s="46">
        <f t="shared" si="3"/>
        <v>1.0000000016999997</v>
      </c>
      <c r="L121" s="47">
        <f t="shared" si="3"/>
        <v>5302329</v>
      </c>
      <c r="M121" s="46">
        <f t="shared" si="3"/>
        <v>1</v>
      </c>
      <c r="N121" s="45">
        <f t="shared" si="3"/>
        <v>2223883</v>
      </c>
      <c r="O121" s="46">
        <f t="shared" si="3"/>
        <v>1.0000000016999997</v>
      </c>
      <c r="P121" s="45">
        <f t="shared" si="2"/>
        <v>507297.6</v>
      </c>
      <c r="Q121" s="46">
        <f t="shared" si="2"/>
        <v>1.0000000016999997</v>
      </c>
      <c r="R121" s="45">
        <f t="shared" si="2"/>
        <v>1994164.77</v>
      </c>
      <c r="S121" s="46">
        <f t="shared" si="2"/>
        <v>1.0000000016999997</v>
      </c>
      <c r="T121" s="48">
        <f>SUM(T15:T120)</f>
        <v>6694159</v>
      </c>
      <c r="U121" s="46">
        <f t="shared" si="2"/>
        <v>1.0000000016</v>
      </c>
      <c r="V121" s="47">
        <f t="shared" si="1"/>
        <v>207920593.56999993</v>
      </c>
    </row>
    <row r="122" ht="15.75" thickTop="1">
      <c r="N122" s="49"/>
    </row>
  </sheetData>
  <mergeCells count="10">
    <mergeCell ref="A2:V3"/>
    <mergeCell ref="A4:V4"/>
    <mergeCell ref="A8:V8"/>
    <mergeCell ref="A9:V9"/>
    <mergeCell ref="A10:B10"/>
    <mergeCell ref="C10:E10"/>
    <mergeCell ref="F10:H10"/>
    <mergeCell ref="I10:O10"/>
    <mergeCell ref="P10:R10"/>
    <mergeCell ref="S10:V10"/>
  </mergeCells>
  <printOptions/>
  <pageMargins left="0.1968503937007874" right="0.1968503937007874" top="0.2755905511811024" bottom="0.2362204724409449" header="0.2362204724409449" footer="0.1968503937007874"/>
  <pageSetup horizontalDpi="600" verticalDpi="600" orientation="landscape" paperSize="130" scale="52" r:id="rId2"/>
  <headerFooter>
    <oddHeader>&amp;C&amp;"Arial,Negrita"&amp;14DISTRIBUCIÓN DE LAS PARTICIPACIONES FEDERALES Y ESTATALES PAGADAS DEL 1° AL 31 DE OCTUBRE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cp:lastPrinted>2016-10-27T19:03:01Z</cp:lastPrinted>
  <dcterms:created xsi:type="dcterms:W3CDTF">2016-10-27T19:01:53Z</dcterms:created>
  <dcterms:modified xsi:type="dcterms:W3CDTF">2016-10-27T19:03:04Z</dcterms:modified>
  <cp:category/>
  <cp:version/>
  <cp:contentType/>
  <cp:contentStatus/>
</cp:coreProperties>
</file>