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MAYO 2016" sheetId="1" r:id="rId1"/>
  </sheets>
  <externalReferences>
    <externalReference r:id="rId4"/>
  </externalReferences>
  <definedNames>
    <definedName name="MAYO_2016" localSheetId="0">'MAYO 2016'!$A$15:$U$120</definedName>
    <definedName name="_xlnm.Print_Titles" localSheetId="0">'MAYO 2016'!$1:$14</definedName>
  </definedNames>
  <calcPr fullCalcOnLoad="1"/>
</workbook>
</file>

<file path=xl/sharedStrings.xml><?xml version="1.0" encoding="utf-8"?>
<sst xmlns="http://schemas.openxmlformats.org/spreadsheetml/2006/main" count="139" uniqueCount="130">
  <si>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</si>
  <si>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</si>
  <si>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</si>
  <si>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</si>
  <si>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</si>
  <si>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</si>
  <si>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FO-SGP-16</t>
  </si>
  <si>
    <t>PAGINA</t>
  </si>
  <si>
    <t>1 DE 1</t>
  </si>
  <si>
    <t>DISTRIBUCIÓN DE LAS PARTICIPACIONES FEDERALES Y ESTATALES PAGADAS A 106 MUNICIPIOS DEL 1° AL 31 DE MAYO DE 2016</t>
  </si>
  <si>
    <t>MUNICIPIOS</t>
  </si>
  <si>
    <t>FONDO GENERAL</t>
  </si>
  <si>
    <t>%</t>
  </si>
  <si>
    <t>FOMENTO MUNICIPAL</t>
  </si>
  <si>
    <t>IMPUESTO ESPECIAL</t>
  </si>
  <si>
    <t>FOMENTO MUNICIPAL AL 30%</t>
  </si>
  <si>
    <t>FONDO ISR 100%</t>
  </si>
  <si>
    <t>FONDO FISCALIZACION</t>
  </si>
  <si>
    <t>I. S. A. N.</t>
  </si>
  <si>
    <t>FONDO DE COMPENSACIÓN DE ISAN</t>
  </si>
  <si>
    <t>IMPUESTO ESTATAL</t>
  </si>
  <si>
    <t>IEPS S/VENTA FINAL DE GASOLINA Y DIESEL</t>
  </si>
  <si>
    <t>TOTAL PARTICIPACIONES</t>
  </si>
  <si>
    <t xml:space="preserve">Abalá                                   </t>
  </si>
  <si>
    <t xml:space="preserve">Acanceh                                 </t>
  </si>
  <si>
    <t xml:space="preserve">Akil                                    </t>
  </si>
  <si>
    <t xml:space="preserve">Baca                                    </t>
  </si>
  <si>
    <t xml:space="preserve">Bokobá                                  </t>
  </si>
  <si>
    <t xml:space="preserve">Buctzotz                                </t>
  </si>
  <si>
    <t xml:space="preserve">Cacalchén                               </t>
  </si>
  <si>
    <t xml:space="preserve">Calotmul                                </t>
  </si>
  <si>
    <t xml:space="preserve">Cansahcab                               </t>
  </si>
  <si>
    <t xml:space="preserve">Cantamayec                              </t>
  </si>
  <si>
    <t xml:space="preserve">Celestún                                </t>
  </si>
  <si>
    <t xml:space="preserve">Cenotillo                               </t>
  </si>
  <si>
    <t xml:space="preserve">Conkal                                  </t>
  </si>
  <si>
    <t xml:space="preserve">Cuncunul                                </t>
  </si>
  <si>
    <t xml:space="preserve">Cuzamá                                  </t>
  </si>
  <si>
    <t xml:space="preserve">Chacsinkín                              </t>
  </si>
  <si>
    <t xml:space="preserve">Chankom                                 </t>
  </si>
  <si>
    <t xml:space="preserve">Chapab                                  </t>
  </si>
  <si>
    <t xml:space="preserve">Chemax                                  </t>
  </si>
  <si>
    <t xml:space="preserve">Chicxulub Pueblo                        </t>
  </si>
  <si>
    <t xml:space="preserve">Chichimilá                              </t>
  </si>
  <si>
    <t xml:space="preserve">Chikindzonot                            </t>
  </si>
  <si>
    <t xml:space="preserve">Chocholá                                </t>
  </si>
  <si>
    <t xml:space="preserve">Chumayel                                </t>
  </si>
  <si>
    <t xml:space="preserve">Dzan                                    </t>
  </si>
  <si>
    <t xml:space="preserve">Dzemul                                  </t>
  </si>
  <si>
    <t xml:space="preserve">Dzidzantún                              </t>
  </si>
  <si>
    <t xml:space="preserve">Dzilam de Bravo                         </t>
  </si>
  <si>
    <t xml:space="preserve">Dzilam González                         </t>
  </si>
  <si>
    <t xml:space="preserve">Dzitás                                  </t>
  </si>
  <si>
    <t xml:space="preserve">Dzoncauich                              </t>
  </si>
  <si>
    <t xml:space="preserve">Espita                                  </t>
  </si>
  <si>
    <t xml:space="preserve">Halachó                                 </t>
  </si>
  <si>
    <t xml:space="preserve">Hocabá                                  </t>
  </si>
  <si>
    <t xml:space="preserve">Hoctún                                  </t>
  </si>
  <si>
    <t xml:space="preserve">Homún                                   </t>
  </si>
  <si>
    <t xml:space="preserve">Huhí                                    </t>
  </si>
  <si>
    <t xml:space="preserve">Hunucmá                                 </t>
  </si>
  <si>
    <t xml:space="preserve">Ixil                                    </t>
  </si>
  <si>
    <t xml:space="preserve">Izamal                                  </t>
  </si>
  <si>
    <t xml:space="preserve">Kanasín                                 </t>
  </si>
  <si>
    <t xml:space="preserve">Kantunil                                </t>
  </si>
  <si>
    <t xml:space="preserve">Kaua                                    </t>
  </si>
  <si>
    <t xml:space="preserve">Kinchil                                 </t>
  </si>
  <si>
    <t xml:space="preserve">Kopomá                                  </t>
  </si>
  <si>
    <t xml:space="preserve">Mama                                    </t>
  </si>
  <si>
    <t xml:space="preserve">Maní                                    </t>
  </si>
  <si>
    <t xml:space="preserve">Maxcanú                                 </t>
  </si>
  <si>
    <t xml:space="preserve">Mayapán                                 </t>
  </si>
  <si>
    <t xml:space="preserve">Mérida                                  </t>
  </si>
  <si>
    <t xml:space="preserve">Mocochá                                 </t>
  </si>
  <si>
    <t xml:space="preserve">Motul                                   </t>
  </si>
  <si>
    <t xml:space="preserve">Muna                                    </t>
  </si>
  <si>
    <t xml:space="preserve">Muxupip                                 </t>
  </si>
  <si>
    <t xml:space="preserve">Opichén                                 </t>
  </si>
  <si>
    <t xml:space="preserve">Oxkutzcab                               </t>
  </si>
  <si>
    <t xml:space="preserve">Panabá                                  </t>
  </si>
  <si>
    <t xml:space="preserve">Peto                                    </t>
  </si>
  <si>
    <t xml:space="preserve">Progreso                                </t>
  </si>
  <si>
    <t xml:space="preserve">Quintana Roo                            </t>
  </si>
  <si>
    <t xml:space="preserve">Río Lagartos                            </t>
  </si>
  <si>
    <t xml:space="preserve">Sacalum                                 </t>
  </si>
  <si>
    <t xml:space="preserve">Samahil                                 </t>
  </si>
  <si>
    <t xml:space="preserve">Sanahcat                                </t>
  </si>
  <si>
    <t xml:space="preserve">San Felipe                              </t>
  </si>
  <si>
    <t xml:space="preserve">Santa Elena                             </t>
  </si>
  <si>
    <t xml:space="preserve">Seyé                                    </t>
  </si>
  <si>
    <t xml:space="preserve">Sinanché                                </t>
  </si>
  <si>
    <t xml:space="preserve">Sotuta                                  </t>
  </si>
  <si>
    <t xml:space="preserve">Sucilá                                  </t>
  </si>
  <si>
    <t xml:space="preserve">Sudzal                                  </t>
  </si>
  <si>
    <t xml:space="preserve">Suma                                    </t>
  </si>
  <si>
    <t xml:space="preserve">Tahdziú                                 </t>
  </si>
  <si>
    <t xml:space="preserve">Tahmek                                  </t>
  </si>
  <si>
    <t xml:space="preserve">Teabo                                   </t>
  </si>
  <si>
    <t xml:space="preserve">Tecoh                                   </t>
  </si>
  <si>
    <t xml:space="preserve">Tekal de Venegas                        </t>
  </si>
  <si>
    <t xml:space="preserve">Tekantó                                 </t>
  </si>
  <si>
    <t xml:space="preserve">Tekax                                   </t>
  </si>
  <si>
    <t xml:space="preserve">Tekit                                   </t>
  </si>
  <si>
    <t xml:space="preserve">Tekom                                   </t>
  </si>
  <si>
    <t xml:space="preserve">Telchac Pueblo                          </t>
  </si>
  <si>
    <t xml:space="preserve">Telchac Puerto                          </t>
  </si>
  <si>
    <t xml:space="preserve">Temax                                   </t>
  </si>
  <si>
    <t xml:space="preserve">Temozón                                 </t>
  </si>
  <si>
    <t xml:space="preserve">Tepakán                                 </t>
  </si>
  <si>
    <t xml:space="preserve">Tetiz                                   </t>
  </si>
  <si>
    <t xml:space="preserve">Teya                                    </t>
  </si>
  <si>
    <t xml:space="preserve">Ticul                                   </t>
  </si>
  <si>
    <t xml:space="preserve">Timucuy                                 </t>
  </si>
  <si>
    <t xml:space="preserve">Tinúm                                   </t>
  </si>
  <si>
    <t xml:space="preserve">Tixcacalcupul                           </t>
  </si>
  <si>
    <t xml:space="preserve">Tixkokob                                </t>
  </si>
  <si>
    <t xml:space="preserve">Tixméhuac                               </t>
  </si>
  <si>
    <t xml:space="preserve">Tixpéhual                               </t>
  </si>
  <si>
    <t xml:space="preserve">Tizimín                                 </t>
  </si>
  <si>
    <t xml:space="preserve">Tunkás                                  </t>
  </si>
  <si>
    <t xml:space="preserve">Tzucacab                                </t>
  </si>
  <si>
    <t xml:space="preserve">Uayma                                   </t>
  </si>
  <si>
    <t xml:space="preserve">Ucú                                     </t>
  </si>
  <si>
    <t xml:space="preserve">Umán                                    </t>
  </si>
  <si>
    <t xml:space="preserve">Valladolid                              </t>
  </si>
  <si>
    <t xml:space="preserve">Xocchel                                 </t>
  </si>
  <si>
    <t xml:space="preserve">Yaxcabá                                 </t>
  </si>
  <si>
    <t xml:space="preserve">Yaxkukul                                </t>
  </si>
  <si>
    <t xml:space="preserve">Yobaín                                  </t>
  </si>
  <si>
    <t>TOTAL DE MAYO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</si>
</sst>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 wrapText="1"/>
    </xf>
    <xf numFmtId="4" fontId="24" fillId="33" borderId="23" xfId="0" applyNumberFormat="1" applyFont="1" applyFill="1" applyBorder="1" applyAlignment="1">
      <alignment horizontal="center" vertical="center"/>
    </xf>
    <xf numFmtId="4" fontId="24" fillId="33" borderId="24" xfId="0" applyNumberFormat="1" applyFont="1" applyFill="1" applyBorder="1" applyAlignment="1">
      <alignment horizontal="center" vertical="center"/>
    </xf>
    <xf numFmtId="4" fontId="23" fillId="33" borderId="25" xfId="0" applyNumberFormat="1" applyFont="1" applyFill="1" applyBorder="1" applyAlignment="1">
      <alignment horizontal="center" vertical="center" wrapText="1"/>
    </xf>
    <xf numFmtId="10" fontId="24" fillId="33" borderId="25" xfId="0" applyNumberFormat="1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4" fontId="23" fillId="33" borderId="22" xfId="0" applyNumberFormat="1" applyFont="1" applyFill="1" applyBorder="1" applyAlignment="1">
      <alignment horizontal="center" vertical="center" wrapText="1"/>
    </xf>
    <xf numFmtId="4" fontId="23" fillId="33" borderId="24" xfId="0" applyNumberFormat="1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/>
    </xf>
    <xf numFmtId="40" fontId="23" fillId="0" borderId="29" xfId="0" applyNumberFormat="1" applyFont="1" applyFill="1" applyBorder="1" applyAlignment="1">
      <alignment/>
    </xf>
    <xf numFmtId="10" fontId="23" fillId="0" borderId="29" xfId="0" applyNumberFormat="1" applyFont="1" applyFill="1" applyBorder="1" applyAlignment="1">
      <alignment/>
    </xf>
    <xf numFmtId="4" fontId="23" fillId="0" borderId="29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/>
    </xf>
    <xf numFmtId="43" fontId="23" fillId="0" borderId="30" xfId="0" applyNumberFormat="1" applyFont="1" applyFill="1" applyBorder="1" applyAlignment="1">
      <alignment/>
    </xf>
    <xf numFmtId="10" fontId="23" fillId="0" borderId="30" xfId="0" applyNumberFormat="1" applyFont="1" applyFill="1" applyBorder="1" applyAlignment="1">
      <alignment/>
    </xf>
    <xf numFmtId="4" fontId="23" fillId="0" borderId="31" xfId="0" applyNumberFormat="1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43" fontId="23" fillId="0" borderId="34" xfId="0" applyNumberFormat="1" applyFont="1" applyFill="1" applyBorder="1" applyAlignment="1">
      <alignment/>
    </xf>
    <xf numFmtId="10" fontId="23" fillId="0" borderId="34" xfId="0" applyNumberFormat="1" applyFont="1" applyFill="1" applyBorder="1" applyAlignment="1">
      <alignment/>
    </xf>
    <xf numFmtId="4" fontId="23" fillId="0" borderId="35" xfId="0" applyNumberFormat="1" applyFont="1" applyFill="1" applyBorder="1" applyAlignment="1">
      <alignment/>
    </xf>
    <xf numFmtId="0" fontId="23" fillId="0" borderId="36" xfId="0" applyFont="1" applyFill="1" applyBorder="1" applyAlignment="1">
      <alignment horizontal="center" vertical="center"/>
    </xf>
    <xf numFmtId="40" fontId="23" fillId="0" borderId="36" xfId="0" applyNumberFormat="1" applyFont="1" applyFill="1" applyBorder="1" applyAlignment="1">
      <alignment/>
    </xf>
    <xf numFmtId="10" fontId="23" fillId="0" borderId="36" xfId="0" applyNumberFormat="1" applyFont="1" applyFill="1" applyBorder="1" applyAlignment="1">
      <alignment/>
    </xf>
    <xf numFmtId="4" fontId="23" fillId="0" borderId="36" xfId="0" applyNumberFormat="1" applyFont="1" applyFill="1" applyBorder="1" applyAlignment="1">
      <alignment/>
    </xf>
    <xf numFmtId="43" fontId="23" fillId="0" borderId="36" xfId="0" applyNumberFormat="1" applyFont="1" applyFill="1" applyBorder="1" applyAlignment="1">
      <alignment/>
    </xf>
    <xf numFmtId="40" fontId="25" fillId="0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590550</xdr:colOff>
      <xdr:row>6</xdr:row>
      <xdr:rowOff>123825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990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S&#201;%20PUERTO\PART.%20MUN\PART.%20MUN.%202016\PARTICIPACIONES%20MUNICIPALES%20X%20ME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ENERO RESUMEN"/>
      <sheetName val="COMP.ENERO2016-2015"/>
      <sheetName val="COMP.ENERO2016-2015FED."/>
      <sheetName val="FEBRERO"/>
      <sheetName val="FEBRERO RESUMEN"/>
      <sheetName val="COMP.FEBRERO2016-2015"/>
      <sheetName val="COMP.FEBRERO2016-2015FED"/>
      <sheetName val="ACUMULADO ENE.FEB.2016"/>
      <sheetName val="COMP.ENE-FEF2016-2015"/>
      <sheetName val="ACUMULADO ENE-FEB. FED"/>
      <sheetName val="COMP. ENE-FEB.2016-2015"/>
      <sheetName val="MARZO"/>
      <sheetName val="MARZO RESUMEN"/>
      <sheetName val="COMP.MARZO2016-2015"/>
      <sheetName val="COMP. FED.MZO2016-2015"/>
      <sheetName val="ACUMULADOENEMZ02016"/>
      <sheetName val="COMP.ENEMZO2016-2015"/>
      <sheetName val="ACUMENEMZO2016FED."/>
      <sheetName val="COMP.FED.ENEMZO2016-2015"/>
      <sheetName val="ABRIL 2016"/>
      <sheetName val="ABRIL 2016 RESUMEN"/>
      <sheetName val="ABRIL COMP.2016-2015"/>
      <sheetName val="ABRILCOMP.FED.2016-2015"/>
      <sheetName val="ACUMULADOENEABR2016"/>
      <sheetName val="COMP.ENE-ABR.2016-2015"/>
      <sheetName val="ACUMENEABR2016"/>
      <sheetName val="COMP.ENEABRFED20162015"/>
      <sheetName val="MAYO 2016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2"/>
  <sheetViews>
    <sheetView tabSelected="1" zoomScale="86" zoomScaleNormal="86" zoomScalePageLayoutView="0" workbookViewId="0" topLeftCell="M1">
      <selection activeCell="X14" sqref="X14"/>
    </sheetView>
  </sheetViews>
  <sheetFormatPr defaultColWidth="11.421875" defaultRowHeight="15"/>
  <cols>
    <col min="1" max="1" width="20.421875" style="0" customWidth="1"/>
    <col min="2" max="2" width="17.421875" style="0" customWidth="1"/>
    <col min="3" max="3" width="10.57421875" style="0" bestFit="1" customWidth="1"/>
    <col min="4" max="4" width="18.57421875" style="0" customWidth="1"/>
    <col min="5" max="5" width="10.7109375" style="0" customWidth="1"/>
    <col min="6" max="6" width="15.00390625" style="0" customWidth="1"/>
    <col min="7" max="7" width="10.57421875" style="0" customWidth="1"/>
    <col min="8" max="8" width="15.00390625" style="0" customWidth="1"/>
    <col min="9" max="9" width="10.140625" style="0" customWidth="1"/>
    <col min="10" max="10" width="15.00390625" style="0" bestFit="1" customWidth="1"/>
    <col min="11" max="11" width="10.57421875" style="0" bestFit="1" customWidth="1"/>
    <col min="12" max="12" width="19.7109375" style="4" customWidth="1"/>
    <col min="13" max="13" width="10.57421875" style="5" customWidth="1"/>
    <col min="14" max="14" width="15.00390625" style="0" bestFit="1" customWidth="1"/>
    <col min="15" max="15" width="10.57421875" style="0" customWidth="1"/>
    <col min="16" max="16" width="18.8515625" style="0" customWidth="1"/>
    <col min="17" max="17" width="10.57421875" style="0" customWidth="1"/>
    <col min="18" max="18" width="15.57421875" style="0" customWidth="1"/>
    <col min="19" max="19" width="10.57421875" style="0" customWidth="1"/>
    <col min="20" max="20" width="19.421875" style="0" customWidth="1"/>
    <col min="21" max="21" width="10.00390625" style="0" customWidth="1"/>
    <col min="22" max="22" width="22.421875" style="0" customWidth="1"/>
  </cols>
  <sheetData>
    <row r="1" ht="15"/>
    <row r="2" spans="1:2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thickBot="1"/>
    <row r="8" spans="1:22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ht="1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ht="15.75" thickBot="1">
      <c r="A10" s="12" t="s">
        <v>4</v>
      </c>
      <c r="B10" s="13"/>
      <c r="C10" s="14">
        <v>3</v>
      </c>
      <c r="D10" s="15"/>
      <c r="E10" s="16"/>
      <c r="F10" s="17" t="s">
        <v>5</v>
      </c>
      <c r="G10" s="18"/>
      <c r="H10" s="13"/>
      <c r="I10" s="14" t="s">
        <v>6</v>
      </c>
      <c r="J10" s="15"/>
      <c r="K10" s="15"/>
      <c r="L10" s="15"/>
      <c r="M10" s="15"/>
      <c r="N10" s="15"/>
      <c r="O10" s="16"/>
      <c r="P10" s="17" t="s">
        <v>7</v>
      </c>
      <c r="Q10" s="18"/>
      <c r="R10" s="13"/>
      <c r="S10" s="14" t="s">
        <v>8</v>
      </c>
      <c r="T10" s="15"/>
      <c r="U10" s="15"/>
      <c r="V10" s="19"/>
    </row>
    <row r="12" spans="1:22" s="21" customFormat="1" ht="18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ht="15.75" thickBot="1"/>
    <row r="14" spans="1:22" ht="63.75" customHeight="1" thickTop="1">
      <c r="A14" s="22" t="s">
        <v>10</v>
      </c>
      <c r="B14" s="23" t="s">
        <v>11</v>
      </c>
      <c r="C14" s="24" t="s">
        <v>12</v>
      </c>
      <c r="D14" s="23" t="s">
        <v>13</v>
      </c>
      <c r="E14" s="24" t="s">
        <v>12</v>
      </c>
      <c r="F14" s="23" t="s">
        <v>14</v>
      </c>
      <c r="G14" s="25" t="s">
        <v>12</v>
      </c>
      <c r="H14" s="23" t="s">
        <v>15</v>
      </c>
      <c r="I14" s="25" t="s">
        <v>12</v>
      </c>
      <c r="J14" s="23" t="s">
        <v>16</v>
      </c>
      <c r="K14" s="25" t="s">
        <v>12</v>
      </c>
      <c r="L14" s="26" t="s">
        <v>17</v>
      </c>
      <c r="M14" s="27" t="s">
        <v>12</v>
      </c>
      <c r="N14" s="28" t="s">
        <v>18</v>
      </c>
      <c r="O14" s="25" t="s">
        <v>12</v>
      </c>
      <c r="P14" s="29" t="s">
        <v>19</v>
      </c>
      <c r="Q14" s="25" t="s">
        <v>12</v>
      </c>
      <c r="R14" s="30" t="s">
        <v>20</v>
      </c>
      <c r="S14" s="24" t="s">
        <v>12</v>
      </c>
      <c r="T14" s="31" t="s">
        <v>21</v>
      </c>
      <c r="U14" s="25" t="s">
        <v>12</v>
      </c>
      <c r="V14" s="32" t="s">
        <v>22</v>
      </c>
    </row>
    <row r="15" spans="1:22" ht="15.75">
      <c r="A15" s="33" t="s">
        <v>23</v>
      </c>
      <c r="B15" s="34">
        <v>779481.9</v>
      </c>
      <c r="C15" s="35">
        <v>0.0048826083</v>
      </c>
      <c r="D15" s="34">
        <v>348356.67</v>
      </c>
      <c r="E15" s="35">
        <v>0.0048826083</v>
      </c>
      <c r="F15" s="34">
        <v>20147.01</v>
      </c>
      <c r="G15" s="35">
        <v>0.0048826083</v>
      </c>
      <c r="H15" s="34">
        <v>0</v>
      </c>
      <c r="I15" s="35">
        <v>0</v>
      </c>
      <c r="J15" s="34"/>
      <c r="K15" s="35"/>
      <c r="L15" s="36">
        <v>97420.37</v>
      </c>
      <c r="M15" s="35">
        <v>0.0048826083</v>
      </c>
      <c r="N15" s="34">
        <v>10688.28</v>
      </c>
      <c r="O15" s="35">
        <v>0.0048826083</v>
      </c>
      <c r="P15" s="34">
        <v>2476.93</v>
      </c>
      <c r="Q15" s="35">
        <v>0.0048826083</v>
      </c>
      <c r="R15" s="37">
        <v>9100.45</v>
      </c>
      <c r="S15" s="35">
        <v>0.0048826083</v>
      </c>
      <c r="T15" s="38">
        <v>24396.41</v>
      </c>
      <c r="U15" s="39">
        <v>0.0037872968</v>
      </c>
      <c r="V15" s="40">
        <f>SUM(B15+D15+F15+H15+J15+L15+N15+P15+R15+T15)</f>
        <v>1292068.02</v>
      </c>
    </row>
    <row r="16" spans="1:22" ht="15.75">
      <c r="A16" s="33" t="s">
        <v>24</v>
      </c>
      <c r="B16" s="34">
        <v>1239021.32</v>
      </c>
      <c r="C16" s="35">
        <v>0.0077611241</v>
      </c>
      <c r="D16" s="34">
        <v>553728.5</v>
      </c>
      <c r="E16" s="35">
        <v>0.0077611241</v>
      </c>
      <c r="F16" s="34">
        <v>32024.58</v>
      </c>
      <c r="G16" s="35">
        <v>0.0077611241</v>
      </c>
      <c r="H16" s="34">
        <v>0</v>
      </c>
      <c r="I16" s="35">
        <v>0</v>
      </c>
      <c r="J16" s="34"/>
      <c r="K16" s="35"/>
      <c r="L16" s="36">
        <v>154854.02</v>
      </c>
      <c r="M16" s="35">
        <v>0.0077611241</v>
      </c>
      <c r="N16" s="34">
        <v>16989.51</v>
      </c>
      <c r="O16" s="35">
        <v>0.0077611241</v>
      </c>
      <c r="P16" s="34">
        <v>3937.19</v>
      </c>
      <c r="Q16" s="35">
        <v>0.0077611241</v>
      </c>
      <c r="R16" s="37">
        <v>14465.58</v>
      </c>
      <c r="S16" s="35">
        <v>0.0077611241</v>
      </c>
      <c r="T16" s="38">
        <v>54236.48</v>
      </c>
      <c r="U16" s="39">
        <v>0.0084196682</v>
      </c>
      <c r="V16" s="40">
        <f aca="true" t="shared" si="0" ref="V16:V79">SUM(B16+D16+F16+H16+J16+L16+N16+P16+R16+T16)</f>
        <v>2069257.1800000002</v>
      </c>
    </row>
    <row r="17" spans="1:22" ht="15.75">
      <c r="A17" s="33" t="s">
        <v>25</v>
      </c>
      <c r="B17" s="34">
        <v>988114.65</v>
      </c>
      <c r="C17" s="35">
        <v>0.0061894661</v>
      </c>
      <c r="D17" s="34">
        <v>441596.31</v>
      </c>
      <c r="E17" s="35">
        <v>0.0061894661</v>
      </c>
      <c r="F17" s="34">
        <v>25539.47</v>
      </c>
      <c r="G17" s="35">
        <v>0.0061894661</v>
      </c>
      <c r="H17" s="34">
        <v>91284.06</v>
      </c>
      <c r="I17" s="35">
        <v>0.0108220704</v>
      </c>
      <c r="J17" s="34"/>
      <c r="K17" s="35"/>
      <c r="L17" s="36">
        <v>123495.48</v>
      </c>
      <c r="M17" s="35">
        <v>0.0061894661</v>
      </c>
      <c r="N17" s="34">
        <v>13549.06</v>
      </c>
      <c r="O17" s="35">
        <v>0.0061894661</v>
      </c>
      <c r="P17" s="34">
        <v>3139.9</v>
      </c>
      <c r="Q17" s="35">
        <v>0.0061894661</v>
      </c>
      <c r="R17" s="37">
        <v>11536.25</v>
      </c>
      <c r="S17" s="35">
        <v>0.0061894661</v>
      </c>
      <c r="T17" s="38">
        <v>38673.57</v>
      </c>
      <c r="U17" s="39">
        <v>0.0060036828</v>
      </c>
      <c r="V17" s="40">
        <f t="shared" si="0"/>
        <v>1736928.75</v>
      </c>
    </row>
    <row r="18" spans="1:22" ht="15.75">
      <c r="A18" s="33" t="s">
        <v>26</v>
      </c>
      <c r="B18" s="34">
        <v>740687.83</v>
      </c>
      <c r="C18" s="35">
        <v>0.0046396056</v>
      </c>
      <c r="D18" s="34">
        <v>331019.3</v>
      </c>
      <c r="E18" s="35">
        <v>0.0046396056</v>
      </c>
      <c r="F18" s="34">
        <v>19144.31</v>
      </c>
      <c r="G18" s="35">
        <v>0.0046396056</v>
      </c>
      <c r="H18" s="34">
        <v>0</v>
      </c>
      <c r="I18" s="35">
        <v>0</v>
      </c>
      <c r="J18" s="34"/>
      <c r="K18" s="35"/>
      <c r="L18" s="36">
        <v>92571.85</v>
      </c>
      <c r="M18" s="35">
        <v>0.0046396056</v>
      </c>
      <c r="N18" s="34">
        <v>10156.34</v>
      </c>
      <c r="O18" s="35">
        <v>0.0046396056</v>
      </c>
      <c r="P18" s="34">
        <v>2353.66</v>
      </c>
      <c r="Q18" s="35">
        <v>0.0046396056</v>
      </c>
      <c r="R18" s="37">
        <v>8647.54</v>
      </c>
      <c r="S18" s="35">
        <v>0.0046396056</v>
      </c>
      <c r="T18" s="38">
        <v>20026.36</v>
      </c>
      <c r="U18" s="39">
        <v>0.0031088915</v>
      </c>
      <c r="V18" s="40">
        <f t="shared" si="0"/>
        <v>1224607.1900000002</v>
      </c>
    </row>
    <row r="19" spans="1:22" ht="15.75">
      <c r="A19" s="33" t="s">
        <v>27</v>
      </c>
      <c r="B19" s="34">
        <v>548942.53</v>
      </c>
      <c r="C19" s="35">
        <v>0.0034385293</v>
      </c>
      <c r="D19" s="34">
        <v>245326.79</v>
      </c>
      <c r="E19" s="35">
        <v>0.0034385293</v>
      </c>
      <c r="F19" s="34">
        <v>14188.33</v>
      </c>
      <c r="G19" s="35">
        <v>0.0034385293</v>
      </c>
      <c r="H19" s="34">
        <v>42384.54</v>
      </c>
      <c r="I19" s="35">
        <v>0.0050248471</v>
      </c>
      <c r="J19" s="34"/>
      <c r="K19" s="35"/>
      <c r="L19" s="36">
        <v>68607.34</v>
      </c>
      <c r="M19" s="35">
        <v>0.0034385293</v>
      </c>
      <c r="N19" s="34">
        <v>7527.12</v>
      </c>
      <c r="O19" s="35">
        <v>0.0034385293</v>
      </c>
      <c r="P19" s="34">
        <v>1744.35</v>
      </c>
      <c r="Q19" s="35">
        <v>0.0034385293</v>
      </c>
      <c r="R19" s="37">
        <v>6408.91</v>
      </c>
      <c r="S19" s="35">
        <v>0.0034385293</v>
      </c>
      <c r="T19" s="38">
        <v>7864.33</v>
      </c>
      <c r="U19" s="39">
        <v>0.0012208588</v>
      </c>
      <c r="V19" s="40">
        <f t="shared" si="0"/>
        <v>942994.24</v>
      </c>
    </row>
    <row r="20" spans="1:22" ht="15.75">
      <c r="A20" s="33" t="s">
        <v>28</v>
      </c>
      <c r="B20" s="34">
        <v>896445.39</v>
      </c>
      <c r="C20" s="35">
        <v>0.0056152577</v>
      </c>
      <c r="D20" s="34">
        <v>400628.59</v>
      </c>
      <c r="E20" s="35">
        <v>0.0056152577</v>
      </c>
      <c r="F20" s="34">
        <v>23170.13</v>
      </c>
      <c r="G20" s="35">
        <v>0.0056152577</v>
      </c>
      <c r="H20" s="34">
        <v>80531.99</v>
      </c>
      <c r="I20" s="35">
        <v>0.0095473723</v>
      </c>
      <c r="J20" s="34"/>
      <c r="K20" s="35"/>
      <c r="L20" s="36">
        <v>112038.57</v>
      </c>
      <c r="M20" s="35">
        <v>0.0056152577</v>
      </c>
      <c r="N20" s="34">
        <v>12292.09</v>
      </c>
      <c r="O20" s="35">
        <v>0.0056152577</v>
      </c>
      <c r="P20" s="34">
        <v>2848.6</v>
      </c>
      <c r="Q20" s="35">
        <v>0.0056152577</v>
      </c>
      <c r="R20" s="37">
        <v>10466.01</v>
      </c>
      <c r="S20" s="35">
        <v>0.0056152577</v>
      </c>
      <c r="T20" s="38">
        <v>33882.07</v>
      </c>
      <c r="U20" s="39">
        <v>0.0052598502</v>
      </c>
      <c r="V20" s="40">
        <f t="shared" si="0"/>
        <v>1572303.4400000002</v>
      </c>
    </row>
    <row r="21" spans="1:22" ht="15.75">
      <c r="A21" s="33" t="s">
        <v>29</v>
      </c>
      <c r="B21" s="34">
        <v>787696.28</v>
      </c>
      <c r="C21" s="35">
        <v>0.0049340625</v>
      </c>
      <c r="D21" s="34">
        <v>352027.74</v>
      </c>
      <c r="E21" s="35">
        <v>0.0049340625</v>
      </c>
      <c r="F21" s="34">
        <v>20359.33</v>
      </c>
      <c r="G21" s="35">
        <v>0.0049340625</v>
      </c>
      <c r="H21" s="34">
        <v>68202.15</v>
      </c>
      <c r="I21" s="35">
        <v>0.0080856228</v>
      </c>
      <c r="J21" s="34"/>
      <c r="K21" s="35"/>
      <c r="L21" s="36">
        <v>98447</v>
      </c>
      <c r="M21" s="35">
        <v>0.0049340625</v>
      </c>
      <c r="N21" s="34">
        <v>10800.92</v>
      </c>
      <c r="O21" s="35">
        <v>0.0049340625</v>
      </c>
      <c r="P21" s="34">
        <v>2503.03</v>
      </c>
      <c r="Q21" s="35">
        <v>0.0049340625</v>
      </c>
      <c r="R21" s="37">
        <v>9196.36</v>
      </c>
      <c r="S21" s="35">
        <v>0.0049340625</v>
      </c>
      <c r="T21" s="38">
        <v>25044.6</v>
      </c>
      <c r="U21" s="39">
        <v>0.0038879229</v>
      </c>
      <c r="V21" s="40">
        <f t="shared" si="0"/>
        <v>1374277.4100000001</v>
      </c>
    </row>
    <row r="22" spans="1:22" ht="15.75">
      <c r="A22" s="33" t="s">
        <v>30</v>
      </c>
      <c r="B22" s="34">
        <v>661351.16</v>
      </c>
      <c r="C22" s="35">
        <v>0.0041426474</v>
      </c>
      <c r="D22" s="34">
        <v>295563.1</v>
      </c>
      <c r="E22" s="35">
        <v>0.0041426474</v>
      </c>
      <c r="F22" s="34">
        <v>17093.72</v>
      </c>
      <c r="G22" s="35">
        <v>0.0041426474</v>
      </c>
      <c r="H22" s="34">
        <v>54221.78</v>
      </c>
      <c r="I22" s="35">
        <v>0.0064281967</v>
      </c>
      <c r="J22" s="34"/>
      <c r="K22" s="35"/>
      <c r="L22" s="36">
        <v>82656.28</v>
      </c>
      <c r="M22" s="35">
        <v>0.0041426474</v>
      </c>
      <c r="N22" s="34">
        <v>9068.47</v>
      </c>
      <c r="O22" s="35">
        <v>0.0041426474</v>
      </c>
      <c r="P22" s="34">
        <v>2101.55</v>
      </c>
      <c r="Q22" s="35">
        <v>0.0041426474</v>
      </c>
      <c r="R22" s="37">
        <v>7721.28</v>
      </c>
      <c r="S22" s="35">
        <v>0.0041426474</v>
      </c>
      <c r="T22" s="38">
        <v>15610.58</v>
      </c>
      <c r="U22" s="39">
        <v>0.0024233865</v>
      </c>
      <c r="V22" s="40">
        <f t="shared" si="0"/>
        <v>1145387.9200000002</v>
      </c>
    </row>
    <row r="23" spans="1:22" ht="15.75">
      <c r="A23" s="33" t="s">
        <v>31</v>
      </c>
      <c r="B23" s="34">
        <v>688795.63</v>
      </c>
      <c r="C23" s="35">
        <v>0.0043145572</v>
      </c>
      <c r="D23" s="34">
        <v>307828.25</v>
      </c>
      <c r="E23" s="35">
        <v>0.0043145572</v>
      </c>
      <c r="F23" s="34">
        <v>17803.07</v>
      </c>
      <c r="G23" s="35">
        <v>0.0043145572</v>
      </c>
      <c r="H23" s="34">
        <v>57627.32</v>
      </c>
      <c r="I23" s="35">
        <v>0.0068319373</v>
      </c>
      <c r="J23" s="34"/>
      <c r="K23" s="35"/>
      <c r="L23" s="36">
        <v>86086.31</v>
      </c>
      <c r="M23" s="35">
        <v>0.0043145572</v>
      </c>
      <c r="N23" s="34">
        <v>9444.79</v>
      </c>
      <c r="O23" s="35">
        <v>0.0043145572</v>
      </c>
      <c r="P23" s="34">
        <v>2188.76</v>
      </c>
      <c r="Q23" s="35">
        <v>0.0043145572</v>
      </c>
      <c r="R23" s="37">
        <v>8041.69</v>
      </c>
      <c r="S23" s="35">
        <v>0.0043145572</v>
      </c>
      <c r="T23" s="38">
        <v>17953.95</v>
      </c>
      <c r="U23" s="39">
        <v>0.0027871701</v>
      </c>
      <c r="V23" s="40">
        <f t="shared" si="0"/>
        <v>1195769.77</v>
      </c>
    </row>
    <row r="24" spans="1:22" ht="15.75">
      <c r="A24" s="33" t="s">
        <v>32</v>
      </c>
      <c r="B24" s="34">
        <v>583316.43</v>
      </c>
      <c r="C24" s="35">
        <v>0.0036538445</v>
      </c>
      <c r="D24" s="34">
        <v>260688.76</v>
      </c>
      <c r="E24" s="35">
        <v>0.0036538445</v>
      </c>
      <c r="F24" s="34">
        <v>15076.79</v>
      </c>
      <c r="G24" s="35">
        <v>0.0036538445</v>
      </c>
      <c r="H24" s="34">
        <v>45445.35</v>
      </c>
      <c r="I24" s="35">
        <v>0.0053877188</v>
      </c>
      <c r="J24" s="34"/>
      <c r="K24" s="35"/>
      <c r="L24" s="36">
        <v>72903.42</v>
      </c>
      <c r="M24" s="35">
        <v>0.0036538445</v>
      </c>
      <c r="N24" s="34">
        <v>7998.45</v>
      </c>
      <c r="O24" s="35">
        <v>0.0036538445</v>
      </c>
      <c r="P24" s="34">
        <v>1853.58</v>
      </c>
      <c r="Q24" s="35">
        <v>0.0036538445</v>
      </c>
      <c r="R24" s="37">
        <v>6810.23</v>
      </c>
      <c r="S24" s="35">
        <v>0.0036538445</v>
      </c>
      <c r="T24" s="38">
        <v>12027.47</v>
      </c>
      <c r="U24" s="39">
        <v>0.0018671437</v>
      </c>
      <c r="V24" s="40">
        <f t="shared" si="0"/>
        <v>1006120.48</v>
      </c>
    </row>
    <row r="25" spans="1:22" ht="15.75">
      <c r="A25" s="33" t="s">
        <v>33</v>
      </c>
      <c r="B25" s="34">
        <v>798532.34</v>
      </c>
      <c r="C25" s="35">
        <v>0.0050019386</v>
      </c>
      <c r="D25" s="34">
        <v>356870.46</v>
      </c>
      <c r="E25" s="35">
        <v>0.0050019386</v>
      </c>
      <c r="F25" s="34">
        <v>20639.4</v>
      </c>
      <c r="G25" s="35">
        <v>0.0050019386</v>
      </c>
      <c r="H25" s="34">
        <v>70095.36</v>
      </c>
      <c r="I25" s="35">
        <v>0.0083100695</v>
      </c>
      <c r="J25" s="34"/>
      <c r="K25" s="35"/>
      <c r="L25" s="36">
        <v>99801.31</v>
      </c>
      <c r="M25" s="35">
        <v>0.0050019386</v>
      </c>
      <c r="N25" s="34">
        <v>10949.5</v>
      </c>
      <c r="O25" s="35">
        <v>0.0050019386</v>
      </c>
      <c r="P25" s="34">
        <v>2537.47</v>
      </c>
      <c r="Q25" s="35">
        <v>0.0050019386</v>
      </c>
      <c r="R25" s="37">
        <v>9322.88</v>
      </c>
      <c r="S25" s="35">
        <v>0.0050019386</v>
      </c>
      <c r="T25" s="38">
        <v>24410.37</v>
      </c>
      <c r="U25" s="39">
        <v>0.0037894645</v>
      </c>
      <c r="V25" s="40">
        <f t="shared" si="0"/>
        <v>1393159.09</v>
      </c>
    </row>
    <row r="26" spans="1:22" ht="15.75">
      <c r="A26" s="33" t="s">
        <v>34</v>
      </c>
      <c r="B26" s="34">
        <v>644452.56</v>
      </c>
      <c r="C26" s="35">
        <v>0.004036796</v>
      </c>
      <c r="D26" s="34">
        <v>288010.98</v>
      </c>
      <c r="E26" s="35">
        <v>0.004036796</v>
      </c>
      <c r="F26" s="34">
        <v>16656.95</v>
      </c>
      <c r="G26" s="35">
        <v>0.004036796</v>
      </c>
      <c r="H26" s="34">
        <v>0</v>
      </c>
      <c r="I26" s="35">
        <v>0</v>
      </c>
      <c r="J26" s="34"/>
      <c r="K26" s="35"/>
      <c r="L26" s="36">
        <v>80544.27</v>
      </c>
      <c r="M26" s="35">
        <v>0.004036796</v>
      </c>
      <c r="N26" s="34">
        <v>8836.76</v>
      </c>
      <c r="O26" s="35">
        <v>0.004036796</v>
      </c>
      <c r="P26" s="34">
        <v>2047.85</v>
      </c>
      <c r="Q26" s="35">
        <v>0.004036796</v>
      </c>
      <c r="R26" s="37">
        <v>7523.99</v>
      </c>
      <c r="S26" s="35">
        <v>0.004036796</v>
      </c>
      <c r="T26" s="38">
        <v>14154.08</v>
      </c>
      <c r="U26" s="39">
        <v>0.002197279</v>
      </c>
      <c r="V26" s="40">
        <f t="shared" si="0"/>
        <v>1062227.44</v>
      </c>
    </row>
    <row r="27" spans="1:22" ht="15.75">
      <c r="A27" s="33" t="s">
        <v>35</v>
      </c>
      <c r="B27" s="34">
        <v>918321.27</v>
      </c>
      <c r="C27" s="35">
        <v>0.0057522863</v>
      </c>
      <c r="D27" s="34">
        <v>410405.09</v>
      </c>
      <c r="E27" s="35">
        <v>0.0057522863</v>
      </c>
      <c r="F27" s="34">
        <v>23735.55</v>
      </c>
      <c r="G27" s="35">
        <v>0.0057522863</v>
      </c>
      <c r="H27" s="34">
        <v>85935.28</v>
      </c>
      <c r="I27" s="35">
        <v>0.010187952</v>
      </c>
      <c r="J27" s="34"/>
      <c r="K27" s="35"/>
      <c r="L27" s="36">
        <v>114772.63</v>
      </c>
      <c r="M27" s="35">
        <v>0.0057522863</v>
      </c>
      <c r="N27" s="34">
        <v>12592.05</v>
      </c>
      <c r="O27" s="35">
        <v>0.0057522863</v>
      </c>
      <c r="P27" s="34">
        <v>2918.12</v>
      </c>
      <c r="Q27" s="35">
        <v>0.0057522863</v>
      </c>
      <c r="R27" s="37">
        <v>10721.41</v>
      </c>
      <c r="S27" s="35">
        <v>0.0057522863</v>
      </c>
      <c r="T27" s="38">
        <v>28825.41</v>
      </c>
      <c r="U27" s="39">
        <v>0.0044748554</v>
      </c>
      <c r="V27" s="40">
        <f t="shared" si="0"/>
        <v>1608226.8100000003</v>
      </c>
    </row>
    <row r="28" spans="1:22" ht="15.75">
      <c r="A28" s="33" t="s">
        <v>36</v>
      </c>
      <c r="B28" s="34">
        <v>533935.63</v>
      </c>
      <c r="C28" s="35">
        <v>0.0033445274</v>
      </c>
      <c r="D28" s="34">
        <v>238620.09</v>
      </c>
      <c r="E28" s="35">
        <v>0.0033445274</v>
      </c>
      <c r="F28" s="34">
        <v>13800.46</v>
      </c>
      <c r="G28" s="35">
        <v>0.0033445274</v>
      </c>
      <c r="H28" s="34">
        <v>0</v>
      </c>
      <c r="I28" s="35">
        <v>0</v>
      </c>
      <c r="J28" s="34"/>
      <c r="K28" s="35"/>
      <c r="L28" s="36">
        <v>66731.76</v>
      </c>
      <c r="M28" s="35">
        <v>0.0033445274</v>
      </c>
      <c r="N28" s="34">
        <v>7321.34</v>
      </c>
      <c r="O28" s="35">
        <v>0.0033445274</v>
      </c>
      <c r="P28" s="34">
        <v>1696.67</v>
      </c>
      <c r="Q28" s="35">
        <v>0.0033445274</v>
      </c>
      <c r="R28" s="37">
        <v>6233.71</v>
      </c>
      <c r="S28" s="35">
        <v>0.0033445274</v>
      </c>
      <c r="T28" s="38">
        <v>6708.37</v>
      </c>
      <c r="U28" s="39">
        <v>0.0010414072</v>
      </c>
      <c r="V28" s="40">
        <f t="shared" si="0"/>
        <v>875048.0299999999</v>
      </c>
    </row>
    <row r="29" spans="1:22" ht="15.75">
      <c r="A29" s="33" t="s">
        <v>37</v>
      </c>
      <c r="B29" s="34">
        <v>705365.65</v>
      </c>
      <c r="C29" s="35">
        <v>0.0044183504</v>
      </c>
      <c r="D29" s="34">
        <v>315233.53</v>
      </c>
      <c r="E29" s="35">
        <v>0.0044183504</v>
      </c>
      <c r="F29" s="34">
        <v>18231.35</v>
      </c>
      <c r="G29" s="35">
        <v>0.0044183504</v>
      </c>
      <c r="H29" s="34">
        <v>58945.91</v>
      </c>
      <c r="I29" s="35">
        <v>0.0069882609</v>
      </c>
      <c r="J29" s="34"/>
      <c r="K29" s="35"/>
      <c r="L29" s="36">
        <v>88157.25</v>
      </c>
      <c r="M29" s="35">
        <v>0.0044183504</v>
      </c>
      <c r="N29" s="34">
        <v>9672</v>
      </c>
      <c r="O29" s="35">
        <v>0.0044183504</v>
      </c>
      <c r="P29" s="34">
        <v>2241.41</v>
      </c>
      <c r="Q29" s="35">
        <v>0.0044183504</v>
      </c>
      <c r="R29" s="37">
        <v>8235.15</v>
      </c>
      <c r="S29" s="35">
        <v>0.0044183504</v>
      </c>
      <c r="T29" s="38">
        <v>18592.84</v>
      </c>
      <c r="U29" s="39">
        <v>0.0028863521</v>
      </c>
      <c r="V29" s="40">
        <f t="shared" si="0"/>
        <v>1224675.0899999999</v>
      </c>
    </row>
    <row r="30" spans="1:22" ht="15.75">
      <c r="A30" s="33" t="s">
        <v>38</v>
      </c>
      <c r="B30" s="34">
        <v>601265.11</v>
      </c>
      <c r="C30" s="35">
        <v>0.0037662736</v>
      </c>
      <c r="D30" s="34">
        <v>268710.17</v>
      </c>
      <c r="E30" s="35">
        <v>0.0037662736</v>
      </c>
      <c r="F30" s="34">
        <v>15540.7</v>
      </c>
      <c r="G30" s="35">
        <v>0.0037662736</v>
      </c>
      <c r="H30" s="34">
        <v>47479.68</v>
      </c>
      <c r="I30" s="35">
        <v>0.0056288952</v>
      </c>
      <c r="J30" s="34"/>
      <c r="K30" s="35"/>
      <c r="L30" s="36">
        <v>75146.66</v>
      </c>
      <c r="M30" s="35">
        <v>0.0037662736</v>
      </c>
      <c r="N30" s="34">
        <v>8244.57</v>
      </c>
      <c r="O30" s="35">
        <v>0.0037662736</v>
      </c>
      <c r="P30" s="34">
        <v>1910.62</v>
      </c>
      <c r="Q30" s="35">
        <v>0.0037662736</v>
      </c>
      <c r="R30" s="37">
        <v>7019.77</v>
      </c>
      <c r="S30" s="35">
        <v>0.0037662736</v>
      </c>
      <c r="T30" s="38">
        <v>12297.88</v>
      </c>
      <c r="U30" s="39">
        <v>0.0019091219</v>
      </c>
      <c r="V30" s="40">
        <f t="shared" si="0"/>
        <v>1037615.16</v>
      </c>
    </row>
    <row r="31" spans="1:22" ht="15.75">
      <c r="A31" s="33" t="s">
        <v>39</v>
      </c>
      <c r="B31" s="34">
        <v>689192.14</v>
      </c>
      <c r="C31" s="35">
        <v>0.004317041</v>
      </c>
      <c r="D31" s="34">
        <v>308005.46</v>
      </c>
      <c r="E31" s="35">
        <v>0.004317041</v>
      </c>
      <c r="F31" s="34">
        <v>17813.32</v>
      </c>
      <c r="G31" s="35">
        <v>0.004317041</v>
      </c>
      <c r="H31" s="34">
        <v>56779.61</v>
      </c>
      <c r="I31" s="35">
        <v>0.0067314371</v>
      </c>
      <c r="J31" s="34"/>
      <c r="K31" s="35"/>
      <c r="L31" s="36">
        <v>86135.86</v>
      </c>
      <c r="M31" s="35">
        <v>0.004317041</v>
      </c>
      <c r="N31" s="34">
        <v>9450.23</v>
      </c>
      <c r="O31" s="35">
        <v>0.004317041</v>
      </c>
      <c r="P31" s="34">
        <v>2190.02</v>
      </c>
      <c r="Q31" s="35">
        <v>0.004317041</v>
      </c>
      <c r="R31" s="37">
        <v>8046.33</v>
      </c>
      <c r="S31" s="35">
        <v>0.004317041</v>
      </c>
      <c r="T31" s="38">
        <v>21759.89</v>
      </c>
      <c r="U31" s="39">
        <v>0.0033780041</v>
      </c>
      <c r="V31" s="40">
        <f t="shared" si="0"/>
        <v>1199372.86</v>
      </c>
    </row>
    <row r="32" spans="1:22" ht="15.75">
      <c r="A32" s="33" t="s">
        <v>40</v>
      </c>
      <c r="B32" s="34">
        <v>606275.89</v>
      </c>
      <c r="C32" s="35">
        <v>0.0037976606</v>
      </c>
      <c r="D32" s="34">
        <v>270949.52</v>
      </c>
      <c r="E32" s="35">
        <v>0.0037976606</v>
      </c>
      <c r="F32" s="34">
        <v>15670.21</v>
      </c>
      <c r="G32" s="35">
        <v>0.0037976606</v>
      </c>
      <c r="H32" s="34">
        <v>48263.63</v>
      </c>
      <c r="I32" s="35">
        <v>0.0057218364</v>
      </c>
      <c r="J32" s="34"/>
      <c r="K32" s="35"/>
      <c r="L32" s="36">
        <v>75772.91</v>
      </c>
      <c r="M32" s="35">
        <v>0.0037976606</v>
      </c>
      <c r="N32" s="34">
        <v>8313.28</v>
      </c>
      <c r="O32" s="35">
        <v>0.0037976606</v>
      </c>
      <c r="P32" s="34">
        <v>1926.54</v>
      </c>
      <c r="Q32" s="35">
        <v>0.0037976606</v>
      </c>
      <c r="R32" s="37">
        <v>7078.28</v>
      </c>
      <c r="S32" s="35">
        <v>0.0037976606</v>
      </c>
      <c r="T32" s="38">
        <v>11840.28</v>
      </c>
      <c r="U32" s="39">
        <v>0.0018380847</v>
      </c>
      <c r="V32" s="40">
        <f t="shared" si="0"/>
        <v>1046090.5400000002</v>
      </c>
    </row>
    <row r="33" spans="1:22" ht="15.75">
      <c r="A33" s="33" t="s">
        <v>41</v>
      </c>
      <c r="B33" s="34">
        <v>2212103.58</v>
      </c>
      <c r="C33" s="35">
        <v>0.0138564285</v>
      </c>
      <c r="D33" s="34">
        <v>988606.71</v>
      </c>
      <c r="E33" s="35">
        <v>0.0138564285</v>
      </c>
      <c r="F33" s="34">
        <v>57175.52</v>
      </c>
      <c r="G33" s="35">
        <v>0.0138564285</v>
      </c>
      <c r="H33" s="34">
        <v>219908.32</v>
      </c>
      <c r="I33" s="35">
        <v>0.0260709616</v>
      </c>
      <c r="J33" s="34"/>
      <c r="K33" s="35"/>
      <c r="L33" s="36">
        <v>276470.75</v>
      </c>
      <c r="M33" s="35">
        <v>0.0138564285</v>
      </c>
      <c r="N33" s="34">
        <v>30332.45</v>
      </c>
      <c r="O33" s="35">
        <v>0.0138564285</v>
      </c>
      <c r="P33" s="34">
        <v>7029.33</v>
      </c>
      <c r="Q33" s="35">
        <v>0.0138564285</v>
      </c>
      <c r="R33" s="37">
        <v>25826.33</v>
      </c>
      <c r="S33" s="35">
        <v>0.0138564285</v>
      </c>
      <c r="T33" s="38">
        <v>157709.45</v>
      </c>
      <c r="U33" s="39">
        <v>0.024482803</v>
      </c>
      <c r="V33" s="40">
        <f t="shared" si="0"/>
        <v>3975162.4400000004</v>
      </c>
    </row>
    <row r="34" spans="1:22" ht="15.75">
      <c r="A34" s="33" t="s">
        <v>42</v>
      </c>
      <c r="B34" s="34">
        <v>655662.66</v>
      </c>
      <c r="C34" s="35">
        <v>0.0041070152</v>
      </c>
      <c r="D34" s="34">
        <v>293020.87</v>
      </c>
      <c r="E34" s="35">
        <v>0.0041070152</v>
      </c>
      <c r="F34" s="34">
        <v>16946.7</v>
      </c>
      <c r="G34" s="35">
        <v>0.0041070152</v>
      </c>
      <c r="H34" s="34">
        <v>55062.14</v>
      </c>
      <c r="I34" s="35">
        <v>0.0065278254</v>
      </c>
      <c r="J34" s="34"/>
      <c r="K34" s="35"/>
      <c r="L34" s="36">
        <v>81945.32</v>
      </c>
      <c r="M34" s="35">
        <v>0.0041070152</v>
      </c>
      <c r="N34" s="34">
        <v>8990.47</v>
      </c>
      <c r="O34" s="35">
        <v>0.0041070152</v>
      </c>
      <c r="P34" s="34">
        <v>2083.47</v>
      </c>
      <c r="Q34" s="35">
        <v>0.0041070152</v>
      </c>
      <c r="R34" s="37">
        <v>7654.87</v>
      </c>
      <c r="S34" s="35">
        <v>0.0041070152</v>
      </c>
      <c r="T34" s="38">
        <v>14238.87</v>
      </c>
      <c r="U34" s="39">
        <v>0.002210441</v>
      </c>
      <c r="V34" s="40">
        <f t="shared" si="0"/>
        <v>1135605.37</v>
      </c>
    </row>
    <row r="35" spans="1:22" ht="15.75">
      <c r="A35" s="41" t="s">
        <v>43</v>
      </c>
      <c r="B35" s="34">
        <v>868165.18</v>
      </c>
      <c r="C35" s="35">
        <v>0.0054381128</v>
      </c>
      <c r="D35" s="34">
        <v>387989.93</v>
      </c>
      <c r="E35" s="35">
        <v>0.0054381128</v>
      </c>
      <c r="F35" s="34">
        <v>22439.18</v>
      </c>
      <c r="G35" s="35">
        <v>0.0054381128</v>
      </c>
      <c r="H35" s="34">
        <v>76146.42</v>
      </c>
      <c r="I35" s="35">
        <v>0.0090274457</v>
      </c>
      <c r="J35" s="34"/>
      <c r="K35" s="35"/>
      <c r="L35" s="36">
        <v>108504.08</v>
      </c>
      <c r="M35" s="35">
        <v>0.0054381128</v>
      </c>
      <c r="N35" s="34">
        <v>11904.31</v>
      </c>
      <c r="O35" s="35">
        <v>0.0054381128</v>
      </c>
      <c r="P35" s="34">
        <v>2758.74</v>
      </c>
      <c r="Q35" s="35">
        <v>0.0054381128</v>
      </c>
      <c r="R35" s="37">
        <v>10135.84</v>
      </c>
      <c r="S35" s="35">
        <v>0.0054381128</v>
      </c>
      <c r="T35" s="38">
        <v>37278.09</v>
      </c>
      <c r="U35" s="39">
        <v>0.0057870482</v>
      </c>
      <c r="V35" s="40">
        <f t="shared" si="0"/>
        <v>1525321.7700000003</v>
      </c>
    </row>
    <row r="36" spans="1:22" ht="15.75">
      <c r="A36" s="33" t="s">
        <v>44</v>
      </c>
      <c r="B36" s="34">
        <v>676172.4</v>
      </c>
      <c r="C36" s="35">
        <v>0.0042354864</v>
      </c>
      <c r="D36" s="34">
        <v>302186.83</v>
      </c>
      <c r="E36" s="35">
        <v>0.0042354864</v>
      </c>
      <c r="F36" s="34">
        <v>17476.8</v>
      </c>
      <c r="G36" s="35">
        <v>0.0042354864</v>
      </c>
      <c r="H36" s="34">
        <v>0</v>
      </c>
      <c r="I36" s="35">
        <v>0</v>
      </c>
      <c r="J36" s="34"/>
      <c r="K36" s="35"/>
      <c r="L36" s="36">
        <v>84508.65</v>
      </c>
      <c r="M36" s="35">
        <v>0.0042354864</v>
      </c>
      <c r="N36" s="34">
        <v>9271.7</v>
      </c>
      <c r="O36" s="35">
        <v>0.0042354864</v>
      </c>
      <c r="P36" s="34">
        <v>2148.65</v>
      </c>
      <c r="Q36" s="35">
        <v>0.0042354864</v>
      </c>
      <c r="R36" s="37">
        <v>7894.31</v>
      </c>
      <c r="S36" s="35">
        <v>0.0042354864</v>
      </c>
      <c r="T36" s="38">
        <v>18986.48</v>
      </c>
      <c r="U36" s="39">
        <v>0.0029474596</v>
      </c>
      <c r="V36" s="40">
        <f t="shared" si="0"/>
        <v>1118645.8199999998</v>
      </c>
    </row>
    <row r="37" spans="1:22" ht="15.75">
      <c r="A37" s="33" t="s">
        <v>45</v>
      </c>
      <c r="B37" s="34">
        <v>677748.83</v>
      </c>
      <c r="C37" s="35">
        <v>0.0042453611</v>
      </c>
      <c r="D37" s="34">
        <v>302891.36</v>
      </c>
      <c r="E37" s="35">
        <v>0.0042453611</v>
      </c>
      <c r="F37" s="34">
        <v>17517.55</v>
      </c>
      <c r="G37" s="35">
        <v>0.0042453611</v>
      </c>
      <c r="H37" s="34">
        <v>56525.91</v>
      </c>
      <c r="I37" s="35">
        <v>0.0067013607</v>
      </c>
      <c r="J37" s="34"/>
      <c r="K37" s="35"/>
      <c r="L37" s="36">
        <v>84705.67</v>
      </c>
      <c r="M37" s="35">
        <v>0.0042453611</v>
      </c>
      <c r="N37" s="34">
        <v>9293.32</v>
      </c>
      <c r="O37" s="35">
        <v>0.0042453611</v>
      </c>
      <c r="P37" s="34">
        <v>2153.66</v>
      </c>
      <c r="Q37" s="35">
        <v>0.0042453611</v>
      </c>
      <c r="R37" s="37">
        <v>7912.73</v>
      </c>
      <c r="S37" s="35">
        <v>0.0042453611</v>
      </c>
      <c r="T37" s="38">
        <v>17196.56</v>
      </c>
      <c r="U37" s="39">
        <v>0.0026695937</v>
      </c>
      <c r="V37" s="40">
        <f t="shared" si="0"/>
        <v>1175945.5899999999</v>
      </c>
    </row>
    <row r="38" spans="1:22" ht="15.75">
      <c r="A38" s="33" t="s">
        <v>46</v>
      </c>
      <c r="B38" s="34">
        <v>613581.42</v>
      </c>
      <c r="C38" s="35">
        <v>0.0038434219</v>
      </c>
      <c r="D38" s="34">
        <v>274214.43</v>
      </c>
      <c r="E38" s="35">
        <v>0.0038434219</v>
      </c>
      <c r="F38" s="34">
        <v>15859.04</v>
      </c>
      <c r="G38" s="35">
        <v>0.0038434219</v>
      </c>
      <c r="H38" s="34">
        <v>49026.52</v>
      </c>
      <c r="I38" s="35">
        <v>0.0058122799</v>
      </c>
      <c r="J38" s="34"/>
      <c r="K38" s="35"/>
      <c r="L38" s="36">
        <v>76685.97</v>
      </c>
      <c r="M38" s="35">
        <v>0.0038434219</v>
      </c>
      <c r="N38" s="34">
        <v>8413.45</v>
      </c>
      <c r="O38" s="35">
        <v>0.0038434219</v>
      </c>
      <c r="P38" s="34">
        <v>1949.75</v>
      </c>
      <c r="Q38" s="35">
        <v>0.0038434219</v>
      </c>
      <c r="R38" s="37">
        <v>7163.57</v>
      </c>
      <c r="S38" s="35">
        <v>0.0038434219</v>
      </c>
      <c r="T38" s="38">
        <v>13625</v>
      </c>
      <c r="U38" s="39">
        <v>0.0021151449</v>
      </c>
      <c r="V38" s="40">
        <f t="shared" si="0"/>
        <v>1060519.15</v>
      </c>
    </row>
    <row r="39" spans="1:22" ht="15.75">
      <c r="A39" s="33" t="s">
        <v>47</v>
      </c>
      <c r="B39" s="34">
        <v>703622.98</v>
      </c>
      <c r="C39" s="35">
        <v>0.0044074345</v>
      </c>
      <c r="D39" s="34">
        <v>314454.72</v>
      </c>
      <c r="E39" s="35">
        <v>0.0044074345</v>
      </c>
      <c r="F39" s="34">
        <v>18186.31</v>
      </c>
      <c r="G39" s="35">
        <v>0.0044074345</v>
      </c>
      <c r="H39" s="34">
        <v>58905.38</v>
      </c>
      <c r="I39" s="35">
        <v>0.0069834556</v>
      </c>
      <c r="J39" s="34"/>
      <c r="K39" s="35"/>
      <c r="L39" s="36">
        <v>87939.44</v>
      </c>
      <c r="M39" s="35">
        <v>0.0044074345</v>
      </c>
      <c r="N39" s="34">
        <v>9648.1</v>
      </c>
      <c r="O39" s="35">
        <v>0.0044074345</v>
      </c>
      <c r="P39" s="34">
        <v>2235.88</v>
      </c>
      <c r="Q39" s="35">
        <v>0.0044074345</v>
      </c>
      <c r="R39" s="37">
        <v>8214.81</v>
      </c>
      <c r="S39" s="35">
        <v>0.0044074345</v>
      </c>
      <c r="T39" s="38">
        <v>16423.86</v>
      </c>
      <c r="U39" s="39">
        <v>0.0025496401</v>
      </c>
      <c r="V39" s="40">
        <f t="shared" si="0"/>
        <v>1219631.48</v>
      </c>
    </row>
    <row r="40" spans="1:22" ht="15.75">
      <c r="A40" s="33" t="s">
        <v>48</v>
      </c>
      <c r="B40" s="34">
        <v>632162.96</v>
      </c>
      <c r="C40" s="35">
        <v>0.003959815</v>
      </c>
      <c r="D40" s="34">
        <v>282518.66</v>
      </c>
      <c r="E40" s="35">
        <v>0.003959815</v>
      </c>
      <c r="F40" s="34">
        <v>16339.31</v>
      </c>
      <c r="G40" s="35">
        <v>0.003959815</v>
      </c>
      <c r="H40" s="34">
        <v>53772.75</v>
      </c>
      <c r="I40" s="35">
        <v>0.0063749627</v>
      </c>
      <c r="J40" s="34"/>
      <c r="K40" s="35"/>
      <c r="L40" s="36">
        <v>79008.3</v>
      </c>
      <c r="M40" s="35">
        <v>0.003959815</v>
      </c>
      <c r="N40" s="34">
        <v>8668.24</v>
      </c>
      <c r="O40" s="35">
        <v>0.003959815</v>
      </c>
      <c r="P40" s="34">
        <v>2008.8</v>
      </c>
      <c r="Q40" s="35">
        <v>0.003959815</v>
      </c>
      <c r="R40" s="37">
        <v>7380.51</v>
      </c>
      <c r="S40" s="35">
        <v>0.003959815</v>
      </c>
      <c r="T40" s="38">
        <v>12125.57</v>
      </c>
      <c r="U40" s="39">
        <v>0.0018823736</v>
      </c>
      <c r="V40" s="40">
        <f t="shared" si="0"/>
        <v>1093985.1</v>
      </c>
    </row>
    <row r="41" spans="1:22" ht="15.75">
      <c r="A41" s="33" t="s">
        <v>49</v>
      </c>
      <c r="B41" s="34">
        <v>860367.37</v>
      </c>
      <c r="C41" s="35">
        <v>0.005389268</v>
      </c>
      <c r="D41" s="34">
        <v>384505.03</v>
      </c>
      <c r="E41" s="35">
        <v>0.005389268</v>
      </c>
      <c r="F41" s="34">
        <v>22237.63</v>
      </c>
      <c r="G41" s="35">
        <v>0.005389268</v>
      </c>
      <c r="H41" s="34">
        <v>76769.99</v>
      </c>
      <c r="I41" s="35">
        <v>0.0091013726</v>
      </c>
      <c r="J41" s="34"/>
      <c r="K41" s="35"/>
      <c r="L41" s="36">
        <v>107529.5</v>
      </c>
      <c r="M41" s="35">
        <v>0.005389268</v>
      </c>
      <c r="N41" s="34">
        <v>11797.39</v>
      </c>
      <c r="O41" s="35">
        <v>0.005389268</v>
      </c>
      <c r="P41" s="34">
        <v>2733.96</v>
      </c>
      <c r="Q41" s="35">
        <v>0.005389268</v>
      </c>
      <c r="R41" s="37">
        <v>10044.79</v>
      </c>
      <c r="S41" s="35">
        <v>0.005389268</v>
      </c>
      <c r="T41" s="38">
        <v>26105.78</v>
      </c>
      <c r="U41" s="39">
        <v>0.0040526606</v>
      </c>
      <c r="V41" s="40">
        <f t="shared" si="0"/>
        <v>1502091.4399999997</v>
      </c>
    </row>
    <row r="42" spans="1:22" ht="15.75">
      <c r="A42" s="33" t="s">
        <v>50</v>
      </c>
      <c r="B42" s="34">
        <v>565382.18</v>
      </c>
      <c r="C42" s="35">
        <v>0.0035415059</v>
      </c>
      <c r="D42" s="34">
        <v>252673.8</v>
      </c>
      <c r="E42" s="35">
        <v>0.0035415059</v>
      </c>
      <c r="F42" s="34">
        <v>14613.24</v>
      </c>
      <c r="G42" s="35">
        <v>0.0035415059</v>
      </c>
      <c r="H42" s="34">
        <v>44454.08</v>
      </c>
      <c r="I42" s="35">
        <v>0.0052701996</v>
      </c>
      <c r="J42" s="34"/>
      <c r="K42" s="35"/>
      <c r="L42" s="36">
        <v>70661.98</v>
      </c>
      <c r="M42" s="35">
        <v>0.0035415059</v>
      </c>
      <c r="N42" s="34">
        <v>7752.54</v>
      </c>
      <c r="O42" s="35">
        <v>0.0035415059</v>
      </c>
      <c r="P42" s="34">
        <v>1796.59</v>
      </c>
      <c r="Q42" s="35">
        <v>0.0035415059</v>
      </c>
      <c r="R42" s="37">
        <v>6600.84</v>
      </c>
      <c r="S42" s="35">
        <v>0.0035415059</v>
      </c>
      <c r="T42" s="38">
        <v>8034.7</v>
      </c>
      <c r="U42" s="39">
        <v>0.0012473074</v>
      </c>
      <c r="V42" s="40">
        <f t="shared" si="0"/>
        <v>971969.9499999998</v>
      </c>
    </row>
    <row r="43" spans="1:22" ht="15.75">
      <c r="A43" s="33" t="s">
        <v>51</v>
      </c>
      <c r="B43" s="34">
        <v>744849.8</v>
      </c>
      <c r="C43" s="35">
        <v>0.0046656758</v>
      </c>
      <c r="D43" s="34">
        <v>332879.31</v>
      </c>
      <c r="E43" s="35">
        <v>0.0046656758</v>
      </c>
      <c r="F43" s="34">
        <v>19251.89</v>
      </c>
      <c r="G43" s="35">
        <v>0.0046656758</v>
      </c>
      <c r="H43" s="34">
        <v>64632.2</v>
      </c>
      <c r="I43" s="35">
        <v>0.0076623917</v>
      </c>
      <c r="J43" s="34"/>
      <c r="K43" s="35"/>
      <c r="L43" s="36">
        <v>93092.01</v>
      </c>
      <c r="M43" s="35">
        <v>0.0046656758</v>
      </c>
      <c r="N43" s="34">
        <v>10213.41</v>
      </c>
      <c r="O43" s="35">
        <v>0.0046656758</v>
      </c>
      <c r="P43" s="34">
        <v>2366.88</v>
      </c>
      <c r="Q43" s="35">
        <v>0.0046656758</v>
      </c>
      <c r="R43" s="37">
        <v>8696.13</v>
      </c>
      <c r="S43" s="35">
        <v>0.0046656758</v>
      </c>
      <c r="T43" s="38">
        <v>22955.83</v>
      </c>
      <c r="U43" s="39">
        <v>0.0035636614</v>
      </c>
      <c r="V43" s="40">
        <f t="shared" si="0"/>
        <v>1298937.4599999997</v>
      </c>
    </row>
    <row r="44" spans="1:22" ht="15.75">
      <c r="A44" s="33" t="s">
        <v>52</v>
      </c>
      <c r="B44" s="34">
        <v>639348.01</v>
      </c>
      <c r="C44" s="35">
        <v>0.0040048215</v>
      </c>
      <c r="D44" s="34">
        <v>285729.72</v>
      </c>
      <c r="E44" s="35">
        <v>0.0040048215</v>
      </c>
      <c r="F44" s="34">
        <v>16525.02</v>
      </c>
      <c r="G44" s="35">
        <v>0.0040048215</v>
      </c>
      <c r="H44" s="34">
        <v>51923.01</v>
      </c>
      <c r="I44" s="35">
        <v>0.0061556692</v>
      </c>
      <c r="J44" s="34"/>
      <c r="K44" s="35"/>
      <c r="L44" s="36">
        <v>79906.29</v>
      </c>
      <c r="M44" s="35">
        <v>0.0040048215</v>
      </c>
      <c r="N44" s="34">
        <v>8766.76</v>
      </c>
      <c r="O44" s="35">
        <v>0.0040048215</v>
      </c>
      <c r="P44" s="34">
        <v>2031.63</v>
      </c>
      <c r="Q44" s="35">
        <v>0.0040048215</v>
      </c>
      <c r="R44" s="37">
        <v>7464.39</v>
      </c>
      <c r="S44" s="35">
        <v>0.0040048215</v>
      </c>
      <c r="T44" s="38">
        <v>14562.2</v>
      </c>
      <c r="U44" s="39">
        <v>0.0022606348</v>
      </c>
      <c r="V44" s="40">
        <f t="shared" si="0"/>
        <v>1106257.0299999998</v>
      </c>
    </row>
    <row r="45" spans="1:22" ht="15.75">
      <c r="A45" s="33" t="s">
        <v>53</v>
      </c>
      <c r="B45" s="34">
        <v>600220.45</v>
      </c>
      <c r="C45" s="35">
        <v>0.0037597299</v>
      </c>
      <c r="D45" s="34">
        <v>268243.3</v>
      </c>
      <c r="E45" s="35">
        <v>0.0037597299</v>
      </c>
      <c r="F45" s="34">
        <v>15513.7</v>
      </c>
      <c r="G45" s="35">
        <v>0.0037597299</v>
      </c>
      <c r="H45" s="34">
        <v>47347.6</v>
      </c>
      <c r="I45" s="35">
        <v>0.0056132366</v>
      </c>
      <c r="J45" s="34"/>
      <c r="K45" s="35"/>
      <c r="L45" s="36">
        <v>75016.1</v>
      </c>
      <c r="M45" s="35">
        <v>0.0037597299</v>
      </c>
      <c r="N45" s="34">
        <v>8230.24</v>
      </c>
      <c r="O45" s="35">
        <v>0.0037597299</v>
      </c>
      <c r="P45" s="34">
        <v>1907.3</v>
      </c>
      <c r="Q45" s="35">
        <v>0.0037597299</v>
      </c>
      <c r="R45" s="37">
        <v>7007.58</v>
      </c>
      <c r="S45" s="35">
        <v>0.0037597299</v>
      </c>
      <c r="T45" s="38">
        <v>11427.08</v>
      </c>
      <c r="U45" s="39">
        <v>0.0017739404</v>
      </c>
      <c r="V45" s="40">
        <f t="shared" si="0"/>
        <v>1034913.3499999999</v>
      </c>
    </row>
    <row r="46" spans="1:22" ht="15.75">
      <c r="A46" s="33" t="s">
        <v>54</v>
      </c>
      <c r="B46" s="34">
        <v>1274507.29</v>
      </c>
      <c r="C46" s="35">
        <v>0.0079834051</v>
      </c>
      <c r="D46" s="34">
        <v>569587.46</v>
      </c>
      <c r="E46" s="35">
        <v>0.0079834051</v>
      </c>
      <c r="F46" s="34">
        <v>32941.77</v>
      </c>
      <c r="G46" s="35">
        <v>0.0079834051</v>
      </c>
      <c r="H46" s="34">
        <v>122143.15</v>
      </c>
      <c r="I46" s="35">
        <v>0.014480532</v>
      </c>
      <c r="J46" s="34"/>
      <c r="K46" s="35"/>
      <c r="L46" s="36">
        <v>159289.09</v>
      </c>
      <c r="M46" s="35">
        <v>0.0079834051</v>
      </c>
      <c r="N46" s="34">
        <v>17476.09</v>
      </c>
      <c r="O46" s="35">
        <v>0.0079834051</v>
      </c>
      <c r="P46" s="34">
        <v>4049.96</v>
      </c>
      <c r="Q46" s="35">
        <v>0.0079834051</v>
      </c>
      <c r="R46" s="37">
        <v>14879.89</v>
      </c>
      <c r="S46" s="35">
        <v>0.0079834051</v>
      </c>
      <c r="T46" s="38">
        <v>62966.77</v>
      </c>
      <c r="U46" s="39">
        <v>0.009774957</v>
      </c>
      <c r="V46" s="40">
        <f t="shared" si="0"/>
        <v>2257841.4699999997</v>
      </c>
    </row>
    <row r="47" spans="1:22" ht="15.75">
      <c r="A47" s="33" t="s">
        <v>55</v>
      </c>
      <c r="B47" s="34">
        <v>1449329.72</v>
      </c>
      <c r="C47" s="35">
        <v>0.009078478</v>
      </c>
      <c r="D47" s="34">
        <v>647717</v>
      </c>
      <c r="E47" s="35">
        <v>0.009078478</v>
      </c>
      <c r="F47" s="34">
        <v>37460.35</v>
      </c>
      <c r="G47" s="35">
        <v>0.009078478</v>
      </c>
      <c r="H47" s="34">
        <v>139727.98</v>
      </c>
      <c r="I47" s="35">
        <v>0.0165652797</v>
      </c>
      <c r="J47" s="34"/>
      <c r="K47" s="35"/>
      <c r="L47" s="36">
        <v>181138.56</v>
      </c>
      <c r="M47" s="35">
        <v>0.009078478</v>
      </c>
      <c r="N47" s="34">
        <v>19873.26</v>
      </c>
      <c r="O47" s="35">
        <v>0.009078478</v>
      </c>
      <c r="P47" s="34">
        <v>4605.49</v>
      </c>
      <c r="Q47" s="35">
        <v>0.009078478</v>
      </c>
      <c r="R47" s="37">
        <v>16920.94</v>
      </c>
      <c r="S47" s="35">
        <v>0.009078478</v>
      </c>
      <c r="T47" s="38">
        <v>71296.7</v>
      </c>
      <c r="U47" s="39">
        <v>0.0110680947</v>
      </c>
      <c r="V47" s="40">
        <f t="shared" si="0"/>
        <v>2568070</v>
      </c>
    </row>
    <row r="48" spans="1:22" ht="15.75">
      <c r="A48" s="33" t="s">
        <v>56</v>
      </c>
      <c r="B48" s="34">
        <v>763139.69</v>
      </c>
      <c r="C48" s="35">
        <v>0.0047802421</v>
      </c>
      <c r="D48" s="34">
        <v>341053.21</v>
      </c>
      <c r="E48" s="35">
        <v>0.0047802421</v>
      </c>
      <c r="F48" s="34">
        <v>19724.62</v>
      </c>
      <c r="G48" s="35">
        <v>0.0047802421</v>
      </c>
      <c r="H48" s="34">
        <v>65370.1</v>
      </c>
      <c r="I48" s="35">
        <v>0.0077498725</v>
      </c>
      <c r="J48" s="34"/>
      <c r="K48" s="35"/>
      <c r="L48" s="36">
        <v>95377.9</v>
      </c>
      <c r="M48" s="35">
        <v>0.0047802421</v>
      </c>
      <c r="N48" s="34">
        <v>10464.2</v>
      </c>
      <c r="O48" s="35">
        <v>0.0047802421</v>
      </c>
      <c r="P48" s="34">
        <v>2425</v>
      </c>
      <c r="Q48" s="35">
        <v>0.0047802421</v>
      </c>
      <c r="R48" s="37">
        <v>8909.66</v>
      </c>
      <c r="S48" s="35">
        <v>0.0047802421</v>
      </c>
      <c r="T48" s="38">
        <v>23948.54</v>
      </c>
      <c r="U48" s="39">
        <v>0.0037177703</v>
      </c>
      <c r="V48" s="40">
        <f t="shared" si="0"/>
        <v>1330412.92</v>
      </c>
    </row>
    <row r="49" spans="1:22" ht="15.75">
      <c r="A49" s="33" t="s">
        <v>57</v>
      </c>
      <c r="B49" s="34">
        <v>745809.53</v>
      </c>
      <c r="C49" s="35">
        <v>0.0046716875</v>
      </c>
      <c r="D49" s="34">
        <v>333308.22</v>
      </c>
      <c r="E49" s="35">
        <v>0.0046716875</v>
      </c>
      <c r="F49" s="34">
        <v>19276.69</v>
      </c>
      <c r="G49" s="35">
        <v>0.0046716875</v>
      </c>
      <c r="H49" s="34">
        <v>0</v>
      </c>
      <c r="I49" s="35">
        <v>0</v>
      </c>
      <c r="J49" s="34"/>
      <c r="K49" s="35"/>
      <c r="L49" s="36">
        <v>93211.96</v>
      </c>
      <c r="M49" s="35">
        <v>0.0046716875</v>
      </c>
      <c r="N49" s="34">
        <v>10226.57</v>
      </c>
      <c r="O49" s="35">
        <v>0.0046716875</v>
      </c>
      <c r="P49" s="34">
        <v>2369.93</v>
      </c>
      <c r="Q49" s="35">
        <v>0.0046716875</v>
      </c>
      <c r="R49" s="37">
        <v>8707.33</v>
      </c>
      <c r="S49" s="35">
        <v>0.0046716875</v>
      </c>
      <c r="T49" s="38">
        <v>22711.08</v>
      </c>
      <c r="U49" s="39">
        <v>0.0035256663</v>
      </c>
      <c r="V49" s="40">
        <f t="shared" si="0"/>
        <v>1235621.31</v>
      </c>
    </row>
    <row r="50" spans="1:22" ht="15.75">
      <c r="A50" s="33" t="s">
        <v>58</v>
      </c>
      <c r="B50" s="34">
        <v>822537.13</v>
      </c>
      <c r="C50" s="35">
        <v>0.0051523026</v>
      </c>
      <c r="D50" s="34">
        <v>367598.4</v>
      </c>
      <c r="E50" s="35">
        <v>0.0051523026</v>
      </c>
      <c r="F50" s="34">
        <v>21259.85</v>
      </c>
      <c r="G50" s="35">
        <v>0.0051523026</v>
      </c>
      <c r="H50" s="34">
        <v>71579.05</v>
      </c>
      <c r="I50" s="35">
        <v>0.0084859675</v>
      </c>
      <c r="J50" s="34"/>
      <c r="K50" s="35"/>
      <c r="L50" s="36">
        <v>102801.44</v>
      </c>
      <c r="M50" s="35">
        <v>0.0051523026</v>
      </c>
      <c r="N50" s="34">
        <v>11278.66</v>
      </c>
      <c r="O50" s="35">
        <v>0.0051523026</v>
      </c>
      <c r="P50" s="34">
        <v>2613.75</v>
      </c>
      <c r="Q50" s="35">
        <v>0.0051523026</v>
      </c>
      <c r="R50" s="37">
        <v>9603.13</v>
      </c>
      <c r="S50" s="35">
        <v>0.0051523026</v>
      </c>
      <c r="T50" s="38">
        <v>26931.34</v>
      </c>
      <c r="U50" s="39">
        <v>0.0041808191</v>
      </c>
      <c r="V50" s="40">
        <f t="shared" si="0"/>
        <v>1436202.75</v>
      </c>
    </row>
    <row r="51" spans="1:22" ht="15.75">
      <c r="A51" s="33" t="s">
        <v>59</v>
      </c>
      <c r="B51" s="34">
        <v>703267.65</v>
      </c>
      <c r="C51" s="35">
        <v>0.0044052087</v>
      </c>
      <c r="D51" s="34">
        <v>314295.91</v>
      </c>
      <c r="E51" s="35">
        <v>0.0044052087</v>
      </c>
      <c r="F51" s="34">
        <v>18177.13</v>
      </c>
      <c r="G51" s="35">
        <v>0.0044052087</v>
      </c>
      <c r="H51" s="34">
        <v>0</v>
      </c>
      <c r="I51" s="35">
        <v>0</v>
      </c>
      <c r="J51" s="34"/>
      <c r="K51" s="35"/>
      <c r="L51" s="36">
        <v>87895.03</v>
      </c>
      <c r="M51" s="35">
        <v>0.0044052087</v>
      </c>
      <c r="N51" s="34">
        <v>9643.23</v>
      </c>
      <c r="O51" s="35">
        <v>0.0044052087</v>
      </c>
      <c r="P51" s="34">
        <v>2234.75</v>
      </c>
      <c r="Q51" s="35">
        <v>0.0044052087</v>
      </c>
      <c r="R51" s="37">
        <v>8210.66</v>
      </c>
      <c r="S51" s="35">
        <v>0.0044052087</v>
      </c>
      <c r="T51" s="38">
        <v>18811.67</v>
      </c>
      <c r="U51" s="39">
        <v>0.0029203223</v>
      </c>
      <c r="V51" s="40">
        <f t="shared" si="0"/>
        <v>1162536.0299999998</v>
      </c>
    </row>
    <row r="52" spans="1:22" ht="15.75">
      <c r="A52" s="33" t="s">
        <v>60</v>
      </c>
      <c r="B52" s="34">
        <v>2057475.88</v>
      </c>
      <c r="C52" s="35">
        <v>0.0128878537</v>
      </c>
      <c r="D52" s="34">
        <v>919502.36</v>
      </c>
      <c r="E52" s="35">
        <v>0.0128878537</v>
      </c>
      <c r="F52" s="34">
        <v>53178.91</v>
      </c>
      <c r="G52" s="35">
        <v>0.0128878537</v>
      </c>
      <c r="H52" s="34">
        <v>206305.19</v>
      </c>
      <c r="I52" s="35">
        <v>0.0244582587</v>
      </c>
      <c r="J52" s="34"/>
      <c r="K52" s="35"/>
      <c r="L52" s="36">
        <v>257145.23</v>
      </c>
      <c r="M52" s="35">
        <v>0.0128878537</v>
      </c>
      <c r="N52" s="34">
        <v>28212.19</v>
      </c>
      <c r="O52" s="35">
        <v>0.0128878537</v>
      </c>
      <c r="P52" s="34">
        <v>6537.97</v>
      </c>
      <c r="Q52" s="35">
        <v>0.0128878537</v>
      </c>
      <c r="R52" s="37">
        <v>24021.06</v>
      </c>
      <c r="S52" s="35">
        <v>0.0128878537</v>
      </c>
      <c r="T52" s="38">
        <v>104187.37</v>
      </c>
      <c r="U52" s="39">
        <v>0.0161740388</v>
      </c>
      <c r="V52" s="40">
        <f t="shared" si="0"/>
        <v>3656566.16</v>
      </c>
    </row>
    <row r="53" spans="1:22" ht="15.75">
      <c r="A53" s="33" t="s">
        <v>61</v>
      </c>
      <c r="B53" s="34">
        <v>642032.26</v>
      </c>
      <c r="C53" s="35">
        <v>0.0040216355</v>
      </c>
      <c r="D53" s="34">
        <v>286929.33</v>
      </c>
      <c r="E53" s="35">
        <v>0.0040216355</v>
      </c>
      <c r="F53" s="34">
        <v>16594.39</v>
      </c>
      <c r="G53" s="35">
        <v>0.0040216355</v>
      </c>
      <c r="H53" s="34">
        <v>53193.5</v>
      </c>
      <c r="I53" s="35">
        <v>0.0063062908</v>
      </c>
      <c r="J53" s="34"/>
      <c r="K53" s="35"/>
      <c r="L53" s="36">
        <v>80241.77</v>
      </c>
      <c r="M53" s="35">
        <v>0.0040216355</v>
      </c>
      <c r="N53" s="34">
        <v>8803.57</v>
      </c>
      <c r="O53" s="35">
        <v>0.0040216355</v>
      </c>
      <c r="P53" s="34">
        <v>2040.16</v>
      </c>
      <c r="Q53" s="35">
        <v>0.0040216355</v>
      </c>
      <c r="R53" s="37">
        <v>7495.73</v>
      </c>
      <c r="S53" s="35">
        <v>0.0040216355</v>
      </c>
      <c r="T53" s="38">
        <v>12964.13</v>
      </c>
      <c r="U53" s="39">
        <v>0.0020125513</v>
      </c>
      <c r="V53" s="40">
        <f t="shared" si="0"/>
        <v>1110294.8399999999</v>
      </c>
    </row>
    <row r="54" spans="1:22" ht="15.75">
      <c r="A54" s="33" t="s">
        <v>62</v>
      </c>
      <c r="B54" s="34">
        <v>1807383.89</v>
      </c>
      <c r="C54" s="35">
        <v>0.0113212988</v>
      </c>
      <c r="D54" s="34">
        <v>807734.26</v>
      </c>
      <c r="E54" s="35">
        <v>0.0113212988</v>
      </c>
      <c r="F54" s="34">
        <v>46714.86</v>
      </c>
      <c r="G54" s="35">
        <v>0.0113212988</v>
      </c>
      <c r="H54" s="34">
        <v>180217.4</v>
      </c>
      <c r="I54" s="35">
        <v>0.0213654529</v>
      </c>
      <c r="J54" s="34"/>
      <c r="K54" s="35"/>
      <c r="L54" s="36">
        <v>225888.5</v>
      </c>
      <c r="M54" s="35">
        <v>0.0113212988</v>
      </c>
      <c r="N54" s="34">
        <v>24782.92</v>
      </c>
      <c r="O54" s="35">
        <v>0.0113212988</v>
      </c>
      <c r="P54" s="34">
        <v>5743.26</v>
      </c>
      <c r="Q54" s="35">
        <v>0.0113212988</v>
      </c>
      <c r="R54" s="37">
        <v>21101.23</v>
      </c>
      <c r="S54" s="35">
        <v>0.0113212988</v>
      </c>
      <c r="T54" s="38">
        <v>92239.65</v>
      </c>
      <c r="U54" s="39">
        <v>0.0143192757</v>
      </c>
      <c r="V54" s="40">
        <f t="shared" si="0"/>
        <v>3211805.9699999993</v>
      </c>
    </row>
    <row r="55" spans="1:22" ht="15.75">
      <c r="A55" s="33" t="s">
        <v>63</v>
      </c>
      <c r="B55" s="34">
        <v>4565459.95</v>
      </c>
      <c r="C55" s="35">
        <v>0.0285976523</v>
      </c>
      <c r="D55" s="34">
        <v>2040340.42</v>
      </c>
      <c r="E55" s="35">
        <v>0.0285976523</v>
      </c>
      <c r="F55" s="34">
        <v>118001.96</v>
      </c>
      <c r="G55" s="35">
        <v>0.0285976523</v>
      </c>
      <c r="H55" s="34">
        <v>479917.53</v>
      </c>
      <c r="I55" s="35">
        <v>0.056896034</v>
      </c>
      <c r="J55" s="34"/>
      <c r="K55" s="35"/>
      <c r="L55" s="36">
        <v>570595.4</v>
      </c>
      <c r="M55" s="35">
        <v>0.0285976523</v>
      </c>
      <c r="N55" s="34">
        <v>62601.77</v>
      </c>
      <c r="O55" s="35">
        <v>0.0285976523</v>
      </c>
      <c r="P55" s="34">
        <v>14507.52</v>
      </c>
      <c r="Q55" s="35">
        <v>0.0285976523</v>
      </c>
      <c r="R55" s="37">
        <v>53301.79</v>
      </c>
      <c r="S55" s="35">
        <v>0.0285976523</v>
      </c>
      <c r="T55" s="38">
        <v>228742.15</v>
      </c>
      <c r="U55" s="39">
        <v>0.0355099131</v>
      </c>
      <c r="V55" s="40">
        <f t="shared" si="0"/>
        <v>8133468.49</v>
      </c>
    </row>
    <row r="56" spans="1:22" ht="15.75">
      <c r="A56" s="33" t="s">
        <v>64</v>
      </c>
      <c r="B56" s="34">
        <v>734642.12</v>
      </c>
      <c r="C56" s="35">
        <v>0.0046017358</v>
      </c>
      <c r="D56" s="34">
        <v>328317.42</v>
      </c>
      <c r="E56" s="35">
        <v>0.0046017358</v>
      </c>
      <c r="F56" s="34">
        <v>18988.05</v>
      </c>
      <c r="G56" s="35">
        <v>0.0046017358</v>
      </c>
      <c r="H56" s="34">
        <v>62312.81</v>
      </c>
      <c r="I56" s="35">
        <v>0.007387419</v>
      </c>
      <c r="J56" s="34"/>
      <c r="K56" s="35"/>
      <c r="L56" s="36">
        <v>91816.25</v>
      </c>
      <c r="M56" s="35">
        <v>0.0046017358</v>
      </c>
      <c r="N56" s="34">
        <v>10073.44</v>
      </c>
      <c r="O56" s="35">
        <v>0.0046017358</v>
      </c>
      <c r="P56" s="34">
        <v>2334.44</v>
      </c>
      <c r="Q56" s="35">
        <v>0.0046017358</v>
      </c>
      <c r="R56" s="37">
        <v>8576.96</v>
      </c>
      <c r="S56" s="35">
        <v>0.0046017358</v>
      </c>
      <c r="T56" s="38">
        <v>21408.34</v>
      </c>
      <c r="U56" s="39">
        <v>0.0033234293</v>
      </c>
      <c r="V56" s="40">
        <f t="shared" si="0"/>
        <v>1278469.83</v>
      </c>
    </row>
    <row r="57" spans="1:22" ht="15.75">
      <c r="A57" s="33" t="s">
        <v>65</v>
      </c>
      <c r="B57" s="34">
        <v>601470.13</v>
      </c>
      <c r="C57" s="35">
        <v>0.0037675578</v>
      </c>
      <c r="D57" s="34">
        <v>268801.8</v>
      </c>
      <c r="E57" s="35">
        <v>0.0037675578</v>
      </c>
      <c r="F57" s="34">
        <v>15546</v>
      </c>
      <c r="G57" s="35">
        <v>0.0037675578</v>
      </c>
      <c r="H57" s="34">
        <v>0</v>
      </c>
      <c r="I57" s="35">
        <v>0</v>
      </c>
      <c r="J57" s="34"/>
      <c r="K57" s="35"/>
      <c r="L57" s="36">
        <v>75172.29</v>
      </c>
      <c r="M57" s="35">
        <v>0.0037675578</v>
      </c>
      <c r="N57" s="34">
        <v>8247.38</v>
      </c>
      <c r="O57" s="35">
        <v>0.0037675578</v>
      </c>
      <c r="P57" s="34">
        <v>1911.27</v>
      </c>
      <c r="Q57" s="35">
        <v>0.0037675578</v>
      </c>
      <c r="R57" s="37">
        <v>7022.17</v>
      </c>
      <c r="S57" s="35">
        <v>0.0037675578</v>
      </c>
      <c r="T57" s="38">
        <v>12753.44</v>
      </c>
      <c r="U57" s="39">
        <v>0.0019798435</v>
      </c>
      <c r="V57" s="40">
        <f t="shared" si="0"/>
        <v>990924.48</v>
      </c>
    </row>
    <row r="58" spans="1:22" ht="15.75">
      <c r="A58" s="33" t="s">
        <v>66</v>
      </c>
      <c r="B58" s="34">
        <v>788580.19</v>
      </c>
      <c r="C58" s="35">
        <v>0.0049395992</v>
      </c>
      <c r="D58" s="34">
        <v>352422.77</v>
      </c>
      <c r="E58" s="35">
        <v>0.0049395992</v>
      </c>
      <c r="F58" s="34">
        <v>20382.17</v>
      </c>
      <c r="G58" s="35">
        <v>0.0049395992</v>
      </c>
      <c r="H58" s="34">
        <v>68446.11</v>
      </c>
      <c r="I58" s="35">
        <v>0.008114545</v>
      </c>
      <c r="J58" s="34"/>
      <c r="K58" s="35"/>
      <c r="L58" s="36">
        <v>98557.47</v>
      </c>
      <c r="M58" s="35">
        <v>0.0049395992</v>
      </c>
      <c r="N58" s="34">
        <v>10813.04</v>
      </c>
      <c r="O58" s="35">
        <v>0.0049395992</v>
      </c>
      <c r="P58" s="34">
        <v>2505.84</v>
      </c>
      <c r="Q58" s="35">
        <v>0.0049395992</v>
      </c>
      <c r="R58" s="37">
        <v>9206.68</v>
      </c>
      <c r="S58" s="35">
        <v>0.0049395992</v>
      </c>
      <c r="T58" s="38">
        <v>23930.58</v>
      </c>
      <c r="U58" s="39">
        <v>0.0037149823</v>
      </c>
      <c r="V58" s="40">
        <f t="shared" si="0"/>
        <v>1374844.85</v>
      </c>
    </row>
    <row r="59" spans="1:22" ht="15.75">
      <c r="A59" s="33" t="s">
        <v>67</v>
      </c>
      <c r="B59" s="34">
        <v>570887.27</v>
      </c>
      <c r="C59" s="35">
        <v>0.0035759893</v>
      </c>
      <c r="D59" s="34">
        <v>255134.07</v>
      </c>
      <c r="E59" s="35">
        <v>0.0035759893</v>
      </c>
      <c r="F59" s="34">
        <v>14755.53</v>
      </c>
      <c r="G59" s="35">
        <v>0.0035759893</v>
      </c>
      <c r="H59" s="34">
        <v>44790.79</v>
      </c>
      <c r="I59" s="35">
        <v>0.0053101174</v>
      </c>
      <c r="J59" s="34"/>
      <c r="K59" s="35"/>
      <c r="L59" s="36">
        <v>71350.01</v>
      </c>
      <c r="M59" s="35">
        <v>0.0035759893</v>
      </c>
      <c r="N59" s="34">
        <v>7828.03</v>
      </c>
      <c r="O59" s="35">
        <v>0.0035759893</v>
      </c>
      <c r="P59" s="34">
        <v>1814.09</v>
      </c>
      <c r="Q59" s="35">
        <v>0.0035759893</v>
      </c>
      <c r="R59" s="37">
        <v>6665.11</v>
      </c>
      <c r="S59" s="35">
        <v>0.0035759893</v>
      </c>
      <c r="T59" s="38">
        <v>8948.89</v>
      </c>
      <c r="U59" s="39">
        <v>0.0013892259</v>
      </c>
      <c r="V59" s="40">
        <f t="shared" si="0"/>
        <v>982173.7900000002</v>
      </c>
    </row>
    <row r="60" spans="1:22" ht="15.75">
      <c r="A60" s="33" t="s">
        <v>68</v>
      </c>
      <c r="B60" s="34">
        <v>597689.96</v>
      </c>
      <c r="C60" s="35">
        <v>0.0037438791</v>
      </c>
      <c r="D60" s="34">
        <v>267112.41</v>
      </c>
      <c r="E60" s="35">
        <v>0.0037438791</v>
      </c>
      <c r="F60" s="34">
        <v>15448.29</v>
      </c>
      <c r="G60" s="35">
        <v>0.0037438791</v>
      </c>
      <c r="H60" s="34">
        <v>0</v>
      </c>
      <c r="I60" s="35">
        <v>0</v>
      </c>
      <c r="J60" s="34"/>
      <c r="K60" s="35"/>
      <c r="L60" s="36">
        <v>74699.83</v>
      </c>
      <c r="M60" s="35">
        <v>0.0037438791</v>
      </c>
      <c r="N60" s="34">
        <v>8195.54</v>
      </c>
      <c r="O60" s="35">
        <v>0.0037438791</v>
      </c>
      <c r="P60" s="34">
        <v>1899.26</v>
      </c>
      <c r="Q60" s="35">
        <v>0.0037438791</v>
      </c>
      <c r="R60" s="37">
        <v>6978.03</v>
      </c>
      <c r="S60" s="35">
        <v>0.0037438791</v>
      </c>
      <c r="T60" s="38">
        <v>11078.35</v>
      </c>
      <c r="U60" s="39">
        <v>0.0017198031</v>
      </c>
      <c r="V60" s="40">
        <f t="shared" si="0"/>
        <v>983101.6699999999</v>
      </c>
    </row>
    <row r="61" spans="1:22" ht="15.75">
      <c r="A61" s="33" t="s">
        <v>69</v>
      </c>
      <c r="B61" s="34">
        <v>726639.97</v>
      </c>
      <c r="C61" s="35">
        <v>0.0045516109</v>
      </c>
      <c r="D61" s="34">
        <v>324741.19</v>
      </c>
      <c r="E61" s="35">
        <v>0.0045516109</v>
      </c>
      <c r="F61" s="34">
        <v>18781.22</v>
      </c>
      <c r="G61" s="35">
        <v>0.0045516109</v>
      </c>
      <c r="H61" s="34">
        <v>61267.73</v>
      </c>
      <c r="I61" s="35">
        <v>0.0072635205</v>
      </c>
      <c r="J61" s="34"/>
      <c r="K61" s="35"/>
      <c r="L61" s="36">
        <v>90816.12</v>
      </c>
      <c r="M61" s="35">
        <v>0.0045516109</v>
      </c>
      <c r="N61" s="34">
        <v>9963.71</v>
      </c>
      <c r="O61" s="35">
        <v>0.0045516109</v>
      </c>
      <c r="P61" s="34">
        <v>2309.02</v>
      </c>
      <c r="Q61" s="35">
        <v>0.0045516109</v>
      </c>
      <c r="R61" s="37">
        <v>8483.53</v>
      </c>
      <c r="S61" s="35">
        <v>0.0045516109</v>
      </c>
      <c r="T61" s="38">
        <v>19911.38</v>
      </c>
      <c r="U61" s="39">
        <v>0.0030910425</v>
      </c>
      <c r="V61" s="40">
        <f t="shared" si="0"/>
        <v>1262913.8699999999</v>
      </c>
    </row>
    <row r="62" spans="1:22" ht="15.75">
      <c r="A62" s="33" t="s">
        <v>70</v>
      </c>
      <c r="B62" s="34">
        <v>1588848.62</v>
      </c>
      <c r="C62" s="35">
        <v>0.0099524125</v>
      </c>
      <c r="D62" s="34">
        <v>710069.11</v>
      </c>
      <c r="E62" s="35">
        <v>0.0099524125</v>
      </c>
      <c r="F62" s="34">
        <v>41066.45</v>
      </c>
      <c r="G62" s="35">
        <v>0.0099524125</v>
      </c>
      <c r="H62" s="34">
        <v>156237.25</v>
      </c>
      <c r="I62" s="35">
        <v>0.0185225162</v>
      </c>
      <c r="J62" s="34"/>
      <c r="K62" s="35"/>
      <c r="L62" s="36">
        <v>198575.76</v>
      </c>
      <c r="M62" s="35">
        <v>0.0099524125</v>
      </c>
      <c r="N62" s="34">
        <v>21786.35</v>
      </c>
      <c r="O62" s="35">
        <v>0.0099524125</v>
      </c>
      <c r="P62" s="34">
        <v>5048.83</v>
      </c>
      <c r="Q62" s="35">
        <v>0.0099524125</v>
      </c>
      <c r="R62" s="37">
        <v>18549.82</v>
      </c>
      <c r="S62" s="35">
        <v>0.0099524125</v>
      </c>
      <c r="T62" s="38">
        <v>78669.66</v>
      </c>
      <c r="U62" s="39">
        <v>0.0122126724</v>
      </c>
      <c r="V62" s="40">
        <f t="shared" si="0"/>
        <v>2818851.8500000006</v>
      </c>
    </row>
    <row r="63" spans="1:22" ht="15.75">
      <c r="A63" s="33" t="s">
        <v>71</v>
      </c>
      <c r="B63" s="34">
        <v>632455.26</v>
      </c>
      <c r="C63" s="35">
        <v>0.003961646</v>
      </c>
      <c r="D63" s="34">
        <v>282649.3</v>
      </c>
      <c r="E63" s="35">
        <v>0.003961646</v>
      </c>
      <c r="F63" s="34">
        <v>16346.86</v>
      </c>
      <c r="G63" s="35">
        <v>0.003961646</v>
      </c>
      <c r="H63" s="34">
        <v>50508.67</v>
      </c>
      <c r="I63" s="35">
        <v>0.0059879943</v>
      </c>
      <c r="J63" s="34"/>
      <c r="K63" s="35"/>
      <c r="L63" s="36">
        <v>79044.84</v>
      </c>
      <c r="M63" s="35">
        <v>0.003961646</v>
      </c>
      <c r="N63" s="34">
        <v>8672.25</v>
      </c>
      <c r="O63" s="35">
        <v>0.003961646</v>
      </c>
      <c r="P63" s="34">
        <v>2009.73</v>
      </c>
      <c r="Q63" s="35">
        <v>0.003961646</v>
      </c>
      <c r="R63" s="37">
        <v>7383.92</v>
      </c>
      <c r="S63" s="35">
        <v>0.003961646</v>
      </c>
      <c r="T63" s="38">
        <v>14633.63</v>
      </c>
      <c r="U63" s="39">
        <v>0.0022717236</v>
      </c>
      <c r="V63" s="40">
        <f t="shared" si="0"/>
        <v>1093704.46</v>
      </c>
    </row>
    <row r="64" spans="1:22" ht="15.75">
      <c r="A64" s="33" t="s">
        <v>72</v>
      </c>
      <c r="B64" s="34">
        <v>52780317.51</v>
      </c>
      <c r="C64" s="35">
        <v>0.3306114125</v>
      </c>
      <c r="D64" s="34">
        <v>23587944.32</v>
      </c>
      <c r="E64" s="35">
        <v>0.3306114125</v>
      </c>
      <c r="F64" s="34">
        <v>1364195.72</v>
      </c>
      <c r="G64" s="35">
        <v>0.3306114125</v>
      </c>
      <c r="H64" s="34">
        <v>0</v>
      </c>
      <c r="I64" s="35">
        <v>0</v>
      </c>
      <c r="J64" s="34">
        <v>3758929</v>
      </c>
      <c r="K64" s="35">
        <v>1</v>
      </c>
      <c r="L64" s="36">
        <v>6596532.92</v>
      </c>
      <c r="M64" s="35">
        <v>0.3306114125</v>
      </c>
      <c r="N64" s="34">
        <v>723725.9</v>
      </c>
      <c r="O64" s="35">
        <v>0.3306114125</v>
      </c>
      <c r="P64" s="34">
        <v>167718.37</v>
      </c>
      <c r="Q64" s="35">
        <v>0.3306114125</v>
      </c>
      <c r="R64" s="37">
        <v>616210.72</v>
      </c>
      <c r="S64" s="35">
        <v>0.3306114125</v>
      </c>
      <c r="T64" s="38">
        <v>2315897.88</v>
      </c>
      <c r="U64" s="39">
        <v>0.3595197958</v>
      </c>
      <c r="V64" s="40">
        <f t="shared" si="0"/>
        <v>91911472.34</v>
      </c>
    </row>
    <row r="65" spans="1:22" ht="15.75">
      <c r="A65" s="33" t="s">
        <v>73</v>
      </c>
      <c r="B65" s="34">
        <v>597587.12</v>
      </c>
      <c r="C65" s="35">
        <v>0.0037432349</v>
      </c>
      <c r="D65" s="34">
        <v>267066.45</v>
      </c>
      <c r="E65" s="35">
        <v>0.0037432349</v>
      </c>
      <c r="F65" s="34">
        <v>15445.64</v>
      </c>
      <c r="G65" s="35">
        <v>0.0037432349</v>
      </c>
      <c r="H65" s="34">
        <v>0</v>
      </c>
      <c r="I65" s="35">
        <v>0</v>
      </c>
      <c r="J65" s="34"/>
      <c r="K65" s="35"/>
      <c r="L65" s="36">
        <v>74686.98</v>
      </c>
      <c r="M65" s="35">
        <v>0.0037432349</v>
      </c>
      <c r="N65" s="34">
        <v>8194.13</v>
      </c>
      <c r="O65" s="35">
        <v>0.0037432349</v>
      </c>
      <c r="P65" s="34">
        <v>1898.93</v>
      </c>
      <c r="Q65" s="35">
        <v>0.0037432349</v>
      </c>
      <c r="R65" s="37">
        <v>6976.84</v>
      </c>
      <c r="S65" s="35">
        <v>0.0037432349</v>
      </c>
      <c r="T65" s="38">
        <v>10119.6</v>
      </c>
      <c r="U65" s="39">
        <v>0.0015709664</v>
      </c>
      <c r="V65" s="40">
        <f t="shared" si="0"/>
        <v>981975.6900000001</v>
      </c>
    </row>
    <row r="66" spans="1:22" ht="15.75">
      <c r="A66" s="33" t="s">
        <v>74</v>
      </c>
      <c r="B66" s="34">
        <v>2260933.79</v>
      </c>
      <c r="C66" s="35">
        <v>0.0141622967</v>
      </c>
      <c r="D66" s="34">
        <v>1010429.32</v>
      </c>
      <c r="E66" s="35">
        <v>0.0141622967</v>
      </c>
      <c r="F66" s="34">
        <v>58437.62</v>
      </c>
      <c r="G66" s="35">
        <v>0.0141622967</v>
      </c>
      <c r="H66" s="34">
        <v>240047.99</v>
      </c>
      <c r="I66" s="35">
        <v>0.0284585958</v>
      </c>
      <c r="J66" s="34"/>
      <c r="K66" s="35"/>
      <c r="L66" s="36">
        <v>282573.59</v>
      </c>
      <c r="M66" s="35">
        <v>0.0141622967</v>
      </c>
      <c r="N66" s="34">
        <v>31002.01</v>
      </c>
      <c r="O66" s="35">
        <v>0.0141622967</v>
      </c>
      <c r="P66" s="34">
        <v>7184.49</v>
      </c>
      <c r="Q66" s="35">
        <v>0.0141622967</v>
      </c>
      <c r="R66" s="37">
        <v>26396.42</v>
      </c>
      <c r="S66" s="35">
        <v>0.0141622967</v>
      </c>
      <c r="T66" s="38">
        <v>116702.76</v>
      </c>
      <c r="U66" s="39">
        <v>0.018116928</v>
      </c>
      <c r="V66" s="40">
        <f t="shared" si="0"/>
        <v>4033707.9899999993</v>
      </c>
    </row>
    <row r="67" spans="1:22" ht="15.75">
      <c r="A67" s="33" t="s">
        <v>75</v>
      </c>
      <c r="B67" s="34">
        <v>1083423.98</v>
      </c>
      <c r="C67" s="35">
        <v>0.0067864756</v>
      </c>
      <c r="D67" s="34">
        <v>484190.81</v>
      </c>
      <c r="E67" s="35">
        <v>0.0067864756</v>
      </c>
      <c r="F67" s="34">
        <v>28002.9</v>
      </c>
      <c r="G67" s="35">
        <v>0.0067864756</v>
      </c>
      <c r="H67" s="34">
        <v>101457.82</v>
      </c>
      <c r="I67" s="35">
        <v>0.0120282078</v>
      </c>
      <c r="J67" s="34"/>
      <c r="K67" s="35"/>
      <c r="L67" s="36">
        <v>135407.32</v>
      </c>
      <c r="M67" s="35">
        <v>0.0067864756</v>
      </c>
      <c r="N67" s="34">
        <v>14855.95</v>
      </c>
      <c r="O67" s="35">
        <v>0.0067864756</v>
      </c>
      <c r="P67" s="34">
        <v>3442.76</v>
      </c>
      <c r="Q67" s="35">
        <v>0.0067864756</v>
      </c>
      <c r="R67" s="37">
        <v>12648.98</v>
      </c>
      <c r="S67" s="35">
        <v>0.0067864756</v>
      </c>
      <c r="T67" s="38">
        <v>42909.84</v>
      </c>
      <c r="U67" s="39">
        <v>0.0066613211</v>
      </c>
      <c r="V67" s="40">
        <f t="shared" si="0"/>
        <v>1906340.36</v>
      </c>
    </row>
    <row r="68" spans="1:22" ht="15.75">
      <c r="A68" s="33" t="s">
        <v>76</v>
      </c>
      <c r="B68" s="34">
        <v>586201.22</v>
      </c>
      <c r="C68" s="35">
        <v>0.0036719146</v>
      </c>
      <c r="D68" s="34">
        <v>261978</v>
      </c>
      <c r="E68" s="35">
        <v>0.0036719146</v>
      </c>
      <c r="F68" s="34">
        <v>15151.35</v>
      </c>
      <c r="G68" s="35">
        <v>0.0036719146</v>
      </c>
      <c r="H68" s="34">
        <v>46691.8</v>
      </c>
      <c r="I68" s="35">
        <v>0.0055354896</v>
      </c>
      <c r="J68" s="34"/>
      <c r="K68" s="35"/>
      <c r="L68" s="36">
        <v>73263.96</v>
      </c>
      <c r="M68" s="35">
        <v>0.0036719146</v>
      </c>
      <c r="N68" s="34">
        <v>8038.01</v>
      </c>
      <c r="O68" s="35">
        <v>0.0036719146</v>
      </c>
      <c r="P68" s="34">
        <v>1862.75</v>
      </c>
      <c r="Q68" s="35">
        <v>0.0036719146</v>
      </c>
      <c r="R68" s="37">
        <v>6843.91</v>
      </c>
      <c r="S68" s="35">
        <v>0.0036719146</v>
      </c>
      <c r="T68" s="38">
        <v>10145.18</v>
      </c>
      <c r="U68" s="39">
        <v>0.0015749381</v>
      </c>
      <c r="V68" s="40">
        <f t="shared" si="0"/>
        <v>1010176.18</v>
      </c>
    </row>
    <row r="69" spans="1:22" ht="15.75">
      <c r="A69" s="33" t="s">
        <v>77</v>
      </c>
      <c r="B69" s="34">
        <v>773350.08</v>
      </c>
      <c r="C69" s="35">
        <v>0.0048441991</v>
      </c>
      <c r="D69" s="34">
        <v>345616.31</v>
      </c>
      <c r="E69" s="35">
        <v>0.0048441991</v>
      </c>
      <c r="F69" s="34">
        <v>19988.52</v>
      </c>
      <c r="G69" s="35">
        <v>0.0048441991</v>
      </c>
      <c r="H69" s="34">
        <v>0</v>
      </c>
      <c r="I69" s="35">
        <v>0</v>
      </c>
      <c r="J69" s="34"/>
      <c r="K69" s="35"/>
      <c r="L69" s="36">
        <v>96654</v>
      </c>
      <c r="M69" s="35">
        <v>0.0048441991</v>
      </c>
      <c r="N69" s="34">
        <v>10604.2</v>
      </c>
      <c r="O69" s="35">
        <v>0.0048441991</v>
      </c>
      <c r="P69" s="34">
        <v>2457.45</v>
      </c>
      <c r="Q69" s="35">
        <v>0.0048441991</v>
      </c>
      <c r="R69" s="37">
        <v>9028.87</v>
      </c>
      <c r="S69" s="35">
        <v>0.0048441991</v>
      </c>
      <c r="T69" s="38">
        <v>22822.5</v>
      </c>
      <c r="U69" s="39">
        <v>0.0035429636</v>
      </c>
      <c r="V69" s="40">
        <f t="shared" si="0"/>
        <v>1280521.93</v>
      </c>
    </row>
    <row r="70" spans="1:22" ht="15.75">
      <c r="A70" s="33" t="s">
        <v>78</v>
      </c>
      <c r="B70" s="34">
        <v>2010648.01</v>
      </c>
      <c r="C70" s="35">
        <v>0.012594528</v>
      </c>
      <c r="D70" s="34">
        <v>898574.62</v>
      </c>
      <c r="E70" s="35">
        <v>0.012594528</v>
      </c>
      <c r="F70" s="34">
        <v>51968.56</v>
      </c>
      <c r="G70" s="35">
        <v>0.012594528</v>
      </c>
      <c r="H70" s="34">
        <v>0</v>
      </c>
      <c r="I70" s="35">
        <v>0</v>
      </c>
      <c r="J70" s="34"/>
      <c r="K70" s="35"/>
      <c r="L70" s="36">
        <v>251292.64</v>
      </c>
      <c r="M70" s="35">
        <v>0.012594528</v>
      </c>
      <c r="N70" s="34">
        <v>27570.08</v>
      </c>
      <c r="O70" s="35">
        <v>0.012594528</v>
      </c>
      <c r="P70" s="34">
        <v>6389.17</v>
      </c>
      <c r="Q70" s="35">
        <v>0.012594528</v>
      </c>
      <c r="R70" s="37">
        <v>23474.34</v>
      </c>
      <c r="S70" s="35">
        <v>0.012594528</v>
      </c>
      <c r="T70" s="38">
        <v>112367.41</v>
      </c>
      <c r="U70" s="39">
        <v>0.0174439084</v>
      </c>
      <c r="V70" s="40">
        <f t="shared" si="0"/>
        <v>3382284.83</v>
      </c>
    </row>
    <row r="71" spans="1:22" ht="15.75">
      <c r="A71" s="33" t="s">
        <v>79</v>
      </c>
      <c r="B71" s="34">
        <v>840083.7</v>
      </c>
      <c r="C71" s="35">
        <v>0.0052622129</v>
      </c>
      <c r="D71" s="34">
        <v>375440.1</v>
      </c>
      <c r="E71" s="35">
        <v>0.0052622129</v>
      </c>
      <c r="F71" s="34">
        <v>21713.37</v>
      </c>
      <c r="G71" s="35">
        <v>0.0052622129</v>
      </c>
      <c r="H71" s="34">
        <v>75623.43</v>
      </c>
      <c r="I71" s="35">
        <v>0.0089654436</v>
      </c>
      <c r="J71" s="34"/>
      <c r="K71" s="35"/>
      <c r="L71" s="36">
        <v>104994.43</v>
      </c>
      <c r="M71" s="35">
        <v>0.0052622129</v>
      </c>
      <c r="N71" s="34">
        <v>11519.26</v>
      </c>
      <c r="O71" s="35">
        <v>0.0052622129</v>
      </c>
      <c r="P71" s="34">
        <v>2669.5</v>
      </c>
      <c r="Q71" s="35">
        <v>0.0052622129</v>
      </c>
      <c r="R71" s="37">
        <v>9807.99</v>
      </c>
      <c r="S71" s="35">
        <v>0.0052622129</v>
      </c>
      <c r="T71" s="38">
        <v>29327.39</v>
      </c>
      <c r="U71" s="39">
        <v>0.0045527828</v>
      </c>
      <c r="V71" s="40">
        <f t="shared" si="0"/>
        <v>1471179.1699999997</v>
      </c>
    </row>
    <row r="72" spans="1:22" ht="15.75">
      <c r="A72" s="33" t="s">
        <v>80</v>
      </c>
      <c r="B72" s="34">
        <v>1729176.52</v>
      </c>
      <c r="C72" s="35">
        <v>0.0108314145</v>
      </c>
      <c r="D72" s="34">
        <v>772782.76</v>
      </c>
      <c r="E72" s="35">
        <v>0.0108314145</v>
      </c>
      <c r="F72" s="34">
        <v>44693.46</v>
      </c>
      <c r="G72" s="35">
        <v>0.0108314145</v>
      </c>
      <c r="H72" s="34">
        <v>175181.56</v>
      </c>
      <c r="I72" s="35">
        <v>0.0207684356</v>
      </c>
      <c r="J72" s="34"/>
      <c r="K72" s="35"/>
      <c r="L72" s="36">
        <v>216114.07</v>
      </c>
      <c r="M72" s="35">
        <v>0.0108314145</v>
      </c>
      <c r="N72" s="34">
        <v>23710.54</v>
      </c>
      <c r="O72" s="35">
        <v>0.0108314145</v>
      </c>
      <c r="P72" s="34">
        <v>5494.75</v>
      </c>
      <c r="Q72" s="35">
        <v>0.0108314145</v>
      </c>
      <c r="R72" s="37">
        <v>20188.15</v>
      </c>
      <c r="S72" s="35">
        <v>0.0108314145</v>
      </c>
      <c r="T72" s="38">
        <v>96777.12</v>
      </c>
      <c r="U72" s="39">
        <v>0.0150236734</v>
      </c>
      <c r="V72" s="40">
        <f t="shared" si="0"/>
        <v>3084118.93</v>
      </c>
    </row>
    <row r="73" spans="1:22" ht="15.75">
      <c r="A73" s="33" t="s">
        <v>81</v>
      </c>
      <c r="B73" s="34">
        <v>3776495.05</v>
      </c>
      <c r="C73" s="35">
        <v>0.0236556434</v>
      </c>
      <c r="D73" s="34">
        <v>1687745.72</v>
      </c>
      <c r="E73" s="35">
        <v>0.0236556434</v>
      </c>
      <c r="F73" s="34">
        <v>97609.84</v>
      </c>
      <c r="G73" s="35">
        <v>0.0236556434</v>
      </c>
      <c r="H73" s="34">
        <v>551207.78</v>
      </c>
      <c r="I73" s="35">
        <v>0.0653477623</v>
      </c>
      <c r="J73" s="34"/>
      <c r="K73" s="35"/>
      <c r="L73" s="36">
        <v>471989.84</v>
      </c>
      <c r="M73" s="35">
        <v>0.0236556434</v>
      </c>
      <c r="N73" s="34">
        <v>51783.45</v>
      </c>
      <c r="O73" s="35">
        <v>0.0236556434</v>
      </c>
      <c r="P73" s="34">
        <v>12000.45</v>
      </c>
      <c r="Q73" s="35">
        <v>0.0236556434</v>
      </c>
      <c r="R73" s="37">
        <v>44090.62</v>
      </c>
      <c r="S73" s="35">
        <v>0.0236556434</v>
      </c>
      <c r="T73" s="38">
        <v>151645.55</v>
      </c>
      <c r="U73" s="39">
        <v>0.023541443</v>
      </c>
      <c r="V73" s="40">
        <f t="shared" si="0"/>
        <v>6844568.3</v>
      </c>
    </row>
    <row r="74" spans="1:22" ht="15.75">
      <c r="A74" s="33" t="s">
        <v>82</v>
      </c>
      <c r="B74" s="34">
        <v>499315.45</v>
      </c>
      <c r="C74" s="35">
        <v>0.0031276696</v>
      </c>
      <c r="D74" s="34">
        <v>223148.06</v>
      </c>
      <c r="E74" s="35">
        <v>0.0031276696</v>
      </c>
      <c r="F74" s="34">
        <v>12905.64</v>
      </c>
      <c r="G74" s="35">
        <v>0.0031276696</v>
      </c>
      <c r="H74" s="34">
        <v>36733.32</v>
      </c>
      <c r="I74" s="35">
        <v>0.0043548744</v>
      </c>
      <c r="J74" s="34"/>
      <c r="K74" s="35"/>
      <c r="L74" s="36">
        <v>62404.9</v>
      </c>
      <c r="M74" s="35">
        <v>0.0031276696</v>
      </c>
      <c r="N74" s="34">
        <v>6846.63</v>
      </c>
      <c r="O74" s="35">
        <v>0.0031276696</v>
      </c>
      <c r="P74" s="34">
        <v>1586.65</v>
      </c>
      <c r="Q74" s="35">
        <v>0.0031276696</v>
      </c>
      <c r="R74" s="37">
        <v>5829.51</v>
      </c>
      <c r="S74" s="35">
        <v>0.0031276696</v>
      </c>
      <c r="T74" s="38">
        <v>4219.05</v>
      </c>
      <c r="U74" s="39">
        <v>0.0006549659</v>
      </c>
      <c r="V74" s="40">
        <f t="shared" si="0"/>
        <v>852989.2100000001</v>
      </c>
    </row>
    <row r="75" spans="1:22" ht="15.75">
      <c r="A75" s="33" t="s">
        <v>83</v>
      </c>
      <c r="B75" s="34">
        <v>619132.12</v>
      </c>
      <c r="C75" s="35">
        <v>0.0038781909</v>
      </c>
      <c r="D75" s="34">
        <v>276695.07</v>
      </c>
      <c r="E75" s="35">
        <v>0.0038781909</v>
      </c>
      <c r="F75" s="34">
        <v>16002.5</v>
      </c>
      <c r="G75" s="35">
        <v>0.0038781909</v>
      </c>
      <c r="H75" s="34">
        <v>0</v>
      </c>
      <c r="I75" s="35">
        <v>0</v>
      </c>
      <c r="J75" s="34"/>
      <c r="K75" s="35"/>
      <c r="L75" s="36">
        <v>77379.69</v>
      </c>
      <c r="M75" s="35">
        <v>0.0038781909</v>
      </c>
      <c r="N75" s="34">
        <v>8489.56</v>
      </c>
      <c r="O75" s="35">
        <v>0.0038781909</v>
      </c>
      <c r="P75" s="34">
        <v>1967.39</v>
      </c>
      <c r="Q75" s="35">
        <v>0.0038781909</v>
      </c>
      <c r="R75" s="37">
        <v>7228.37</v>
      </c>
      <c r="S75" s="35">
        <v>0.0038781909</v>
      </c>
      <c r="T75" s="38">
        <v>10925.65</v>
      </c>
      <c r="U75" s="39">
        <v>0.0016960985</v>
      </c>
      <c r="V75" s="40">
        <f t="shared" si="0"/>
        <v>1017820.35</v>
      </c>
    </row>
    <row r="76" spans="1:22" ht="15.75">
      <c r="A76" s="33" t="s">
        <v>84</v>
      </c>
      <c r="B76" s="34">
        <v>683782.77</v>
      </c>
      <c r="C76" s="35">
        <v>0.0042831571</v>
      </c>
      <c r="D76" s="34">
        <v>305587.97</v>
      </c>
      <c r="E76" s="35">
        <v>0.0042831571</v>
      </c>
      <c r="F76" s="34">
        <v>17673.51</v>
      </c>
      <c r="G76" s="35">
        <v>0.0042831571</v>
      </c>
      <c r="H76" s="34">
        <v>56698.86</v>
      </c>
      <c r="I76" s="35">
        <v>0.0067218647</v>
      </c>
      <c r="J76" s="34"/>
      <c r="K76" s="35"/>
      <c r="L76" s="36">
        <v>85459.79</v>
      </c>
      <c r="M76" s="35">
        <v>0.0042831571</v>
      </c>
      <c r="N76" s="34">
        <v>9376.05</v>
      </c>
      <c r="O76" s="35">
        <v>0.0042831571</v>
      </c>
      <c r="P76" s="34">
        <v>2172.83</v>
      </c>
      <c r="Q76" s="35">
        <v>0.0042831571</v>
      </c>
      <c r="R76" s="37">
        <v>7983.17</v>
      </c>
      <c r="S76" s="35">
        <v>0.0042831571</v>
      </c>
      <c r="T76" s="38">
        <v>17207.12</v>
      </c>
      <c r="U76" s="39">
        <v>0.0026712334</v>
      </c>
      <c r="V76" s="40">
        <f t="shared" si="0"/>
        <v>1185942.0700000003</v>
      </c>
    </row>
    <row r="77" spans="1:22" ht="15.75">
      <c r="A77" s="33" t="s">
        <v>85</v>
      </c>
      <c r="B77" s="34">
        <v>707197.17</v>
      </c>
      <c r="C77" s="35">
        <v>0.0044298229</v>
      </c>
      <c r="D77" s="34">
        <v>316052.05</v>
      </c>
      <c r="E77" s="35">
        <v>0.0044298229</v>
      </c>
      <c r="F77" s="34">
        <v>18278.69</v>
      </c>
      <c r="G77" s="35">
        <v>0.0044298229</v>
      </c>
      <c r="H77" s="34">
        <v>59443.49</v>
      </c>
      <c r="I77" s="35">
        <v>0.007047251</v>
      </c>
      <c r="J77" s="34"/>
      <c r="K77" s="35"/>
      <c r="L77" s="36">
        <v>88386.15</v>
      </c>
      <c r="M77" s="35">
        <v>0.0044298229</v>
      </c>
      <c r="N77" s="34">
        <v>9697.11</v>
      </c>
      <c r="O77" s="35">
        <v>0.0044298229</v>
      </c>
      <c r="P77" s="34">
        <v>2247.23</v>
      </c>
      <c r="Q77" s="35">
        <v>0.0044298229</v>
      </c>
      <c r="R77" s="37">
        <v>8256.54</v>
      </c>
      <c r="S77" s="35">
        <v>0.0044298229</v>
      </c>
      <c r="T77" s="38">
        <v>18038.03</v>
      </c>
      <c r="U77" s="39">
        <v>0.0028002229</v>
      </c>
      <c r="V77" s="40">
        <f t="shared" si="0"/>
        <v>1227596.46</v>
      </c>
    </row>
    <row r="78" spans="1:22" ht="15.75">
      <c r="A78" s="33" t="s">
        <v>86</v>
      </c>
      <c r="B78" s="34">
        <v>528606.3</v>
      </c>
      <c r="C78" s="35">
        <v>0.0033111449</v>
      </c>
      <c r="D78" s="34">
        <v>236238.37</v>
      </c>
      <c r="E78" s="35">
        <v>0.0033111449</v>
      </c>
      <c r="F78" s="34">
        <v>13662.71</v>
      </c>
      <c r="G78" s="35">
        <v>0.0033111449</v>
      </c>
      <c r="H78" s="34">
        <v>40084.06</v>
      </c>
      <c r="I78" s="35">
        <v>0.0047521166</v>
      </c>
      <c r="J78" s="34"/>
      <c r="K78" s="35"/>
      <c r="L78" s="36">
        <v>66065.7</v>
      </c>
      <c r="M78" s="35">
        <v>0.0033111449</v>
      </c>
      <c r="N78" s="34">
        <v>7248.27</v>
      </c>
      <c r="O78" s="35">
        <v>0.0033111449</v>
      </c>
      <c r="P78" s="34">
        <v>1679.73</v>
      </c>
      <c r="Q78" s="35">
        <v>0.0033111449</v>
      </c>
      <c r="R78" s="37">
        <v>6171.48</v>
      </c>
      <c r="S78" s="35">
        <v>0.0033111449</v>
      </c>
      <c r="T78" s="38">
        <v>6295.59</v>
      </c>
      <c r="U78" s="39">
        <v>0.0009773274</v>
      </c>
      <c r="V78" s="40">
        <f t="shared" si="0"/>
        <v>906052.2099999998</v>
      </c>
    </row>
    <row r="79" spans="1:22" ht="15.75">
      <c r="A79" s="33" t="s">
        <v>87</v>
      </c>
      <c r="B79" s="34">
        <v>535413.49</v>
      </c>
      <c r="C79" s="35">
        <v>0.0033537846</v>
      </c>
      <c r="D79" s="34">
        <v>239280.56</v>
      </c>
      <c r="E79" s="35">
        <v>0.0033537846</v>
      </c>
      <c r="F79" s="34">
        <v>13838.65</v>
      </c>
      <c r="G79" s="35">
        <v>0.0033537846</v>
      </c>
      <c r="H79" s="34">
        <v>0</v>
      </c>
      <c r="I79" s="35">
        <v>0</v>
      </c>
      <c r="J79" s="34"/>
      <c r="K79" s="35"/>
      <c r="L79" s="36">
        <v>66916.47</v>
      </c>
      <c r="M79" s="35">
        <v>0.0033537846</v>
      </c>
      <c r="N79" s="34">
        <v>7341.61</v>
      </c>
      <c r="O79" s="35">
        <v>0.0033537846</v>
      </c>
      <c r="P79" s="34">
        <v>1701.36</v>
      </c>
      <c r="Q79" s="35">
        <v>0.0033537846</v>
      </c>
      <c r="R79" s="37">
        <v>6250.96</v>
      </c>
      <c r="S79" s="35">
        <v>0.0033537846</v>
      </c>
      <c r="T79" s="38">
        <v>6717.68</v>
      </c>
      <c r="U79" s="39">
        <v>0.0010428532</v>
      </c>
      <c r="V79" s="40">
        <f t="shared" si="0"/>
        <v>877460.78</v>
      </c>
    </row>
    <row r="80" spans="1:22" ht="15.75">
      <c r="A80" s="33" t="s">
        <v>88</v>
      </c>
      <c r="B80" s="34">
        <v>650273.89</v>
      </c>
      <c r="C80" s="35">
        <v>0.0040732603</v>
      </c>
      <c r="D80" s="34">
        <v>290612.58</v>
      </c>
      <c r="E80" s="35">
        <v>0.0040732603</v>
      </c>
      <c r="F80" s="34">
        <v>16807.41</v>
      </c>
      <c r="G80" s="35">
        <v>0.0040732603</v>
      </c>
      <c r="H80" s="34">
        <v>53607.58</v>
      </c>
      <c r="I80" s="35">
        <v>0.0063553815</v>
      </c>
      <c r="J80" s="34"/>
      <c r="K80" s="35"/>
      <c r="L80" s="36">
        <v>81271.82</v>
      </c>
      <c r="M80" s="35">
        <v>0.0040732603</v>
      </c>
      <c r="N80" s="34">
        <v>8916.58</v>
      </c>
      <c r="O80" s="35">
        <v>0.0040732603</v>
      </c>
      <c r="P80" s="34">
        <v>2066.35</v>
      </c>
      <c r="Q80" s="35">
        <v>0.0040732603</v>
      </c>
      <c r="R80" s="37">
        <v>7591.96</v>
      </c>
      <c r="S80" s="35">
        <v>0.0040732603</v>
      </c>
      <c r="T80" s="38">
        <v>14748.69</v>
      </c>
      <c r="U80" s="39">
        <v>0.0022895867</v>
      </c>
      <c r="V80" s="40">
        <f aca="true" t="shared" si="1" ref="V80:V121">SUM(B80+D80+F80+H80+J80+L80+N80+P80+R80+T80)</f>
        <v>1125896.86</v>
      </c>
    </row>
    <row r="81" spans="1:22" ht="15.75">
      <c r="A81" s="33" t="s">
        <v>89</v>
      </c>
      <c r="B81" s="34">
        <v>923577.18</v>
      </c>
      <c r="C81" s="35">
        <v>0.0057852089</v>
      </c>
      <c r="D81" s="34">
        <v>412754</v>
      </c>
      <c r="E81" s="35">
        <v>0.0057852089</v>
      </c>
      <c r="F81" s="34">
        <v>23871.39</v>
      </c>
      <c r="G81" s="35">
        <v>0.0057852089</v>
      </c>
      <c r="H81" s="34">
        <v>0</v>
      </c>
      <c r="I81" s="35">
        <v>0</v>
      </c>
      <c r="J81" s="34"/>
      <c r="K81" s="35"/>
      <c r="L81" s="36">
        <v>115429.52</v>
      </c>
      <c r="M81" s="35">
        <v>0.0057852089</v>
      </c>
      <c r="N81" s="34">
        <v>12664.12</v>
      </c>
      <c r="O81" s="35">
        <v>0.0057852089</v>
      </c>
      <c r="P81" s="34">
        <v>2934.82</v>
      </c>
      <c r="Q81" s="35">
        <v>0.0057852089</v>
      </c>
      <c r="R81" s="37">
        <v>10782.78</v>
      </c>
      <c r="S81" s="35">
        <v>0.0057852089</v>
      </c>
      <c r="T81" s="38">
        <v>34279.84</v>
      </c>
      <c r="U81" s="39">
        <v>0.0053216005</v>
      </c>
      <c r="V81" s="40">
        <f t="shared" si="1"/>
        <v>1536293.6500000004</v>
      </c>
    </row>
    <row r="82" spans="1:22" ht="15.75">
      <c r="A82" s="33" t="s">
        <v>90</v>
      </c>
      <c r="B82" s="34">
        <v>607619.69</v>
      </c>
      <c r="C82" s="35">
        <v>0.0038060781</v>
      </c>
      <c r="D82" s="34">
        <v>271550.08</v>
      </c>
      <c r="E82" s="35">
        <v>0.0038060781</v>
      </c>
      <c r="F82" s="34">
        <v>15704.94</v>
      </c>
      <c r="G82" s="35">
        <v>0.0038060781</v>
      </c>
      <c r="H82" s="34">
        <v>0</v>
      </c>
      <c r="I82" s="35">
        <v>0</v>
      </c>
      <c r="J82" s="34"/>
      <c r="K82" s="35"/>
      <c r="L82" s="36">
        <v>75940.87</v>
      </c>
      <c r="M82" s="35">
        <v>0.0038060781</v>
      </c>
      <c r="N82" s="34">
        <v>8331.7</v>
      </c>
      <c r="O82" s="35">
        <v>0.0038060781</v>
      </c>
      <c r="P82" s="34">
        <v>1930.81</v>
      </c>
      <c r="Q82" s="35">
        <v>0.0038060781</v>
      </c>
      <c r="R82" s="37">
        <v>7093.97</v>
      </c>
      <c r="S82" s="35">
        <v>0.0038060781</v>
      </c>
      <c r="T82" s="38">
        <v>11493.52</v>
      </c>
      <c r="U82" s="39">
        <v>0.0017842536</v>
      </c>
      <c r="V82" s="40">
        <f t="shared" si="1"/>
        <v>999665.58</v>
      </c>
    </row>
    <row r="83" spans="1:22" ht="15.75">
      <c r="A83" s="33" t="s">
        <v>91</v>
      </c>
      <c r="B83" s="34">
        <v>888065.5</v>
      </c>
      <c r="C83" s="35">
        <v>0.0055627667</v>
      </c>
      <c r="D83" s="34">
        <v>396883.55</v>
      </c>
      <c r="E83" s="35">
        <v>0.0055627667</v>
      </c>
      <c r="F83" s="34">
        <v>22953.54</v>
      </c>
      <c r="G83" s="35">
        <v>0.0055627667</v>
      </c>
      <c r="H83" s="34">
        <v>78632.02</v>
      </c>
      <c r="I83" s="35">
        <v>0.0093221236</v>
      </c>
      <c r="J83" s="34"/>
      <c r="K83" s="35"/>
      <c r="L83" s="36">
        <v>110991.24</v>
      </c>
      <c r="M83" s="35">
        <v>0.0055627667</v>
      </c>
      <c r="N83" s="34">
        <v>12177.19</v>
      </c>
      <c r="O83" s="35">
        <v>0.0055627667</v>
      </c>
      <c r="P83" s="34">
        <v>2821.97</v>
      </c>
      <c r="Q83" s="35">
        <v>0.0055627667</v>
      </c>
      <c r="R83" s="37">
        <v>10368.18</v>
      </c>
      <c r="S83" s="35">
        <v>0.0055627667</v>
      </c>
      <c r="T83" s="38">
        <v>33275.41</v>
      </c>
      <c r="U83" s="39">
        <v>0.0051656724</v>
      </c>
      <c r="V83" s="40">
        <f t="shared" si="1"/>
        <v>1556168.5999999999</v>
      </c>
    </row>
    <row r="84" spans="1:22" ht="15.75">
      <c r="A84" s="33" t="s">
        <v>92</v>
      </c>
      <c r="B84" s="34">
        <v>649558.23</v>
      </c>
      <c r="C84" s="35">
        <v>0.0040687775</v>
      </c>
      <c r="D84" s="34">
        <v>290292.75</v>
      </c>
      <c r="E84" s="35">
        <v>0.0040687775</v>
      </c>
      <c r="F84" s="34">
        <v>16788.92</v>
      </c>
      <c r="G84" s="35">
        <v>0.0040687775</v>
      </c>
      <c r="H84" s="34">
        <v>53673.83</v>
      </c>
      <c r="I84" s="35">
        <v>0.0063632354</v>
      </c>
      <c r="J84" s="34"/>
      <c r="K84" s="35"/>
      <c r="L84" s="36">
        <v>81182.38</v>
      </c>
      <c r="M84" s="35">
        <v>0.0040687775</v>
      </c>
      <c r="N84" s="34">
        <v>8906.76</v>
      </c>
      <c r="O84" s="35">
        <v>0.0040687775</v>
      </c>
      <c r="P84" s="34">
        <v>2064.08</v>
      </c>
      <c r="Q84" s="35">
        <v>0.0040687775</v>
      </c>
      <c r="R84" s="37">
        <v>7583.6</v>
      </c>
      <c r="S84" s="35">
        <v>0.0040687775</v>
      </c>
      <c r="T84" s="38">
        <v>14947.63</v>
      </c>
      <c r="U84" s="39">
        <v>0.002320469</v>
      </c>
      <c r="V84" s="40">
        <f t="shared" si="1"/>
        <v>1124998.18</v>
      </c>
    </row>
    <row r="85" spans="1:22" ht="15.75">
      <c r="A85" s="33" t="s">
        <v>93</v>
      </c>
      <c r="B85" s="34">
        <v>535996.64</v>
      </c>
      <c r="C85" s="35">
        <v>0.0033574374</v>
      </c>
      <c r="D85" s="34">
        <v>239541.17</v>
      </c>
      <c r="E85" s="35">
        <v>0.0033574374</v>
      </c>
      <c r="F85" s="34">
        <v>13853.73</v>
      </c>
      <c r="G85" s="35">
        <v>0.0033574374</v>
      </c>
      <c r="H85" s="34">
        <v>40747.33</v>
      </c>
      <c r="I85" s="35">
        <v>0.0048307507</v>
      </c>
      <c r="J85" s="34"/>
      <c r="K85" s="35"/>
      <c r="L85" s="36">
        <v>66989.35</v>
      </c>
      <c r="M85" s="35">
        <v>0.0033574374</v>
      </c>
      <c r="N85" s="34">
        <v>7349.6</v>
      </c>
      <c r="O85" s="35">
        <v>0.0033574374</v>
      </c>
      <c r="P85" s="34">
        <v>1703.21</v>
      </c>
      <c r="Q85" s="35">
        <v>0.0033574374</v>
      </c>
      <c r="R85" s="37">
        <v>6257.77</v>
      </c>
      <c r="S85" s="35">
        <v>0.0033574374</v>
      </c>
      <c r="T85" s="38">
        <v>6747.51</v>
      </c>
      <c r="U85" s="39">
        <v>0.0010474838</v>
      </c>
      <c r="V85" s="40">
        <f t="shared" si="1"/>
        <v>919186.3099999999</v>
      </c>
    </row>
    <row r="86" spans="1:22" ht="15.75">
      <c r="A86" s="33" t="s">
        <v>94</v>
      </c>
      <c r="B86" s="34">
        <v>539644.32</v>
      </c>
      <c r="C86" s="35">
        <v>0.0033802861</v>
      </c>
      <c r="D86" s="34">
        <v>241171.34</v>
      </c>
      <c r="E86" s="35">
        <v>0.0033802861</v>
      </c>
      <c r="F86" s="34">
        <v>13948.01</v>
      </c>
      <c r="G86" s="35">
        <v>0.0033802861</v>
      </c>
      <c r="H86" s="34">
        <v>41629.42</v>
      </c>
      <c r="I86" s="35">
        <v>0.0049353258</v>
      </c>
      <c r="J86" s="34"/>
      <c r="K86" s="35"/>
      <c r="L86" s="36">
        <v>67445.24</v>
      </c>
      <c r="M86" s="35">
        <v>0.0033802861</v>
      </c>
      <c r="N86" s="34">
        <v>7399.62</v>
      </c>
      <c r="O86" s="35">
        <v>0.0033802861</v>
      </c>
      <c r="P86" s="34">
        <v>1714.81</v>
      </c>
      <c r="Q86" s="35">
        <v>0.0033802861</v>
      </c>
      <c r="R86" s="37">
        <v>6300.35</v>
      </c>
      <c r="S86" s="35">
        <v>0.0033802861</v>
      </c>
      <c r="T86" s="38">
        <v>6695.89</v>
      </c>
      <c r="U86" s="39">
        <v>0.0010394698</v>
      </c>
      <c r="V86" s="40">
        <f t="shared" si="1"/>
        <v>925949</v>
      </c>
    </row>
    <row r="87" spans="1:22" ht="15.75">
      <c r="A87" s="33" t="s">
        <v>95</v>
      </c>
      <c r="B87" s="34">
        <v>697937.88</v>
      </c>
      <c r="C87" s="35">
        <v>0.0043718236</v>
      </c>
      <c r="D87" s="34">
        <v>311914.01</v>
      </c>
      <c r="E87" s="35">
        <v>0.0043718236</v>
      </c>
      <c r="F87" s="34">
        <v>18039.37</v>
      </c>
      <c r="G87" s="35">
        <v>0.0043718236</v>
      </c>
      <c r="H87" s="34">
        <v>57356.36</v>
      </c>
      <c r="I87" s="35">
        <v>0.0067998137</v>
      </c>
      <c r="J87" s="34"/>
      <c r="K87" s="35"/>
      <c r="L87" s="36">
        <v>87228.92</v>
      </c>
      <c r="M87" s="35">
        <v>0.0043718236</v>
      </c>
      <c r="N87" s="34">
        <v>9570.15</v>
      </c>
      <c r="O87" s="35">
        <v>0.0043718236</v>
      </c>
      <c r="P87" s="34">
        <v>2217.81</v>
      </c>
      <c r="Q87" s="35">
        <v>0.0043718236</v>
      </c>
      <c r="R87" s="37">
        <v>8148.43</v>
      </c>
      <c r="S87" s="35">
        <v>0.0043718236</v>
      </c>
      <c r="T87" s="38">
        <v>22704.69</v>
      </c>
      <c r="U87" s="39">
        <v>0.003524675</v>
      </c>
      <c r="V87" s="40">
        <f t="shared" si="1"/>
        <v>1215117.6199999999</v>
      </c>
    </row>
    <row r="88" spans="1:22" ht="15.75">
      <c r="A88" s="33" t="s">
        <v>96</v>
      </c>
      <c r="B88" s="34">
        <v>632385.96</v>
      </c>
      <c r="C88" s="35">
        <v>0.0039612119</v>
      </c>
      <c r="D88" s="34">
        <v>282618.33</v>
      </c>
      <c r="E88" s="35">
        <v>0.0039612119</v>
      </c>
      <c r="F88" s="34">
        <v>16345.07</v>
      </c>
      <c r="G88" s="35">
        <v>0.0039612119</v>
      </c>
      <c r="H88" s="34">
        <v>0</v>
      </c>
      <c r="I88" s="35">
        <v>0</v>
      </c>
      <c r="J88" s="34"/>
      <c r="K88" s="35"/>
      <c r="L88" s="36">
        <v>79036.17</v>
      </c>
      <c r="M88" s="35">
        <v>0.0039612119</v>
      </c>
      <c r="N88" s="34">
        <v>8671.3</v>
      </c>
      <c r="O88" s="35">
        <v>0.0039612119</v>
      </c>
      <c r="P88" s="34">
        <v>2009.51</v>
      </c>
      <c r="Q88" s="35">
        <v>0.0039612119</v>
      </c>
      <c r="R88" s="37">
        <v>7383.11</v>
      </c>
      <c r="S88" s="35">
        <v>0.0039612119</v>
      </c>
      <c r="T88" s="38">
        <v>14280.69</v>
      </c>
      <c r="U88" s="39">
        <v>0.0022169338</v>
      </c>
      <c r="V88" s="40">
        <f t="shared" si="1"/>
        <v>1042730.14</v>
      </c>
    </row>
    <row r="89" spans="1:22" ht="15.75">
      <c r="A89" s="33" t="s">
        <v>97</v>
      </c>
      <c r="B89" s="34">
        <v>778061.85</v>
      </c>
      <c r="C89" s="35">
        <v>0.0048737132</v>
      </c>
      <c r="D89" s="34">
        <v>347722.04</v>
      </c>
      <c r="E89" s="35">
        <v>0.0048737132</v>
      </c>
      <c r="F89" s="34">
        <v>20110.31</v>
      </c>
      <c r="G89" s="35">
        <v>0.0048737132</v>
      </c>
      <c r="H89" s="34">
        <v>66634.62</v>
      </c>
      <c r="I89" s="35">
        <v>0.0078997864</v>
      </c>
      <c r="J89" s="34"/>
      <c r="K89" s="35"/>
      <c r="L89" s="36">
        <v>97242.88</v>
      </c>
      <c r="M89" s="35">
        <v>0.0048737132</v>
      </c>
      <c r="N89" s="34">
        <v>10668.81</v>
      </c>
      <c r="O89" s="35">
        <v>0.0048737132</v>
      </c>
      <c r="P89" s="34">
        <v>2472.42</v>
      </c>
      <c r="Q89" s="35">
        <v>0.0048737132</v>
      </c>
      <c r="R89" s="37">
        <v>9083.88</v>
      </c>
      <c r="S89" s="35">
        <v>0.0048737132</v>
      </c>
      <c r="T89" s="38">
        <v>25301.59</v>
      </c>
      <c r="U89" s="39">
        <v>0.0039278181</v>
      </c>
      <c r="V89" s="40">
        <f t="shared" si="1"/>
        <v>1357298.3999999997</v>
      </c>
    </row>
    <row r="90" spans="1:22" ht="15.75">
      <c r="A90" s="33" t="s">
        <v>98</v>
      </c>
      <c r="B90" s="34">
        <v>1297472.55</v>
      </c>
      <c r="C90" s="35">
        <v>0.0081272577</v>
      </c>
      <c r="D90" s="34">
        <v>579850.83</v>
      </c>
      <c r="E90" s="35">
        <v>0.0081272577</v>
      </c>
      <c r="F90" s="34">
        <v>33535.35</v>
      </c>
      <c r="G90" s="35">
        <v>0.0081272577</v>
      </c>
      <c r="H90" s="34">
        <v>123466.66</v>
      </c>
      <c r="I90" s="35">
        <v>0.0146374389</v>
      </c>
      <c r="J90" s="34"/>
      <c r="K90" s="35"/>
      <c r="L90" s="36">
        <v>162159.31</v>
      </c>
      <c r="M90" s="35">
        <v>0.0081272577</v>
      </c>
      <c r="N90" s="34">
        <v>17790.99</v>
      </c>
      <c r="O90" s="35">
        <v>0.0081272577</v>
      </c>
      <c r="P90" s="34">
        <v>4122.93</v>
      </c>
      <c r="Q90" s="35">
        <v>0.0081272577</v>
      </c>
      <c r="R90" s="37">
        <v>15148</v>
      </c>
      <c r="S90" s="35">
        <v>0.0081272577</v>
      </c>
      <c r="T90" s="38">
        <v>62049.5</v>
      </c>
      <c r="U90" s="39">
        <v>0.0096325597</v>
      </c>
      <c r="V90" s="40">
        <f t="shared" si="1"/>
        <v>2295596.12</v>
      </c>
    </row>
    <row r="91" spans="1:22" ht="15.75">
      <c r="A91" s="33" t="s">
        <v>99</v>
      </c>
      <c r="B91" s="34">
        <v>584747.89</v>
      </c>
      <c r="C91" s="35">
        <v>0.0036628111</v>
      </c>
      <c r="D91" s="34">
        <v>261328.49</v>
      </c>
      <c r="E91" s="35">
        <v>0.0036628111</v>
      </c>
      <c r="F91" s="34">
        <v>15113.78</v>
      </c>
      <c r="G91" s="35">
        <v>0.0036628111</v>
      </c>
      <c r="H91" s="34">
        <v>0</v>
      </c>
      <c r="I91" s="35">
        <v>0</v>
      </c>
      <c r="J91" s="34"/>
      <c r="K91" s="35"/>
      <c r="L91" s="36">
        <v>73082.33</v>
      </c>
      <c r="M91" s="35">
        <v>0.0036628111</v>
      </c>
      <c r="N91" s="34">
        <v>8018.08</v>
      </c>
      <c r="O91" s="35">
        <v>0.0036628111</v>
      </c>
      <c r="P91" s="34">
        <v>1858.13</v>
      </c>
      <c r="Q91" s="35">
        <v>0.0036628111</v>
      </c>
      <c r="R91" s="37">
        <v>6826.94</v>
      </c>
      <c r="S91" s="35">
        <v>0.0036628111</v>
      </c>
      <c r="T91" s="38">
        <v>10282.86</v>
      </c>
      <c r="U91" s="39">
        <v>0.0015963118</v>
      </c>
      <c r="V91" s="40">
        <f t="shared" si="1"/>
        <v>961258.4999999999</v>
      </c>
    </row>
    <row r="92" spans="1:22" ht="15.75">
      <c r="A92" s="33" t="s">
        <v>100</v>
      </c>
      <c r="B92" s="34">
        <v>635715.74</v>
      </c>
      <c r="C92" s="35">
        <v>0.0039820694</v>
      </c>
      <c r="D92" s="34">
        <v>284106.43</v>
      </c>
      <c r="E92" s="35">
        <v>0.0039820694</v>
      </c>
      <c r="F92" s="34">
        <v>16431.13</v>
      </c>
      <c r="G92" s="35">
        <v>0.0039820694</v>
      </c>
      <c r="H92" s="34">
        <v>51900.59</v>
      </c>
      <c r="I92" s="35">
        <v>0.0061530113</v>
      </c>
      <c r="J92" s="34"/>
      <c r="K92" s="35"/>
      <c r="L92" s="36">
        <v>79452.33</v>
      </c>
      <c r="M92" s="35">
        <v>0.0039820694</v>
      </c>
      <c r="N92" s="34">
        <v>8716.96</v>
      </c>
      <c r="O92" s="35">
        <v>0.0039820694</v>
      </c>
      <c r="P92" s="34">
        <v>2020.09</v>
      </c>
      <c r="Q92" s="35">
        <v>0.0039820694</v>
      </c>
      <c r="R92" s="37">
        <v>7421.98</v>
      </c>
      <c r="S92" s="35">
        <v>0.0039820694</v>
      </c>
      <c r="T92" s="38">
        <v>14654.65</v>
      </c>
      <c r="U92" s="39">
        <v>0.0022749871</v>
      </c>
      <c r="V92" s="40">
        <f t="shared" si="1"/>
        <v>1100419.9</v>
      </c>
    </row>
    <row r="93" spans="1:22" ht="15.75">
      <c r="A93" s="33" t="s">
        <v>101</v>
      </c>
      <c r="B93" s="34">
        <v>2579567.72</v>
      </c>
      <c r="C93" s="35">
        <v>0.0161581925</v>
      </c>
      <c r="D93" s="34">
        <v>1152829.36</v>
      </c>
      <c r="E93" s="35">
        <v>0.0161581925</v>
      </c>
      <c r="F93" s="34">
        <v>66673.24</v>
      </c>
      <c r="G93" s="35">
        <v>0.0161581925</v>
      </c>
      <c r="H93" s="34">
        <v>264774.85</v>
      </c>
      <c r="I93" s="35">
        <v>0.0313900573</v>
      </c>
      <c r="J93" s="34"/>
      <c r="K93" s="35"/>
      <c r="L93" s="36">
        <v>322396.75</v>
      </c>
      <c r="M93" s="35">
        <v>0.0161581925</v>
      </c>
      <c r="N93" s="34">
        <v>35371.13</v>
      </c>
      <c r="O93" s="35">
        <v>0.0161581925</v>
      </c>
      <c r="P93" s="34">
        <v>8197.01</v>
      </c>
      <c r="Q93" s="35">
        <v>0.0161581925</v>
      </c>
      <c r="R93" s="37">
        <v>30116.48</v>
      </c>
      <c r="S93" s="35">
        <v>0.0161581925</v>
      </c>
      <c r="T93" s="38">
        <v>154551.22</v>
      </c>
      <c r="U93" s="39">
        <v>0.0239925198</v>
      </c>
      <c r="V93" s="40">
        <f t="shared" si="1"/>
        <v>4614477.76</v>
      </c>
    </row>
    <row r="94" spans="1:22" ht="15.75">
      <c r="A94" s="33" t="s">
        <v>102</v>
      </c>
      <c r="B94" s="34">
        <v>960536.35</v>
      </c>
      <c r="C94" s="35">
        <v>0.006016718</v>
      </c>
      <c r="D94" s="34">
        <v>429271.35</v>
      </c>
      <c r="E94" s="35">
        <v>0.006016718</v>
      </c>
      <c r="F94" s="34">
        <v>24826.67</v>
      </c>
      <c r="G94" s="35">
        <v>0.006016718</v>
      </c>
      <c r="H94" s="34">
        <v>86325.25</v>
      </c>
      <c r="I94" s="35">
        <v>0.0102341849</v>
      </c>
      <c r="J94" s="34"/>
      <c r="K94" s="35"/>
      <c r="L94" s="36">
        <v>120048.72</v>
      </c>
      <c r="M94" s="35">
        <v>0.006016718</v>
      </c>
      <c r="N94" s="34">
        <v>13170.91</v>
      </c>
      <c r="O94" s="35">
        <v>0.006016718</v>
      </c>
      <c r="P94" s="34">
        <v>3052.26</v>
      </c>
      <c r="Q94" s="35">
        <v>0.006016718</v>
      </c>
      <c r="R94" s="37">
        <v>11214.27</v>
      </c>
      <c r="S94" s="35">
        <v>0.006016718</v>
      </c>
      <c r="T94" s="38">
        <v>38001.19</v>
      </c>
      <c r="U94" s="39">
        <v>0.0058993023</v>
      </c>
      <c r="V94" s="40">
        <f t="shared" si="1"/>
        <v>1686446.9699999997</v>
      </c>
    </row>
    <row r="95" spans="1:22" ht="15.75">
      <c r="A95" s="33" t="s">
        <v>103</v>
      </c>
      <c r="B95" s="34">
        <v>613987.47</v>
      </c>
      <c r="C95" s="35">
        <v>0.0038459653</v>
      </c>
      <c r="D95" s="34">
        <v>274395.89</v>
      </c>
      <c r="E95" s="35">
        <v>0.0038459653</v>
      </c>
      <c r="F95" s="34">
        <v>15869.53</v>
      </c>
      <c r="G95" s="35">
        <v>0.0038459653</v>
      </c>
      <c r="H95" s="34">
        <v>48980.33</v>
      </c>
      <c r="I95" s="35">
        <v>0.0058068036</v>
      </c>
      <c r="J95" s="34"/>
      <c r="K95" s="35"/>
      <c r="L95" s="36">
        <v>76736.71</v>
      </c>
      <c r="M95" s="35">
        <v>0.0038459653</v>
      </c>
      <c r="N95" s="34">
        <v>8419.02</v>
      </c>
      <c r="O95" s="35">
        <v>0.0038459653</v>
      </c>
      <c r="P95" s="34">
        <v>1951.04</v>
      </c>
      <c r="Q95" s="35">
        <v>0.0038459653</v>
      </c>
      <c r="R95" s="37">
        <v>7168.31</v>
      </c>
      <c r="S95" s="35">
        <v>0.0038459653</v>
      </c>
      <c r="T95" s="38">
        <v>13446.32</v>
      </c>
      <c r="U95" s="39">
        <v>0.0020874063</v>
      </c>
      <c r="V95" s="40">
        <f t="shared" si="1"/>
        <v>1060954.62</v>
      </c>
    </row>
    <row r="96" spans="1:22" ht="15.75">
      <c r="A96" s="33" t="s">
        <v>104</v>
      </c>
      <c r="B96" s="34">
        <v>627336.05</v>
      </c>
      <c r="C96" s="35">
        <v>0.0039295797</v>
      </c>
      <c r="D96" s="34">
        <v>280361.48</v>
      </c>
      <c r="E96" s="35">
        <v>0.0039295797</v>
      </c>
      <c r="F96" s="34">
        <v>16214.55</v>
      </c>
      <c r="G96" s="35">
        <v>0.0039295797</v>
      </c>
      <c r="H96" s="34">
        <v>51705.52</v>
      </c>
      <c r="I96" s="35">
        <v>0.0061298856</v>
      </c>
      <c r="J96" s="34"/>
      <c r="K96" s="35"/>
      <c r="L96" s="36">
        <v>78405.04</v>
      </c>
      <c r="M96" s="35">
        <v>0.0039295797</v>
      </c>
      <c r="N96" s="34">
        <v>8602.05</v>
      </c>
      <c r="O96" s="35">
        <v>0.0039295797</v>
      </c>
      <c r="P96" s="34">
        <v>1993.46</v>
      </c>
      <c r="Q96" s="35">
        <v>0.0039295797</v>
      </c>
      <c r="R96" s="37">
        <v>7324.16</v>
      </c>
      <c r="S96" s="35">
        <v>0.0039295797</v>
      </c>
      <c r="T96" s="38">
        <v>12154.51</v>
      </c>
      <c r="U96" s="39">
        <v>0.0018868658</v>
      </c>
      <c r="V96" s="40">
        <f t="shared" si="1"/>
        <v>1084096.82</v>
      </c>
    </row>
    <row r="97" spans="1:22" ht="15.75">
      <c r="A97" s="33" t="s">
        <v>105</v>
      </c>
      <c r="B97" s="34">
        <v>553130.81</v>
      </c>
      <c r="C97" s="35">
        <v>0.0034647644</v>
      </c>
      <c r="D97" s="34">
        <v>247198.57</v>
      </c>
      <c r="E97" s="35">
        <v>0.0034647644</v>
      </c>
      <c r="F97" s="34">
        <v>14296.59</v>
      </c>
      <c r="G97" s="35">
        <v>0.0034647644</v>
      </c>
      <c r="H97" s="34">
        <v>0</v>
      </c>
      <c r="I97" s="35">
        <v>0</v>
      </c>
      <c r="J97" s="34"/>
      <c r="K97" s="35"/>
      <c r="L97" s="36">
        <v>69130.8</v>
      </c>
      <c r="M97" s="35">
        <v>0.0034647644</v>
      </c>
      <c r="N97" s="34">
        <v>7584.55</v>
      </c>
      <c r="O97" s="35">
        <v>0.0034647644</v>
      </c>
      <c r="P97" s="34">
        <v>1757.66</v>
      </c>
      <c r="Q97" s="35">
        <v>0.0034647644</v>
      </c>
      <c r="R97" s="37">
        <v>6457.81</v>
      </c>
      <c r="S97" s="35">
        <v>0.0034647644</v>
      </c>
      <c r="T97" s="38">
        <v>5552.17</v>
      </c>
      <c r="U97" s="39">
        <v>0.0008619193</v>
      </c>
      <c r="V97" s="40">
        <f t="shared" si="1"/>
        <v>905108.9600000003</v>
      </c>
    </row>
    <row r="98" spans="1:22" ht="15.75">
      <c r="A98" s="33" t="s">
        <v>106</v>
      </c>
      <c r="B98" s="34">
        <v>798594.23</v>
      </c>
      <c r="C98" s="35">
        <v>0.0050023263</v>
      </c>
      <c r="D98" s="34">
        <v>356898.12</v>
      </c>
      <c r="E98" s="35">
        <v>0.0050023263</v>
      </c>
      <c r="F98" s="34">
        <v>20641</v>
      </c>
      <c r="G98" s="35">
        <v>0.0050023263</v>
      </c>
      <c r="H98" s="34">
        <v>69199.93</v>
      </c>
      <c r="I98" s="35">
        <v>0.0082039132</v>
      </c>
      <c r="J98" s="34"/>
      <c r="K98" s="35"/>
      <c r="L98" s="36">
        <v>99809.03</v>
      </c>
      <c r="M98" s="35">
        <v>0.0050023263</v>
      </c>
      <c r="N98" s="34">
        <v>10950.35</v>
      </c>
      <c r="O98" s="35">
        <v>0.0050023263</v>
      </c>
      <c r="P98" s="34">
        <v>2537.66</v>
      </c>
      <c r="Q98" s="35">
        <v>0.0050023263</v>
      </c>
      <c r="R98" s="37">
        <v>9323.6</v>
      </c>
      <c r="S98" s="35">
        <v>0.0050023263</v>
      </c>
      <c r="T98" s="38">
        <v>26233.1</v>
      </c>
      <c r="U98" s="39">
        <v>0.0040724256</v>
      </c>
      <c r="V98" s="40">
        <f t="shared" si="1"/>
        <v>1394187.0200000003</v>
      </c>
    </row>
    <row r="99" spans="1:22" ht="15.75">
      <c r="A99" s="33" t="s">
        <v>107</v>
      </c>
      <c r="B99" s="34">
        <v>1223583.12</v>
      </c>
      <c r="C99" s="35">
        <v>0.0076644206</v>
      </c>
      <c r="D99" s="34">
        <v>546829.05</v>
      </c>
      <c r="E99" s="35">
        <v>0.0076644206</v>
      </c>
      <c r="F99" s="34">
        <v>31625.55</v>
      </c>
      <c r="G99" s="35">
        <v>0.0076644206</v>
      </c>
      <c r="H99" s="34">
        <v>114181.19</v>
      </c>
      <c r="I99" s="35">
        <v>0.0135366114</v>
      </c>
      <c r="J99" s="34"/>
      <c r="K99" s="35"/>
      <c r="L99" s="36">
        <v>152924.54</v>
      </c>
      <c r="M99" s="35">
        <v>0.0076644206</v>
      </c>
      <c r="N99" s="34">
        <v>16777.82</v>
      </c>
      <c r="O99" s="35">
        <v>0.0076644206</v>
      </c>
      <c r="P99" s="34">
        <v>3888.14</v>
      </c>
      <c r="Q99" s="35">
        <v>0.0076644206</v>
      </c>
      <c r="R99" s="37">
        <v>14285.35</v>
      </c>
      <c r="S99" s="35">
        <v>0.0076644206</v>
      </c>
      <c r="T99" s="38">
        <v>63487.11</v>
      </c>
      <c r="U99" s="39">
        <v>0.0098557352</v>
      </c>
      <c r="V99" s="40">
        <f t="shared" si="1"/>
        <v>2167581.87</v>
      </c>
    </row>
    <row r="100" spans="1:22" ht="15.75">
      <c r="A100" s="33" t="s">
        <v>108</v>
      </c>
      <c r="B100" s="34">
        <v>563543.81</v>
      </c>
      <c r="C100" s="35">
        <v>0.0035299905</v>
      </c>
      <c r="D100" s="34">
        <v>251852.22</v>
      </c>
      <c r="E100" s="35">
        <v>0.0035299905</v>
      </c>
      <c r="F100" s="34">
        <v>14565.73</v>
      </c>
      <c r="G100" s="35">
        <v>0.0035299905</v>
      </c>
      <c r="H100" s="34">
        <v>43754.91</v>
      </c>
      <c r="I100" s="35">
        <v>0.0051873106</v>
      </c>
      <c r="J100" s="34"/>
      <c r="K100" s="35"/>
      <c r="L100" s="36">
        <v>70432.22</v>
      </c>
      <c r="M100" s="35">
        <v>0.0035299905</v>
      </c>
      <c r="N100" s="34">
        <v>7727.33</v>
      </c>
      <c r="O100" s="35">
        <v>0.0035299905</v>
      </c>
      <c r="P100" s="34">
        <v>1790.75</v>
      </c>
      <c r="Q100" s="35">
        <v>0.0035299905</v>
      </c>
      <c r="R100" s="37">
        <v>6579.37</v>
      </c>
      <c r="S100" s="35">
        <v>0.0035299905</v>
      </c>
      <c r="T100" s="38">
        <v>9652.3</v>
      </c>
      <c r="U100" s="39">
        <v>0.0014984226</v>
      </c>
      <c r="V100" s="40">
        <f t="shared" si="1"/>
        <v>969898.64</v>
      </c>
    </row>
    <row r="101" spans="1:22" ht="15.75">
      <c r="A101" s="33" t="s">
        <v>109</v>
      </c>
      <c r="B101" s="34">
        <v>699858.69</v>
      </c>
      <c r="C101" s="35">
        <v>0.0043838553</v>
      </c>
      <c r="D101" s="34">
        <v>312772.42</v>
      </c>
      <c r="E101" s="35">
        <v>0.0043838553</v>
      </c>
      <c r="F101" s="34">
        <v>18089.02</v>
      </c>
      <c r="G101" s="35">
        <v>0.0043838553</v>
      </c>
      <c r="H101" s="34">
        <v>58100.3</v>
      </c>
      <c r="I101" s="35">
        <v>0.0068880103</v>
      </c>
      <c r="J101" s="34"/>
      <c r="K101" s="35"/>
      <c r="L101" s="36">
        <v>87468.98</v>
      </c>
      <c r="M101" s="35">
        <v>0.0043838553</v>
      </c>
      <c r="N101" s="34">
        <v>9596.49</v>
      </c>
      <c r="O101" s="35">
        <v>0.0043838553</v>
      </c>
      <c r="P101" s="34">
        <v>2223.91</v>
      </c>
      <c r="Q101" s="35">
        <v>0.0043838553</v>
      </c>
      <c r="R101" s="37">
        <v>8170.86</v>
      </c>
      <c r="S101" s="35">
        <v>0.0043838553</v>
      </c>
      <c r="T101" s="38">
        <v>18299.95</v>
      </c>
      <c r="U101" s="39">
        <v>0.0028408841</v>
      </c>
      <c r="V101" s="40">
        <f t="shared" si="1"/>
        <v>1214580.6199999999</v>
      </c>
    </row>
    <row r="102" spans="1:22" ht="15.75">
      <c r="A102" s="33" t="s">
        <v>110</v>
      </c>
      <c r="B102" s="34">
        <v>549073.5</v>
      </c>
      <c r="C102" s="35">
        <v>0.0034393497</v>
      </c>
      <c r="D102" s="34">
        <v>245385.32</v>
      </c>
      <c r="E102" s="35">
        <v>0.0034393497</v>
      </c>
      <c r="F102" s="34">
        <v>14191.72</v>
      </c>
      <c r="G102" s="35">
        <v>0.0034393497</v>
      </c>
      <c r="H102" s="34">
        <v>42234.46</v>
      </c>
      <c r="I102" s="35">
        <v>0.0050070546</v>
      </c>
      <c r="J102" s="34"/>
      <c r="K102" s="35"/>
      <c r="L102" s="36">
        <v>68623.7</v>
      </c>
      <c r="M102" s="35">
        <v>0.0034393497</v>
      </c>
      <c r="N102" s="34">
        <v>7528.91</v>
      </c>
      <c r="O102" s="35">
        <v>0.0034393497</v>
      </c>
      <c r="P102" s="34">
        <v>1744.77</v>
      </c>
      <c r="Q102" s="35">
        <v>0.0034393497</v>
      </c>
      <c r="R102" s="37">
        <v>6410.43</v>
      </c>
      <c r="S102" s="35">
        <v>0.0034393497</v>
      </c>
      <c r="T102" s="38">
        <v>7495.63</v>
      </c>
      <c r="U102" s="39">
        <v>0.0011636223</v>
      </c>
      <c r="V102" s="40">
        <f t="shared" si="1"/>
        <v>942688.4400000001</v>
      </c>
    </row>
    <row r="103" spans="1:22" ht="15.75">
      <c r="A103" s="33" t="s">
        <v>111</v>
      </c>
      <c r="B103" s="34">
        <v>2436160.57</v>
      </c>
      <c r="C103" s="35">
        <v>0.0152599023</v>
      </c>
      <c r="D103" s="34">
        <v>1088739.56</v>
      </c>
      <c r="E103" s="35">
        <v>0.0152599023</v>
      </c>
      <c r="F103" s="34">
        <v>62966.65</v>
      </c>
      <c r="G103" s="35">
        <v>0.0152599023</v>
      </c>
      <c r="H103" s="34">
        <v>254392.39</v>
      </c>
      <c r="I103" s="35">
        <v>0.0301591779</v>
      </c>
      <c r="J103" s="34"/>
      <c r="K103" s="35"/>
      <c r="L103" s="36">
        <v>304473.59</v>
      </c>
      <c r="M103" s="35">
        <v>0.0152599023</v>
      </c>
      <c r="N103" s="34">
        <v>33404.73</v>
      </c>
      <c r="O103" s="35">
        <v>0.0152599023</v>
      </c>
      <c r="P103" s="34">
        <v>7741.31</v>
      </c>
      <c r="Q103" s="35">
        <v>0.0152599023</v>
      </c>
      <c r="R103" s="37">
        <v>28442.2</v>
      </c>
      <c r="S103" s="35">
        <v>0.0152599023</v>
      </c>
      <c r="T103" s="38">
        <v>123148.26</v>
      </c>
      <c r="U103" s="39">
        <v>0.019117527</v>
      </c>
      <c r="V103" s="40">
        <f t="shared" si="1"/>
        <v>4339469.26</v>
      </c>
    </row>
    <row r="104" spans="1:22" ht="15.75">
      <c r="A104" s="33" t="s">
        <v>112</v>
      </c>
      <c r="B104" s="34">
        <v>809772.5</v>
      </c>
      <c r="C104" s="35">
        <v>0.005072346</v>
      </c>
      <c r="D104" s="34">
        <v>361893.78</v>
      </c>
      <c r="E104" s="35">
        <v>0.005072346</v>
      </c>
      <c r="F104" s="34">
        <v>20929.92</v>
      </c>
      <c r="G104" s="35">
        <v>0.005072346</v>
      </c>
      <c r="H104" s="34">
        <v>70770.54</v>
      </c>
      <c r="I104" s="35">
        <v>0.0083901145</v>
      </c>
      <c r="J104" s="34"/>
      <c r="K104" s="35"/>
      <c r="L104" s="36">
        <v>101206.11</v>
      </c>
      <c r="M104" s="35">
        <v>0.005072346</v>
      </c>
      <c r="N104" s="34">
        <v>11103.63</v>
      </c>
      <c r="O104" s="35">
        <v>0.005072346</v>
      </c>
      <c r="P104" s="34">
        <v>2573.18</v>
      </c>
      <c r="Q104" s="35">
        <v>0.005072346</v>
      </c>
      <c r="R104" s="37">
        <v>9454.1</v>
      </c>
      <c r="S104" s="35">
        <v>0.005072346</v>
      </c>
      <c r="T104" s="38">
        <v>26885.15</v>
      </c>
      <c r="U104" s="39">
        <v>0.0041736488</v>
      </c>
      <c r="V104" s="40">
        <f t="shared" si="1"/>
        <v>1414588.91</v>
      </c>
    </row>
    <row r="105" spans="1:22" ht="15.75">
      <c r="A105" s="33" t="s">
        <v>113</v>
      </c>
      <c r="B105" s="34">
        <v>1048185.54</v>
      </c>
      <c r="C105" s="35">
        <v>0.0065657451</v>
      </c>
      <c r="D105" s="34">
        <v>468442.47</v>
      </c>
      <c r="E105" s="35">
        <v>0.0065657451</v>
      </c>
      <c r="F105" s="34">
        <v>27092.11</v>
      </c>
      <c r="G105" s="35">
        <v>0.0065657451</v>
      </c>
      <c r="H105" s="34">
        <v>0</v>
      </c>
      <c r="I105" s="35">
        <v>0</v>
      </c>
      <c r="J105" s="34"/>
      <c r="K105" s="35"/>
      <c r="L105" s="36">
        <v>131003.19</v>
      </c>
      <c r="M105" s="35">
        <v>0.0065657451</v>
      </c>
      <c r="N105" s="34">
        <v>14372.76</v>
      </c>
      <c r="O105" s="35">
        <v>0.0065657451</v>
      </c>
      <c r="P105" s="34">
        <v>3330.78</v>
      </c>
      <c r="Q105" s="35">
        <v>0.0065657451</v>
      </c>
      <c r="R105" s="37">
        <v>12237.58</v>
      </c>
      <c r="S105" s="35">
        <v>0.0065657451</v>
      </c>
      <c r="T105" s="38">
        <v>42727.34</v>
      </c>
      <c r="U105" s="39">
        <v>0.0066329901</v>
      </c>
      <c r="V105" s="40">
        <f t="shared" si="1"/>
        <v>1747391.7700000003</v>
      </c>
    </row>
    <row r="106" spans="1:22" ht="15.75">
      <c r="A106" s="33" t="s">
        <v>114</v>
      </c>
      <c r="B106" s="34">
        <v>807016.24</v>
      </c>
      <c r="C106" s="35">
        <v>0.005055081</v>
      </c>
      <c r="D106" s="34">
        <v>360661.98</v>
      </c>
      <c r="E106" s="35">
        <v>0.005055081</v>
      </c>
      <c r="F106" s="34">
        <v>20858.68</v>
      </c>
      <c r="G106" s="35">
        <v>0.005055081</v>
      </c>
      <c r="H106" s="34">
        <v>69297.57</v>
      </c>
      <c r="I106" s="35">
        <v>0.0082154889</v>
      </c>
      <c r="J106" s="34"/>
      <c r="K106" s="35"/>
      <c r="L106" s="36">
        <v>100861.63</v>
      </c>
      <c r="M106" s="35">
        <v>0.005055081</v>
      </c>
      <c r="N106" s="34">
        <v>11065.84</v>
      </c>
      <c r="O106" s="35">
        <v>0.005055081</v>
      </c>
      <c r="P106" s="34">
        <v>2564.43</v>
      </c>
      <c r="Q106" s="35">
        <v>0.005055081</v>
      </c>
      <c r="R106" s="37">
        <v>9421.92</v>
      </c>
      <c r="S106" s="35">
        <v>0.005055081</v>
      </c>
      <c r="T106" s="38">
        <v>31124.64</v>
      </c>
      <c r="U106" s="39">
        <v>0.0048317871</v>
      </c>
      <c r="V106" s="40">
        <f t="shared" si="1"/>
        <v>1412872.93</v>
      </c>
    </row>
    <row r="107" spans="1:22" ht="15.75">
      <c r="A107" s="33" t="s">
        <v>115</v>
      </c>
      <c r="B107" s="34">
        <v>1333611.64</v>
      </c>
      <c r="C107" s="35">
        <v>0.0083536298</v>
      </c>
      <c r="D107" s="34">
        <v>596001.67</v>
      </c>
      <c r="E107" s="35">
        <v>0.0083536298</v>
      </c>
      <c r="F107" s="34">
        <v>34469.42</v>
      </c>
      <c r="G107" s="35">
        <v>0.0083536298</v>
      </c>
      <c r="H107" s="34">
        <v>0</v>
      </c>
      <c r="I107" s="35">
        <v>0</v>
      </c>
      <c r="J107" s="34"/>
      <c r="K107" s="35"/>
      <c r="L107" s="36">
        <v>166676.01</v>
      </c>
      <c r="M107" s="35">
        <v>0.0083536298</v>
      </c>
      <c r="N107" s="34">
        <v>18286.53</v>
      </c>
      <c r="O107" s="35">
        <v>0.0083536298</v>
      </c>
      <c r="P107" s="34">
        <v>4237.77</v>
      </c>
      <c r="Q107" s="35">
        <v>0.0083536298</v>
      </c>
      <c r="R107" s="37">
        <v>15569.92</v>
      </c>
      <c r="S107" s="35">
        <v>0.0083536298</v>
      </c>
      <c r="T107" s="38">
        <v>56906.49</v>
      </c>
      <c r="U107" s="39">
        <v>0.0088341596</v>
      </c>
      <c r="V107" s="40">
        <f t="shared" si="1"/>
        <v>2225759.45</v>
      </c>
    </row>
    <row r="108" spans="1:22" ht="15.75">
      <c r="A108" s="33" t="s">
        <v>116</v>
      </c>
      <c r="B108" s="34">
        <v>703864.04</v>
      </c>
      <c r="C108" s="35">
        <v>0.0044089445</v>
      </c>
      <c r="D108" s="34">
        <v>314562.45</v>
      </c>
      <c r="E108" s="35">
        <v>0.0044089445</v>
      </c>
      <c r="F108" s="34">
        <v>18192.54</v>
      </c>
      <c r="G108" s="35">
        <v>0.0044089445</v>
      </c>
      <c r="H108" s="34">
        <v>0</v>
      </c>
      <c r="I108" s="35">
        <v>0</v>
      </c>
      <c r="J108" s="34"/>
      <c r="K108" s="35"/>
      <c r="L108" s="36">
        <v>87969.58</v>
      </c>
      <c r="M108" s="35">
        <v>0.0044089445</v>
      </c>
      <c r="N108" s="34">
        <v>9651.41</v>
      </c>
      <c r="O108" s="35">
        <v>0.0044089445</v>
      </c>
      <c r="P108" s="34">
        <v>2236.64</v>
      </c>
      <c r="Q108" s="35">
        <v>0.0044089445</v>
      </c>
      <c r="R108" s="37">
        <v>8217.62</v>
      </c>
      <c r="S108" s="35">
        <v>0.0044089445</v>
      </c>
      <c r="T108" s="38">
        <v>20630.54</v>
      </c>
      <c r="U108" s="39">
        <v>0.0032026842</v>
      </c>
      <c r="V108" s="40">
        <f t="shared" si="1"/>
        <v>1165324.82</v>
      </c>
    </row>
    <row r="109" spans="1:22" ht="15.75">
      <c r="A109" s="33" t="s">
        <v>117</v>
      </c>
      <c r="B109" s="34">
        <v>718124.61</v>
      </c>
      <c r="C109" s="35">
        <v>0.0044982715</v>
      </c>
      <c r="D109" s="34">
        <v>320935.61</v>
      </c>
      <c r="E109" s="35">
        <v>0.0044982715</v>
      </c>
      <c r="F109" s="34">
        <v>18561.13</v>
      </c>
      <c r="G109" s="35">
        <v>0.0044982715</v>
      </c>
      <c r="H109" s="34">
        <v>60697.23</v>
      </c>
      <c r="I109" s="35">
        <v>0.0071958864</v>
      </c>
      <c r="J109" s="34"/>
      <c r="K109" s="35"/>
      <c r="L109" s="36">
        <v>89751.87</v>
      </c>
      <c r="M109" s="35">
        <v>0.0044982715</v>
      </c>
      <c r="N109" s="34">
        <v>9846.95</v>
      </c>
      <c r="O109" s="35">
        <v>0.0044982715</v>
      </c>
      <c r="P109" s="34">
        <v>2281.96</v>
      </c>
      <c r="Q109" s="35">
        <v>0.0044982715</v>
      </c>
      <c r="R109" s="37">
        <v>8384.12</v>
      </c>
      <c r="S109" s="35">
        <v>0.0044982715</v>
      </c>
      <c r="T109" s="38">
        <v>18056.81</v>
      </c>
      <c r="U109" s="39">
        <v>0.0028031382</v>
      </c>
      <c r="V109" s="40">
        <f t="shared" si="1"/>
        <v>1246640.2899999998</v>
      </c>
    </row>
    <row r="110" spans="1:22" ht="15.75">
      <c r="A110" s="33" t="s">
        <v>118</v>
      </c>
      <c r="B110" s="34">
        <v>4392551.06</v>
      </c>
      <c r="C110" s="35">
        <v>0.0275145657</v>
      </c>
      <c r="D110" s="34">
        <v>1963066.06</v>
      </c>
      <c r="E110" s="35">
        <v>0.0275145657</v>
      </c>
      <c r="F110" s="34">
        <v>113532.84</v>
      </c>
      <c r="G110" s="35">
        <v>0.0275145657</v>
      </c>
      <c r="H110" s="34">
        <v>491774.94</v>
      </c>
      <c r="I110" s="35">
        <v>0.0583017745</v>
      </c>
      <c r="J110" s="34"/>
      <c r="K110" s="35"/>
      <c r="L110" s="36">
        <v>548985.09</v>
      </c>
      <c r="M110" s="35">
        <v>0.0275145657</v>
      </c>
      <c r="N110" s="34">
        <v>60230.84</v>
      </c>
      <c r="O110" s="35">
        <v>0.0275145657</v>
      </c>
      <c r="P110" s="34">
        <v>13958.07</v>
      </c>
      <c r="Q110" s="35">
        <v>0.0275145657</v>
      </c>
      <c r="R110" s="37">
        <v>51283.08</v>
      </c>
      <c r="S110" s="35">
        <v>0.0275145657</v>
      </c>
      <c r="T110" s="38">
        <v>285718.79</v>
      </c>
      <c r="U110" s="39">
        <v>0.0443549616</v>
      </c>
      <c r="V110" s="40">
        <f t="shared" si="1"/>
        <v>7921100.77</v>
      </c>
    </row>
    <row r="111" spans="1:22" ht="15.75">
      <c r="A111" s="33" t="s">
        <v>119</v>
      </c>
      <c r="B111" s="34">
        <v>632913.53</v>
      </c>
      <c r="C111" s="35">
        <v>0.0039645165</v>
      </c>
      <c r="D111" s="34">
        <v>282854.1</v>
      </c>
      <c r="E111" s="35">
        <v>0.0039645165</v>
      </c>
      <c r="F111" s="34">
        <v>16358.71</v>
      </c>
      <c r="G111" s="35">
        <v>0.0039645165</v>
      </c>
      <c r="H111" s="34">
        <v>51189.03</v>
      </c>
      <c r="I111" s="35">
        <v>0.0060686526</v>
      </c>
      <c r="J111" s="34"/>
      <c r="K111" s="35"/>
      <c r="L111" s="36">
        <v>79102.11</v>
      </c>
      <c r="M111" s="35">
        <v>0.0039645165</v>
      </c>
      <c r="N111" s="34">
        <v>8678.53</v>
      </c>
      <c r="O111" s="35">
        <v>0.0039645165</v>
      </c>
      <c r="P111" s="34">
        <v>2011.18</v>
      </c>
      <c r="Q111" s="35">
        <v>0.0039645165</v>
      </c>
      <c r="R111" s="37">
        <v>7389.27</v>
      </c>
      <c r="S111" s="35">
        <v>0.0039645165</v>
      </c>
      <c r="T111" s="38">
        <v>14824.71</v>
      </c>
      <c r="U111" s="39">
        <v>0.002301387</v>
      </c>
      <c r="V111" s="40">
        <f t="shared" si="1"/>
        <v>1095321.17</v>
      </c>
    </row>
    <row r="112" spans="1:22" ht="15.75">
      <c r="A112" s="33" t="s">
        <v>120</v>
      </c>
      <c r="B112" s="34">
        <v>1181455.84</v>
      </c>
      <c r="C112" s="35">
        <v>0.0074005388</v>
      </c>
      <c r="D112" s="34">
        <v>528002.03</v>
      </c>
      <c r="E112" s="35">
        <v>0.0074005388</v>
      </c>
      <c r="F112" s="34">
        <v>30536.7</v>
      </c>
      <c r="G112" s="35">
        <v>0.0074005388</v>
      </c>
      <c r="H112" s="34">
        <v>110636.77</v>
      </c>
      <c r="I112" s="35">
        <v>0.0131164069</v>
      </c>
      <c r="J112" s="34"/>
      <c r="K112" s="35"/>
      <c r="L112" s="36">
        <v>147659.43</v>
      </c>
      <c r="M112" s="35">
        <v>0.0074005388</v>
      </c>
      <c r="N112" s="34">
        <v>16200.17</v>
      </c>
      <c r="O112" s="35">
        <v>0.0074005388</v>
      </c>
      <c r="P112" s="34">
        <v>3754.27</v>
      </c>
      <c r="Q112" s="35">
        <v>0.0074005388</v>
      </c>
      <c r="R112" s="37">
        <v>13793.51</v>
      </c>
      <c r="S112" s="35">
        <v>0.0074005388</v>
      </c>
      <c r="T112" s="38">
        <v>55516.09</v>
      </c>
      <c r="U112" s="39">
        <v>0.0086183135</v>
      </c>
      <c r="V112" s="40">
        <f t="shared" si="1"/>
        <v>2087554.81</v>
      </c>
    </row>
    <row r="113" spans="1:22" ht="15.75">
      <c r="A113" s="33" t="s">
        <v>121</v>
      </c>
      <c r="B113" s="34">
        <v>651347.71</v>
      </c>
      <c r="C113" s="35">
        <v>0.0040799866</v>
      </c>
      <c r="D113" s="34">
        <v>291092.48</v>
      </c>
      <c r="E113" s="35">
        <v>0.0040799866</v>
      </c>
      <c r="F113" s="34">
        <v>16835.17</v>
      </c>
      <c r="G113" s="35">
        <v>0.0040799866</v>
      </c>
      <c r="H113" s="34">
        <v>52835.2</v>
      </c>
      <c r="I113" s="35">
        <v>0.0062638127</v>
      </c>
      <c r="J113" s="34"/>
      <c r="K113" s="35"/>
      <c r="L113" s="36">
        <v>81406.04</v>
      </c>
      <c r="M113" s="35">
        <v>0.0040799866</v>
      </c>
      <c r="N113" s="34">
        <v>8931.3</v>
      </c>
      <c r="O113" s="35">
        <v>0.0040799866</v>
      </c>
      <c r="P113" s="34">
        <v>2069.76</v>
      </c>
      <c r="Q113" s="35">
        <v>0.0040799866</v>
      </c>
      <c r="R113" s="37">
        <v>7604.49</v>
      </c>
      <c r="S113" s="35">
        <v>0.0040799866</v>
      </c>
      <c r="T113" s="38">
        <v>14757.32</v>
      </c>
      <c r="U113" s="39">
        <v>0.0022909258</v>
      </c>
      <c r="V113" s="40">
        <f t="shared" si="1"/>
        <v>1126879.47</v>
      </c>
    </row>
    <row r="114" spans="1:22" ht="15.75">
      <c r="A114" s="33" t="s">
        <v>122</v>
      </c>
      <c r="B114" s="34">
        <v>621538.43</v>
      </c>
      <c r="C114" s="35">
        <v>0.0038932639</v>
      </c>
      <c r="D114" s="34">
        <v>277770.48</v>
      </c>
      <c r="E114" s="35">
        <v>0.0038932639</v>
      </c>
      <c r="F114" s="34">
        <v>16064.7</v>
      </c>
      <c r="G114" s="35">
        <v>0.0038932639</v>
      </c>
      <c r="H114" s="34">
        <v>0</v>
      </c>
      <c r="I114" s="35">
        <v>0</v>
      </c>
      <c r="J114" s="34"/>
      <c r="K114" s="35"/>
      <c r="L114" s="36">
        <v>77680.45</v>
      </c>
      <c r="M114" s="35">
        <v>0.0038932639</v>
      </c>
      <c r="N114" s="34">
        <v>8522.56</v>
      </c>
      <c r="O114" s="35">
        <v>0.0038932639</v>
      </c>
      <c r="P114" s="34">
        <v>1975.04</v>
      </c>
      <c r="Q114" s="35">
        <v>0.0038932639</v>
      </c>
      <c r="R114" s="37">
        <v>7256.47</v>
      </c>
      <c r="S114" s="35">
        <v>0.0038932639</v>
      </c>
      <c r="T114" s="38">
        <v>12805.9</v>
      </c>
      <c r="U114" s="39">
        <v>0.0019879878</v>
      </c>
      <c r="V114" s="40">
        <f t="shared" si="1"/>
        <v>1023614.03</v>
      </c>
    </row>
    <row r="115" spans="1:22" ht="15.75">
      <c r="A115" s="33" t="s">
        <v>123</v>
      </c>
      <c r="B115" s="34">
        <v>3216189.56</v>
      </c>
      <c r="C115" s="35">
        <v>0.0201459375</v>
      </c>
      <c r="D115" s="34">
        <v>1437340.73</v>
      </c>
      <c r="E115" s="35">
        <v>0.0201459375</v>
      </c>
      <c r="F115" s="34">
        <v>83127.8</v>
      </c>
      <c r="G115" s="35">
        <v>0.0201459375</v>
      </c>
      <c r="H115" s="34">
        <v>364696.95</v>
      </c>
      <c r="I115" s="35">
        <v>0.0432362</v>
      </c>
      <c r="J115" s="34"/>
      <c r="K115" s="35"/>
      <c r="L115" s="36">
        <v>401962.34</v>
      </c>
      <c r="M115" s="35">
        <v>0.0201459375</v>
      </c>
      <c r="N115" s="34">
        <v>44100.52</v>
      </c>
      <c r="O115" s="35">
        <v>0.0201459375</v>
      </c>
      <c r="P115" s="34">
        <v>10219.98</v>
      </c>
      <c r="Q115" s="35">
        <v>0.0201459375</v>
      </c>
      <c r="R115" s="37">
        <v>37549.05</v>
      </c>
      <c r="S115" s="35">
        <v>0.0201459375</v>
      </c>
      <c r="T115" s="38">
        <v>170102.35</v>
      </c>
      <c r="U115" s="39">
        <v>0.0264066757</v>
      </c>
      <c r="V115" s="40">
        <f t="shared" si="1"/>
        <v>5765289.279999999</v>
      </c>
    </row>
    <row r="116" spans="1:22" ht="15.75">
      <c r="A116" s="33" t="s">
        <v>124</v>
      </c>
      <c r="B116" s="34">
        <v>4565416.91</v>
      </c>
      <c r="C116" s="35">
        <v>0.0285973827</v>
      </c>
      <c r="D116" s="34">
        <v>2040321.19</v>
      </c>
      <c r="E116" s="35">
        <v>0.0285973827</v>
      </c>
      <c r="F116" s="34">
        <v>118000.84</v>
      </c>
      <c r="G116" s="35">
        <v>0.0285973827</v>
      </c>
      <c r="H116" s="34">
        <v>547391.74</v>
      </c>
      <c r="I116" s="35">
        <v>0.0648953557</v>
      </c>
      <c r="J116" s="34"/>
      <c r="K116" s="35"/>
      <c r="L116" s="36">
        <v>570590.02</v>
      </c>
      <c r="M116" s="35">
        <v>0.0285973827</v>
      </c>
      <c r="N116" s="34">
        <v>62601.18</v>
      </c>
      <c r="O116" s="35">
        <v>0.0285973827</v>
      </c>
      <c r="P116" s="34">
        <v>14507.38</v>
      </c>
      <c r="Q116" s="35">
        <v>0.0285973827</v>
      </c>
      <c r="R116" s="37">
        <v>53301.29</v>
      </c>
      <c r="S116" s="35">
        <v>0.0285973827</v>
      </c>
      <c r="T116" s="38">
        <v>264207.24</v>
      </c>
      <c r="U116" s="39">
        <v>0.0410155115</v>
      </c>
      <c r="V116" s="40">
        <f t="shared" si="1"/>
        <v>8236337.789999999</v>
      </c>
    </row>
    <row r="117" spans="1:22" ht="15.75">
      <c r="A117" s="33" t="s">
        <v>125</v>
      </c>
      <c r="B117" s="34">
        <v>615167.52</v>
      </c>
      <c r="C117" s="35">
        <v>0.003853357</v>
      </c>
      <c r="D117" s="34">
        <v>274923.26</v>
      </c>
      <c r="E117" s="35">
        <v>0.003853357</v>
      </c>
      <c r="F117" s="34">
        <v>15900.03</v>
      </c>
      <c r="G117" s="35">
        <v>0.003853357</v>
      </c>
      <c r="H117" s="34">
        <v>49248.7</v>
      </c>
      <c r="I117" s="35">
        <v>0.0058386195</v>
      </c>
      <c r="J117" s="34"/>
      <c r="K117" s="35"/>
      <c r="L117" s="36">
        <v>76884.2</v>
      </c>
      <c r="M117" s="35">
        <v>0.003853357</v>
      </c>
      <c r="N117" s="34">
        <v>8435.2</v>
      </c>
      <c r="O117" s="35">
        <v>0.003853357</v>
      </c>
      <c r="P117" s="34">
        <v>1954.79</v>
      </c>
      <c r="Q117" s="35">
        <v>0.003853357</v>
      </c>
      <c r="R117" s="37">
        <v>7182.09</v>
      </c>
      <c r="S117" s="35">
        <v>0.003853357</v>
      </c>
      <c r="T117" s="38">
        <v>12246.02</v>
      </c>
      <c r="U117" s="39">
        <v>0.001901072</v>
      </c>
      <c r="V117" s="40">
        <f t="shared" si="1"/>
        <v>1061941.81</v>
      </c>
    </row>
    <row r="118" spans="1:22" ht="15.75">
      <c r="A118" s="33" t="s">
        <v>126</v>
      </c>
      <c r="B118" s="34">
        <v>1232764.05</v>
      </c>
      <c r="C118" s="35">
        <v>0.0077219291</v>
      </c>
      <c r="D118" s="34">
        <v>550932.08</v>
      </c>
      <c r="E118" s="35">
        <v>0.0077219291</v>
      </c>
      <c r="F118" s="34">
        <v>31862.85</v>
      </c>
      <c r="G118" s="35">
        <v>0.0077219291</v>
      </c>
      <c r="H118" s="34">
        <v>114681.48</v>
      </c>
      <c r="I118" s="35">
        <v>0.0135959228</v>
      </c>
      <c r="J118" s="34"/>
      <c r="K118" s="35"/>
      <c r="L118" s="36">
        <v>154071.98</v>
      </c>
      <c r="M118" s="35">
        <v>0.0077219291</v>
      </c>
      <c r="N118" s="34">
        <v>16903.71</v>
      </c>
      <c r="O118" s="35">
        <v>0.0077219291</v>
      </c>
      <c r="P118" s="34">
        <v>3917.31</v>
      </c>
      <c r="Q118" s="35">
        <v>0.0077219291</v>
      </c>
      <c r="R118" s="37">
        <v>14392.53</v>
      </c>
      <c r="S118" s="35">
        <v>0.0077219291</v>
      </c>
      <c r="T118" s="38">
        <v>67344.38</v>
      </c>
      <c r="U118" s="39">
        <v>0.0104545368</v>
      </c>
      <c r="V118" s="40">
        <f t="shared" si="1"/>
        <v>2186870.3699999996</v>
      </c>
    </row>
    <row r="119" spans="1:22" ht="15.75">
      <c r="A119" s="33" t="s">
        <v>127</v>
      </c>
      <c r="B119" s="34">
        <v>587588.55</v>
      </c>
      <c r="C119" s="35">
        <v>0.0036806047</v>
      </c>
      <c r="D119" s="34">
        <v>262598</v>
      </c>
      <c r="E119" s="35">
        <v>0.0036806047</v>
      </c>
      <c r="F119" s="34">
        <v>15187.21</v>
      </c>
      <c r="G119" s="35">
        <v>0.0036806047</v>
      </c>
      <c r="H119" s="34">
        <v>0</v>
      </c>
      <c r="I119" s="35">
        <v>0</v>
      </c>
      <c r="J119" s="34"/>
      <c r="K119" s="35"/>
      <c r="L119" s="36">
        <v>73437.35</v>
      </c>
      <c r="M119" s="35">
        <v>0.0036806047</v>
      </c>
      <c r="N119" s="34">
        <v>8057.03</v>
      </c>
      <c r="O119" s="35">
        <v>0.0036806047</v>
      </c>
      <c r="P119" s="34">
        <v>1867.16</v>
      </c>
      <c r="Q119" s="35">
        <v>0.0036806047</v>
      </c>
      <c r="R119" s="37">
        <v>6860.1</v>
      </c>
      <c r="S119" s="35">
        <v>0.0036806047</v>
      </c>
      <c r="T119" s="38">
        <v>9461.26</v>
      </c>
      <c r="U119" s="39">
        <v>0.0014687663</v>
      </c>
      <c r="V119" s="40">
        <f t="shared" si="1"/>
        <v>965056.66</v>
      </c>
    </row>
    <row r="120" spans="1:22" ht="16.5" thickBot="1">
      <c r="A120" s="42" t="s">
        <v>128</v>
      </c>
      <c r="B120" s="34">
        <v>556232.51</v>
      </c>
      <c r="C120" s="35">
        <v>0.0034841841</v>
      </c>
      <c r="D120" s="34">
        <v>248584.58</v>
      </c>
      <c r="E120" s="35">
        <v>0.0034841841</v>
      </c>
      <c r="F120" s="34">
        <v>14377.2</v>
      </c>
      <c r="G120" s="35">
        <v>0.0034841841</v>
      </c>
      <c r="H120" s="34">
        <v>43614.96</v>
      </c>
      <c r="I120" s="35">
        <v>0.0051706698</v>
      </c>
      <c r="J120" s="34"/>
      <c r="K120" s="35"/>
      <c r="L120" s="36">
        <v>69519.31</v>
      </c>
      <c r="M120" s="35">
        <v>0.0034841841</v>
      </c>
      <c r="N120" s="34">
        <v>7627.59</v>
      </c>
      <c r="O120" s="35">
        <v>0.0034841841</v>
      </c>
      <c r="P120" s="34">
        <v>1768.02</v>
      </c>
      <c r="Q120" s="35">
        <v>0.0034841841</v>
      </c>
      <c r="R120" s="37">
        <v>6493.97</v>
      </c>
      <c r="S120" s="35">
        <v>0.0034841841</v>
      </c>
      <c r="T120" s="43">
        <v>7616.51</v>
      </c>
      <c r="U120" s="44">
        <v>0.0011823018</v>
      </c>
      <c r="V120" s="45">
        <f t="shared" si="1"/>
        <v>955834.6499999998</v>
      </c>
    </row>
    <row r="121" spans="1:22" ht="17.25" thickBot="1" thickTop="1">
      <c r="A121" s="46" t="s">
        <v>129</v>
      </c>
      <c r="B121" s="47">
        <f aca="true" t="shared" si="2" ref="B121:S121">SUM(B15:B120)</f>
        <v>159644572.20000002</v>
      </c>
      <c r="C121" s="48">
        <f>(B121/B$121)</f>
        <v>1</v>
      </c>
      <c r="D121" s="47">
        <f t="shared" si="2"/>
        <v>71346431</v>
      </c>
      <c r="E121" s="48">
        <f t="shared" si="2"/>
        <v>1.0000000012</v>
      </c>
      <c r="F121" s="47">
        <f t="shared" si="2"/>
        <v>4126281.399999999</v>
      </c>
      <c r="G121" s="48">
        <f t="shared" si="2"/>
        <v>1.0000000012</v>
      </c>
      <c r="H121" s="47">
        <f t="shared" si="2"/>
        <v>8434991.000000002</v>
      </c>
      <c r="I121" s="48">
        <f t="shared" si="2"/>
        <v>1.0000000007000003</v>
      </c>
      <c r="J121" s="47">
        <f t="shared" si="2"/>
        <v>3758929</v>
      </c>
      <c r="K121" s="48">
        <f t="shared" si="2"/>
        <v>1</v>
      </c>
      <c r="L121" s="49">
        <f t="shared" si="2"/>
        <v>19952526.4</v>
      </c>
      <c r="M121" s="48">
        <f t="shared" si="2"/>
        <v>1.0000000012</v>
      </c>
      <c r="N121" s="47">
        <f t="shared" si="2"/>
        <v>2189053.0000000005</v>
      </c>
      <c r="O121" s="48">
        <f t="shared" si="2"/>
        <v>1.0000000012</v>
      </c>
      <c r="P121" s="47">
        <f t="shared" si="2"/>
        <v>507297.60000000003</v>
      </c>
      <c r="Q121" s="48">
        <f t="shared" si="2"/>
        <v>1.0000000012</v>
      </c>
      <c r="R121" s="47">
        <f t="shared" si="2"/>
        <v>1863851.9300000009</v>
      </c>
      <c r="S121" s="48">
        <f t="shared" si="2"/>
        <v>1.0000000012</v>
      </c>
      <c r="T121" s="50">
        <f>SUM(T15:T120)</f>
        <v>6441642.199999998</v>
      </c>
      <c r="U121" s="48">
        <f>SUM(U15:U120)</f>
        <v>1.0000000016</v>
      </c>
      <c r="V121" s="49">
        <f t="shared" si="1"/>
        <v>278265575.7300001</v>
      </c>
    </row>
    <row r="122" ht="15.75" thickTop="1">
      <c r="N122" s="51"/>
    </row>
  </sheetData>
  <mergeCells count="11">
    <mergeCell ref="A12:V12"/>
    <mergeCell ref="A2:V3"/>
    <mergeCell ref="A4:V4"/>
    <mergeCell ref="A8:V8"/>
    <mergeCell ref="A9:V9"/>
    <mergeCell ref="A10:B10"/>
    <mergeCell ref="C10:E10"/>
    <mergeCell ref="F10:H10"/>
    <mergeCell ref="I10:O10"/>
    <mergeCell ref="P10:R10"/>
    <mergeCell ref="S10:V10"/>
  </mergeCells>
  <printOptions/>
  <pageMargins left="0.1968503937007874" right="0.1968503937007874" top="0.2755905511811024" bottom="0.31496062992125984" header="0.2362204724409449" footer="0.1968503937007874"/>
  <pageSetup horizontalDpi="600" verticalDpi="600" orientation="landscape" paperSize="130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dcterms:created xsi:type="dcterms:W3CDTF">2016-05-26T18:31:52Z</dcterms:created>
  <dcterms:modified xsi:type="dcterms:W3CDTF">2016-05-26T18:34:12Z</dcterms:modified>
  <cp:category/>
  <cp:version/>
  <cp:contentType/>
  <cp:contentStatus/>
</cp:coreProperties>
</file>