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ENERO" sheetId="1" r:id="rId1"/>
  </sheets>
  <externalReferences>
    <externalReference r:id="rId4"/>
  </externalReferences>
  <definedNames>
    <definedName name="ENERO_2016" localSheetId="0">'ENERO'!$A$15:$S$120</definedName>
    <definedName name="_xlnm.Print_Titles" localSheetId="0">'ENERO'!$1:$14</definedName>
  </definedNames>
  <calcPr fullCalcOnLoad="1"/>
</workbook>
</file>

<file path=xl/sharedStrings.xml><?xml version="1.0" encoding="utf-8"?>
<sst xmlns="http://schemas.openxmlformats.org/spreadsheetml/2006/main" count="136" uniqueCount="128">
  <si>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</si>
  <si>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</si>
  <si>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</si>
  <si>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</si>
  <si>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</si>
  <si>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</si>
  <si>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PAGINA</t>
  </si>
  <si>
    <t>1 DE 1</t>
  </si>
  <si>
    <t>MUNICIPIOS</t>
  </si>
  <si>
    <t>FONDO GENERAL</t>
  </si>
  <si>
    <t>%</t>
  </si>
  <si>
    <t>FOMENTO MUNICIPAL</t>
  </si>
  <si>
    <t>FOMENTO MUNICIPAL 30%</t>
  </si>
  <si>
    <t>IMPUESTO ESPECIAL</t>
  </si>
  <si>
    <t>FONDO FISCALIZACION</t>
  </si>
  <si>
    <t>I. S. A. N.</t>
  </si>
  <si>
    <t>FONDO DE COMPENSACIÓN DE ISAN</t>
  </si>
  <si>
    <t>IMPUESTO ESTATAL</t>
  </si>
  <si>
    <t>IEPS S/VENTA FINAL DE GASOLINA Y DIESEL</t>
  </si>
  <si>
    <t>TOTAL PARTICIPACIONES</t>
  </si>
  <si>
    <t xml:space="preserve">Abalá                                   </t>
  </si>
  <si>
    <t>|</t>
  </si>
  <si>
    <t xml:space="preserve">Acanceh                                 </t>
  </si>
  <si>
    <t xml:space="preserve">Akil                                    </t>
  </si>
  <si>
    <t xml:space="preserve">Baca                                    </t>
  </si>
  <si>
    <t xml:space="preserve">Bokobá                                  </t>
  </si>
  <si>
    <t xml:space="preserve">Buctzotz                                </t>
  </si>
  <si>
    <t xml:space="preserve">Cacalchén                               </t>
  </si>
  <si>
    <t xml:space="preserve">Calotmul                                </t>
  </si>
  <si>
    <t xml:space="preserve">Cansahcab                               </t>
  </si>
  <si>
    <t xml:space="preserve">Cantamayec                              </t>
  </si>
  <si>
    <t xml:space="preserve">Celestún                                </t>
  </si>
  <si>
    <t xml:space="preserve">Cenotillo                               </t>
  </si>
  <si>
    <t xml:space="preserve">Conkal                                  </t>
  </si>
  <si>
    <t xml:space="preserve">Cuncunul                                </t>
  </si>
  <si>
    <t xml:space="preserve">Cuzamá                                  </t>
  </si>
  <si>
    <t xml:space="preserve">Chacsinkín                              </t>
  </si>
  <si>
    <t xml:space="preserve">Chankom                                 </t>
  </si>
  <si>
    <t xml:space="preserve">Chapab                                  </t>
  </si>
  <si>
    <t xml:space="preserve">Chemax                                  </t>
  </si>
  <si>
    <t xml:space="preserve">Chicxulub Pueblo                        </t>
  </si>
  <si>
    <t xml:space="preserve">Chichimilá                              </t>
  </si>
  <si>
    <t xml:space="preserve">Chikindzonot                            </t>
  </si>
  <si>
    <t xml:space="preserve">Chocholá                                </t>
  </si>
  <si>
    <t xml:space="preserve">Chumayel                                </t>
  </si>
  <si>
    <t xml:space="preserve">Dzan                                    </t>
  </si>
  <si>
    <t xml:space="preserve">Dzemul                                  </t>
  </si>
  <si>
    <t xml:space="preserve">Dzidzantún                              </t>
  </si>
  <si>
    <t xml:space="preserve">Dzilam de Bravo                         </t>
  </si>
  <si>
    <t xml:space="preserve">Dzilam González                         </t>
  </si>
  <si>
    <t xml:space="preserve">Dzitás                                  </t>
  </si>
  <si>
    <t xml:space="preserve">Dzoncauich                              </t>
  </si>
  <si>
    <t xml:space="preserve">Espita                                  </t>
  </si>
  <si>
    <t xml:space="preserve">Halachó                                 </t>
  </si>
  <si>
    <t xml:space="preserve">Hocabá                                  </t>
  </si>
  <si>
    <t xml:space="preserve">Hoctún                                  </t>
  </si>
  <si>
    <t xml:space="preserve">Homún                                   </t>
  </si>
  <si>
    <t xml:space="preserve">Huhí                                    </t>
  </si>
  <si>
    <t xml:space="preserve">Hunucmá                                 </t>
  </si>
  <si>
    <t xml:space="preserve">Ixil                                    </t>
  </si>
  <si>
    <t xml:space="preserve">Izamal                                  </t>
  </si>
  <si>
    <t xml:space="preserve">Kanasín                                 </t>
  </si>
  <si>
    <t xml:space="preserve">Kantunil                                </t>
  </si>
  <si>
    <t xml:space="preserve">Kaua                                    </t>
  </si>
  <si>
    <t xml:space="preserve">Kinchil                                 </t>
  </si>
  <si>
    <t xml:space="preserve">Kopomá                                  </t>
  </si>
  <si>
    <t xml:space="preserve">Mama                                    </t>
  </si>
  <si>
    <t xml:space="preserve">Maní                                    </t>
  </si>
  <si>
    <t xml:space="preserve">Maxcanú                                 </t>
  </si>
  <si>
    <t xml:space="preserve">Mayapán                                 </t>
  </si>
  <si>
    <t xml:space="preserve">Mérida                                  </t>
  </si>
  <si>
    <t xml:space="preserve">Mocochá                                 </t>
  </si>
  <si>
    <t xml:space="preserve">Motul                                   </t>
  </si>
  <si>
    <t xml:space="preserve">Muna                                    </t>
  </si>
  <si>
    <t xml:space="preserve">Muxupip                                 </t>
  </si>
  <si>
    <t xml:space="preserve">Opichén                                 </t>
  </si>
  <si>
    <t xml:space="preserve">Oxkutzcab                               </t>
  </si>
  <si>
    <t xml:space="preserve">Panabá                                  </t>
  </si>
  <si>
    <t xml:space="preserve">Peto                                    </t>
  </si>
  <si>
    <t xml:space="preserve">Progreso                                </t>
  </si>
  <si>
    <t xml:space="preserve">Quintana Roo                            </t>
  </si>
  <si>
    <t xml:space="preserve">Río Lagartos                            </t>
  </si>
  <si>
    <t xml:space="preserve">Sacalum                                 </t>
  </si>
  <si>
    <t xml:space="preserve">Samahil                                 </t>
  </si>
  <si>
    <t xml:space="preserve">Sanahcat                                </t>
  </si>
  <si>
    <t xml:space="preserve">San Felipe                              </t>
  </si>
  <si>
    <t xml:space="preserve">Santa Elena                             </t>
  </si>
  <si>
    <t xml:space="preserve">Seyé                                    </t>
  </si>
  <si>
    <t xml:space="preserve">Sinanché                                </t>
  </si>
  <si>
    <t xml:space="preserve">Sotuta                                  </t>
  </si>
  <si>
    <t xml:space="preserve">Sucilá                                  </t>
  </si>
  <si>
    <t xml:space="preserve">Sudzal                                  </t>
  </si>
  <si>
    <t xml:space="preserve">Suma                                    </t>
  </si>
  <si>
    <t xml:space="preserve">Tahdziú                                 </t>
  </si>
  <si>
    <t xml:space="preserve">Tahmek                                  </t>
  </si>
  <si>
    <t xml:space="preserve">Teabo                                   </t>
  </si>
  <si>
    <t xml:space="preserve">Tecoh                                   </t>
  </si>
  <si>
    <t xml:space="preserve">Tekal de Venegas                        </t>
  </si>
  <si>
    <t xml:space="preserve">Tekantó                                 </t>
  </si>
  <si>
    <t xml:space="preserve">Tekax                                   </t>
  </si>
  <si>
    <t xml:space="preserve">Tekit                                   </t>
  </si>
  <si>
    <t xml:space="preserve">Tekom                                   </t>
  </si>
  <si>
    <t xml:space="preserve">Telchac Pueblo                          </t>
  </si>
  <si>
    <t xml:space="preserve">Telchac Puerto                          </t>
  </si>
  <si>
    <t xml:space="preserve">Temax                                   </t>
  </si>
  <si>
    <t xml:space="preserve">Temozón                                 </t>
  </si>
  <si>
    <t xml:space="preserve">Tepakán                                 </t>
  </si>
  <si>
    <t xml:space="preserve">Tetiz                                   </t>
  </si>
  <si>
    <t xml:space="preserve">Teya                                    </t>
  </si>
  <si>
    <t xml:space="preserve">Ticul                                   </t>
  </si>
  <si>
    <t xml:space="preserve">Timucuy                                 </t>
  </si>
  <si>
    <t xml:space="preserve">Tinúm                                   </t>
  </si>
  <si>
    <t xml:space="preserve">Tixcacalcupul                           </t>
  </si>
  <si>
    <t xml:space="preserve">Tixkokob                                </t>
  </si>
  <si>
    <t xml:space="preserve">Tixméhuac                               </t>
  </si>
  <si>
    <t xml:space="preserve">Tixpéhual                               </t>
  </si>
  <si>
    <t xml:space="preserve">Tizimín                                 </t>
  </si>
  <si>
    <t xml:space="preserve">Tunkás                                  </t>
  </si>
  <si>
    <t xml:space="preserve">Tzucacab                                </t>
  </si>
  <si>
    <t xml:space="preserve">Uayma                                   </t>
  </si>
  <si>
    <t xml:space="preserve">Ucú                                     </t>
  </si>
  <si>
    <t xml:space="preserve">Umán                                    </t>
  </si>
  <si>
    <t xml:space="preserve">Valladolid                              </t>
  </si>
  <si>
    <t xml:space="preserve">Xocchel                                 </t>
  </si>
  <si>
    <t xml:space="preserve">Yaxcabá                                 </t>
  </si>
  <si>
    <t xml:space="preserve">Yaxkukul                                </t>
  </si>
  <si>
    <t xml:space="preserve">Yobaín                                  </t>
  </si>
  <si>
    <t>TOTAL DE ENERO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</si>
</sst>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24" xfId="0" applyNumberFormat="1" applyFont="1" applyFill="1" applyBorder="1" applyAlignment="1">
      <alignment horizontal="center" vertical="center"/>
    </xf>
    <xf numFmtId="4" fontId="21" fillId="33" borderId="25" xfId="0" applyNumberFormat="1" applyFont="1" applyFill="1" applyBorder="1" applyAlignment="1">
      <alignment horizontal="center" vertical="center" wrapText="1"/>
    </xf>
    <xf numFmtId="10" fontId="22" fillId="33" borderId="25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/>
    </xf>
    <xf numFmtId="40" fontId="21" fillId="0" borderId="29" xfId="0" applyNumberFormat="1" applyFont="1" applyFill="1" applyBorder="1" applyAlignment="1">
      <alignment/>
    </xf>
    <xf numFmtId="10" fontId="21" fillId="0" borderId="29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43" fontId="21" fillId="0" borderId="30" xfId="0" applyNumberFormat="1" applyFont="1" applyFill="1" applyBorder="1" applyAlignment="1">
      <alignment/>
    </xf>
    <xf numFmtId="10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43" fontId="21" fillId="0" borderId="34" xfId="0" applyNumberFormat="1" applyFont="1" applyFill="1" applyBorder="1" applyAlignment="1">
      <alignment/>
    </xf>
    <xf numFmtId="10" fontId="21" fillId="0" borderId="34" xfId="0" applyNumberFormat="1" applyFont="1" applyFill="1" applyBorder="1" applyAlignment="1">
      <alignment/>
    </xf>
    <xf numFmtId="4" fontId="21" fillId="0" borderId="35" xfId="0" applyNumberFormat="1" applyFont="1" applyFill="1" applyBorder="1" applyAlignment="1">
      <alignment/>
    </xf>
    <xf numFmtId="0" fontId="21" fillId="0" borderId="36" xfId="0" applyFont="1" applyFill="1" applyBorder="1" applyAlignment="1">
      <alignment horizontal="center" vertical="center"/>
    </xf>
    <xf numFmtId="40" fontId="21" fillId="0" borderId="36" xfId="0" applyNumberFormat="1" applyFont="1" applyFill="1" applyBorder="1" applyAlignment="1">
      <alignment/>
    </xf>
    <xf numFmtId="10" fontId="21" fillId="0" borderId="36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43" fontId="21" fillId="0" borderId="36" xfId="0" applyNumberFormat="1" applyFont="1" applyFill="1" applyBorder="1" applyAlignment="1">
      <alignment/>
    </xf>
    <xf numFmtId="40" fontId="23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285750</xdr:colOff>
      <xdr:row>6</xdr:row>
      <xdr:rowOff>123825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695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&#201;%20PUERTO\PART.%20MUN\PART.%20MUN.%202016\PARTICIPACIONES%20MUNICIPALES%20X%20ME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ENERO RESUMEN"/>
      <sheetName val="COMP.ENERO2016-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2"/>
  <sheetViews>
    <sheetView tabSelected="1" zoomScale="77" zoomScaleNormal="77" zoomScalePageLayoutView="0" workbookViewId="0" topLeftCell="A1">
      <pane ySplit="14" topLeftCell="A15" activePane="bottomLeft" state="frozen"/>
      <selection pane="topLeft" activeCell="A1" sqref="A1"/>
      <selection pane="bottomLeft" activeCell="A27" sqref="A27"/>
    </sheetView>
  </sheetViews>
  <sheetFormatPr defaultColWidth="11.421875" defaultRowHeight="15"/>
  <cols>
    <col min="1" max="1" width="20.140625" style="0" customWidth="1"/>
    <col min="2" max="2" width="17.7109375" style="0" customWidth="1"/>
    <col min="3" max="3" width="10.57421875" style="0" bestFit="1" customWidth="1"/>
    <col min="4" max="4" width="19.57421875" style="0" customWidth="1"/>
    <col min="5" max="5" width="10.57421875" style="0" customWidth="1"/>
    <col min="6" max="6" width="16.7109375" style="0" customWidth="1"/>
    <col min="7" max="7" width="10.57421875" style="0" customWidth="1"/>
    <col min="8" max="8" width="15.00390625" style="0" customWidth="1"/>
    <col min="9" max="9" width="10.57421875" style="0" customWidth="1"/>
    <col min="10" max="10" width="18.8515625" style="4" customWidth="1"/>
    <col min="11" max="11" width="10.57421875" style="5" customWidth="1"/>
    <col min="12" max="12" width="15.00390625" style="0" bestFit="1" customWidth="1"/>
    <col min="13" max="13" width="10.57421875" style="0" customWidth="1"/>
    <col min="14" max="14" width="20.00390625" style="0" customWidth="1"/>
    <col min="15" max="15" width="10.57421875" style="0" customWidth="1"/>
    <col min="16" max="16" width="15.00390625" style="0" customWidth="1"/>
    <col min="17" max="17" width="10.57421875" style="0" customWidth="1"/>
    <col min="18" max="18" width="17.421875" style="0" customWidth="1"/>
    <col min="19" max="19" width="11.7109375" style="0" customWidth="1"/>
    <col min="20" max="20" width="21.57421875" style="0" customWidth="1"/>
  </cols>
  <sheetData>
    <row r="1" ht="15"/>
    <row r="2" spans="1:20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ht="15.75" thickBot="1"/>
    <row r="8" spans="1:20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1:20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5.75" thickBot="1">
      <c r="A10" s="12" t="s">
        <v>4</v>
      </c>
      <c r="B10" s="13"/>
      <c r="C10" s="14">
        <v>3</v>
      </c>
      <c r="D10" s="15"/>
      <c r="E10" s="16"/>
      <c r="F10" s="17"/>
      <c r="G10" s="17"/>
      <c r="H10" s="18" t="s">
        <v>5</v>
      </c>
      <c r="I10" s="19"/>
      <c r="J10" s="15"/>
      <c r="K10" s="15"/>
      <c r="L10" s="15"/>
      <c r="M10" s="16"/>
      <c r="N10" s="18" t="s">
        <v>6</v>
      </c>
      <c r="O10" s="19"/>
      <c r="P10" s="13"/>
      <c r="Q10" s="14" t="s">
        <v>7</v>
      </c>
      <c r="R10" s="15"/>
      <c r="S10" s="15"/>
      <c r="T10" s="20"/>
    </row>
    <row r="13" ht="15.75" thickBot="1"/>
    <row r="14" spans="1:20" ht="63.75" customHeight="1" thickTop="1">
      <c r="A14" s="21" t="s">
        <v>8</v>
      </c>
      <c r="B14" s="22" t="s">
        <v>9</v>
      </c>
      <c r="C14" s="23" t="s">
        <v>10</v>
      </c>
      <c r="D14" s="22" t="s">
        <v>11</v>
      </c>
      <c r="E14" s="23" t="s">
        <v>10</v>
      </c>
      <c r="F14" s="22" t="s">
        <v>12</v>
      </c>
      <c r="G14" s="24" t="s">
        <v>10</v>
      </c>
      <c r="H14" s="22" t="s">
        <v>13</v>
      </c>
      <c r="I14" s="24" t="s">
        <v>10</v>
      </c>
      <c r="J14" s="25" t="s">
        <v>14</v>
      </c>
      <c r="K14" s="26" t="s">
        <v>10</v>
      </c>
      <c r="L14" s="27" t="s">
        <v>15</v>
      </c>
      <c r="M14" s="24" t="s">
        <v>10</v>
      </c>
      <c r="N14" s="28" t="s">
        <v>16</v>
      </c>
      <c r="O14" s="24" t="s">
        <v>10</v>
      </c>
      <c r="P14" s="29" t="s">
        <v>17</v>
      </c>
      <c r="Q14" s="23" t="s">
        <v>10</v>
      </c>
      <c r="R14" s="30" t="s">
        <v>18</v>
      </c>
      <c r="S14" s="24" t="s">
        <v>10</v>
      </c>
      <c r="T14" s="31" t="s">
        <v>19</v>
      </c>
    </row>
    <row r="15" spans="1:20" ht="15.75">
      <c r="A15" s="32" t="s">
        <v>20</v>
      </c>
      <c r="B15" s="33">
        <v>542781.8</v>
      </c>
      <c r="C15" s="34">
        <v>0.0048826083</v>
      </c>
      <c r="D15" s="33">
        <v>290632.13</v>
      </c>
      <c r="E15" s="34" t="s">
        <v>21</v>
      </c>
      <c r="F15" s="33">
        <v>0</v>
      </c>
      <c r="G15" s="34">
        <v>0</v>
      </c>
      <c r="H15" s="33">
        <v>20412.06</v>
      </c>
      <c r="I15" s="34">
        <v>0.0048826083</v>
      </c>
      <c r="J15" s="35">
        <v>67103.51</v>
      </c>
      <c r="K15" s="34">
        <v>0.0048826083</v>
      </c>
      <c r="L15" s="33">
        <v>10727.78</v>
      </c>
      <c r="M15" s="34">
        <v>0.0048826083</v>
      </c>
      <c r="N15" s="33">
        <v>2407.83</v>
      </c>
      <c r="O15" s="34">
        <v>0.0048826083</v>
      </c>
      <c r="P15" s="36">
        <v>9767.79</v>
      </c>
      <c r="Q15" s="34">
        <v>0.0048826083</v>
      </c>
      <c r="R15" s="37">
        <v>23464.55</v>
      </c>
      <c r="S15" s="38">
        <v>0.0037872968</v>
      </c>
      <c r="T15" s="39">
        <f>B15+D15+F15+H15+J15+L15+N15+P15+R15</f>
        <v>967297.4500000002</v>
      </c>
    </row>
    <row r="16" spans="1:20" ht="15.75">
      <c r="A16" s="32" t="s">
        <v>22</v>
      </c>
      <c r="B16" s="33">
        <v>862775.93</v>
      </c>
      <c r="C16" s="34">
        <v>0.0077611241</v>
      </c>
      <c r="D16" s="33">
        <v>461972.77</v>
      </c>
      <c r="E16" s="34">
        <v>0.0077611241</v>
      </c>
      <c r="F16" s="33">
        <v>0</v>
      </c>
      <c r="G16" s="34">
        <v>0</v>
      </c>
      <c r="H16" s="33">
        <v>32445.89</v>
      </c>
      <c r="I16" s="34">
        <v>0.0077611241</v>
      </c>
      <c r="J16" s="35">
        <v>106664.02</v>
      </c>
      <c r="K16" s="34">
        <v>0.0077611241</v>
      </c>
      <c r="L16" s="33">
        <v>17052.29</v>
      </c>
      <c r="M16" s="34">
        <v>0.0077611241</v>
      </c>
      <c r="N16" s="33">
        <v>3827.35</v>
      </c>
      <c r="O16" s="34">
        <v>0.0077611241</v>
      </c>
      <c r="P16" s="36">
        <v>15526.35</v>
      </c>
      <c r="Q16" s="34">
        <v>0.0077611241</v>
      </c>
      <c r="R16" s="37">
        <v>52164.84</v>
      </c>
      <c r="S16" s="38">
        <v>0.0084196682</v>
      </c>
      <c r="T16" s="39">
        <f aca="true" t="shared" si="0" ref="T16:T79">B16+D16+F16+H16+J16+L16+N16+P16+R16</f>
        <v>1552429.4400000004</v>
      </c>
    </row>
    <row r="17" spans="1:20" ht="15.75">
      <c r="A17" s="32" t="s">
        <v>23</v>
      </c>
      <c r="B17" s="33">
        <v>688060.43</v>
      </c>
      <c r="C17" s="34">
        <v>0.0061894661</v>
      </c>
      <c r="D17" s="33">
        <v>368421.47</v>
      </c>
      <c r="E17" s="34">
        <v>0.0061894661</v>
      </c>
      <c r="F17" s="33">
        <v>2129.2</v>
      </c>
      <c r="G17" s="34">
        <v>0.0108220704</v>
      </c>
      <c r="H17" s="33">
        <v>25875.47</v>
      </c>
      <c r="I17" s="34">
        <v>0.0061894661</v>
      </c>
      <c r="J17" s="35">
        <v>85064.14</v>
      </c>
      <c r="K17" s="34">
        <v>0.0061894661</v>
      </c>
      <c r="L17" s="33">
        <v>13599.14</v>
      </c>
      <c r="M17" s="34">
        <v>0.0061894661</v>
      </c>
      <c r="N17" s="33">
        <v>3052.3</v>
      </c>
      <c r="O17" s="34">
        <v>0.0061894661</v>
      </c>
      <c r="P17" s="36">
        <v>12382.2</v>
      </c>
      <c r="Q17" s="34">
        <v>0.0061894661</v>
      </c>
      <c r="R17" s="37">
        <v>37196.37</v>
      </c>
      <c r="S17" s="38">
        <v>0.0060036828</v>
      </c>
      <c r="T17" s="39">
        <f t="shared" si="0"/>
        <v>1235780.7199999997</v>
      </c>
    </row>
    <row r="18" spans="1:20" ht="15.75">
      <c r="A18" s="32" t="s">
        <v>24</v>
      </c>
      <c r="B18" s="33">
        <v>515768.07</v>
      </c>
      <c r="C18" s="34">
        <v>0.0046396056</v>
      </c>
      <c r="D18" s="33">
        <v>276167.65</v>
      </c>
      <c r="E18" s="34">
        <v>0.0046396056</v>
      </c>
      <c r="F18" s="33">
        <v>0</v>
      </c>
      <c r="G18" s="34">
        <v>0</v>
      </c>
      <c r="H18" s="33">
        <v>19396.18</v>
      </c>
      <c r="I18" s="34">
        <v>0.0046396056</v>
      </c>
      <c r="J18" s="35">
        <v>63763.83</v>
      </c>
      <c r="K18" s="34">
        <v>0.0046396056</v>
      </c>
      <c r="L18" s="33">
        <v>10193.87</v>
      </c>
      <c r="M18" s="34">
        <v>0.0046396056</v>
      </c>
      <c r="N18" s="33">
        <v>2287.99</v>
      </c>
      <c r="O18" s="34">
        <v>0.0046396056</v>
      </c>
      <c r="P18" s="36">
        <v>9281.66</v>
      </c>
      <c r="Q18" s="34">
        <v>0.0046396056</v>
      </c>
      <c r="R18" s="37">
        <v>19261.42</v>
      </c>
      <c r="S18" s="38">
        <v>0.0031088915</v>
      </c>
      <c r="T18" s="39">
        <f t="shared" si="0"/>
        <v>916120.67</v>
      </c>
    </row>
    <row r="19" spans="1:20" ht="15.75">
      <c r="A19" s="32" t="s">
        <v>25</v>
      </c>
      <c r="B19" s="33">
        <v>382248.79</v>
      </c>
      <c r="C19" s="34">
        <v>0.0034385293</v>
      </c>
      <c r="D19" s="33">
        <v>204674.84</v>
      </c>
      <c r="E19" s="34">
        <v>0.0034385293</v>
      </c>
      <c r="F19" s="33">
        <v>988.62</v>
      </c>
      <c r="G19" s="34">
        <v>0.0050248471</v>
      </c>
      <c r="H19" s="33">
        <v>14375</v>
      </c>
      <c r="I19" s="34">
        <v>0.0034385293</v>
      </c>
      <c r="J19" s="35">
        <v>47256.99</v>
      </c>
      <c r="K19" s="34">
        <v>0.0034385293</v>
      </c>
      <c r="L19" s="33">
        <v>7554.94</v>
      </c>
      <c r="M19" s="34">
        <v>0.0034385293</v>
      </c>
      <c r="N19" s="33">
        <v>1695.69</v>
      </c>
      <c r="O19" s="34">
        <v>0.0034385293</v>
      </c>
      <c r="P19" s="36">
        <v>6878.87</v>
      </c>
      <c r="Q19" s="34">
        <v>0.0034385293</v>
      </c>
      <c r="R19" s="37">
        <v>7563.94</v>
      </c>
      <c r="S19" s="38">
        <v>0.0012208588</v>
      </c>
      <c r="T19" s="39">
        <f t="shared" si="0"/>
        <v>673237.6799999998</v>
      </c>
    </row>
    <row r="20" spans="1:20" ht="15.75">
      <c r="A20" s="32" t="s">
        <v>26</v>
      </c>
      <c r="B20" s="33">
        <v>624227.77</v>
      </c>
      <c r="C20" s="34">
        <v>0.0056152577</v>
      </c>
      <c r="D20" s="33">
        <v>334242.32</v>
      </c>
      <c r="E20" s="34">
        <v>0.0056152577</v>
      </c>
      <c r="F20" s="33">
        <v>1878.41</v>
      </c>
      <c r="G20" s="34">
        <v>0.0095473723</v>
      </c>
      <c r="H20" s="33">
        <v>23474.95</v>
      </c>
      <c r="I20" s="34">
        <v>0.0056152577</v>
      </c>
      <c r="J20" s="35">
        <v>77172.58</v>
      </c>
      <c r="K20" s="34">
        <v>0.0056152577</v>
      </c>
      <c r="L20" s="33">
        <v>12337.52</v>
      </c>
      <c r="M20" s="34">
        <v>0.0056152577</v>
      </c>
      <c r="N20" s="33">
        <v>2769.13</v>
      </c>
      <c r="O20" s="34">
        <v>0.0056152577</v>
      </c>
      <c r="P20" s="36">
        <v>11233.48</v>
      </c>
      <c r="Q20" s="34">
        <v>0.0056152577</v>
      </c>
      <c r="R20" s="37">
        <v>32587.89</v>
      </c>
      <c r="S20" s="38">
        <v>0.0052598502</v>
      </c>
      <c r="T20" s="39">
        <f t="shared" si="0"/>
        <v>1119924.0499999998</v>
      </c>
    </row>
    <row r="21" spans="1:20" ht="15.75">
      <c r="A21" s="32" t="s">
        <v>27</v>
      </c>
      <c r="B21" s="33">
        <v>548501.78</v>
      </c>
      <c r="C21" s="34">
        <v>0.0049340625</v>
      </c>
      <c r="D21" s="33">
        <v>293694.89</v>
      </c>
      <c r="E21" s="34">
        <v>0.0049340625</v>
      </c>
      <c r="F21" s="33">
        <v>1590.82</v>
      </c>
      <c r="G21" s="34">
        <v>0.0080856228</v>
      </c>
      <c r="H21" s="33">
        <v>20627.17</v>
      </c>
      <c r="I21" s="34">
        <v>0.0049340625</v>
      </c>
      <c r="J21" s="35">
        <v>67810.66</v>
      </c>
      <c r="K21" s="34">
        <v>0.0049340625</v>
      </c>
      <c r="L21" s="33">
        <v>10840.84</v>
      </c>
      <c r="M21" s="34">
        <v>0.0049340625</v>
      </c>
      <c r="N21" s="33">
        <v>2433.2</v>
      </c>
      <c r="O21" s="34">
        <v>0.0049340625</v>
      </c>
      <c r="P21" s="36">
        <v>9870.73</v>
      </c>
      <c r="Q21" s="34">
        <v>0.0049340625</v>
      </c>
      <c r="R21" s="37">
        <v>24087.99</v>
      </c>
      <c r="S21" s="38">
        <v>0.0038879229</v>
      </c>
      <c r="T21" s="39">
        <f t="shared" si="0"/>
        <v>979458.08</v>
      </c>
    </row>
    <row r="22" spans="1:20" ht="15.75">
      <c r="A22" s="32" t="s">
        <v>28</v>
      </c>
      <c r="B22" s="33">
        <v>460523.03</v>
      </c>
      <c r="C22" s="34">
        <v>0.0041426474</v>
      </c>
      <c r="D22" s="33">
        <v>246586.74</v>
      </c>
      <c r="E22" s="34">
        <v>0.0041426474</v>
      </c>
      <c r="F22" s="33">
        <v>1264.72</v>
      </c>
      <c r="G22" s="34">
        <v>0.0064281967</v>
      </c>
      <c r="H22" s="33">
        <v>17318.61</v>
      </c>
      <c r="I22" s="34">
        <v>0.0041426474</v>
      </c>
      <c r="J22" s="35">
        <v>56933.95</v>
      </c>
      <c r="K22" s="34">
        <v>0.0041426474</v>
      </c>
      <c r="L22" s="33">
        <v>9101.98</v>
      </c>
      <c r="M22" s="34">
        <v>0.0041426474</v>
      </c>
      <c r="N22" s="33">
        <v>2042.92</v>
      </c>
      <c r="O22" s="34">
        <v>0.0041426474</v>
      </c>
      <c r="P22" s="36">
        <v>8287.48</v>
      </c>
      <c r="Q22" s="34">
        <v>0.0041426474</v>
      </c>
      <c r="R22" s="37">
        <v>15014.31</v>
      </c>
      <c r="S22" s="38">
        <v>0.0024233865</v>
      </c>
      <c r="T22" s="39">
        <f t="shared" si="0"/>
        <v>817073.74</v>
      </c>
    </row>
    <row r="23" spans="1:20" ht="15.75">
      <c r="A23" s="32" t="s">
        <v>29</v>
      </c>
      <c r="B23" s="33">
        <v>479633.63</v>
      </c>
      <c r="C23" s="34">
        <v>0.0043145572</v>
      </c>
      <c r="D23" s="33">
        <v>256819.49</v>
      </c>
      <c r="E23" s="34">
        <v>0.0043145572</v>
      </c>
      <c r="F23" s="33">
        <v>1344.16</v>
      </c>
      <c r="G23" s="34">
        <v>0.0068319373</v>
      </c>
      <c r="H23" s="33">
        <v>18037.29</v>
      </c>
      <c r="I23" s="34">
        <v>0.0043145572</v>
      </c>
      <c r="J23" s="35">
        <v>59296.57</v>
      </c>
      <c r="K23" s="34">
        <v>0.0043145572</v>
      </c>
      <c r="L23" s="33">
        <v>9479.69</v>
      </c>
      <c r="M23" s="34">
        <v>0.0043145572</v>
      </c>
      <c r="N23" s="33">
        <v>2127.69</v>
      </c>
      <c r="O23" s="34">
        <v>0.0043145572</v>
      </c>
      <c r="P23" s="36">
        <v>8631.39</v>
      </c>
      <c r="Q23" s="34">
        <v>0.0043145572</v>
      </c>
      <c r="R23" s="37">
        <v>17268.17</v>
      </c>
      <c r="S23" s="38">
        <v>0.0027871701</v>
      </c>
      <c r="T23" s="39">
        <f t="shared" si="0"/>
        <v>852638.08</v>
      </c>
    </row>
    <row r="24" spans="1:20" ht="15.75">
      <c r="A24" s="32" t="s">
        <v>30</v>
      </c>
      <c r="B24" s="33">
        <v>406184.6</v>
      </c>
      <c r="C24" s="34">
        <v>0.0036538445</v>
      </c>
      <c r="D24" s="33">
        <v>217491.26</v>
      </c>
      <c r="E24" s="34">
        <v>0.0036538445</v>
      </c>
      <c r="F24" s="33">
        <v>1060.01</v>
      </c>
      <c r="G24" s="34">
        <v>0.0053877188</v>
      </c>
      <c r="H24" s="33">
        <v>15275.14</v>
      </c>
      <c r="I24" s="34">
        <v>0.0036538445</v>
      </c>
      <c r="J24" s="35">
        <v>50216.15</v>
      </c>
      <c r="K24" s="34">
        <v>0.0036538445</v>
      </c>
      <c r="L24" s="33">
        <v>8028.01</v>
      </c>
      <c r="M24" s="34">
        <v>0.0036538445</v>
      </c>
      <c r="N24" s="33">
        <v>1801.87</v>
      </c>
      <c r="O24" s="34">
        <v>0.0036538445</v>
      </c>
      <c r="P24" s="36">
        <v>7309.62</v>
      </c>
      <c r="Q24" s="34">
        <v>0.0036538445</v>
      </c>
      <c r="R24" s="37">
        <v>11568.06</v>
      </c>
      <c r="S24" s="38">
        <v>0.0018671437</v>
      </c>
      <c r="T24" s="39">
        <f t="shared" si="0"/>
        <v>718934.7200000001</v>
      </c>
    </row>
    <row r="25" spans="1:20" ht="15.75">
      <c r="A25" s="32" t="s">
        <v>31</v>
      </c>
      <c r="B25" s="33">
        <v>556047.32</v>
      </c>
      <c r="C25" s="34">
        <v>0.0050019386</v>
      </c>
      <c r="D25" s="33">
        <v>297735.14</v>
      </c>
      <c r="E25" s="34">
        <v>0.0050019386</v>
      </c>
      <c r="F25" s="33">
        <v>1634.98</v>
      </c>
      <c r="G25" s="34">
        <v>0.0083100695</v>
      </c>
      <c r="H25" s="33">
        <v>20910.93</v>
      </c>
      <c r="I25" s="34">
        <v>0.0050019386</v>
      </c>
      <c r="J25" s="35">
        <v>68743.51</v>
      </c>
      <c r="K25" s="34">
        <v>0.0050019386</v>
      </c>
      <c r="L25" s="33">
        <v>10989.97</v>
      </c>
      <c r="M25" s="34">
        <v>0.0050019386</v>
      </c>
      <c r="N25" s="33">
        <v>2466.67</v>
      </c>
      <c r="O25" s="34">
        <v>0.0050019386</v>
      </c>
      <c r="P25" s="36">
        <v>10006.52</v>
      </c>
      <c r="Q25" s="34">
        <v>0.0050019386</v>
      </c>
      <c r="R25" s="37">
        <v>23477.98</v>
      </c>
      <c r="S25" s="38">
        <v>0.0037894645</v>
      </c>
      <c r="T25" s="39">
        <f t="shared" si="0"/>
        <v>992013.02</v>
      </c>
    </row>
    <row r="26" spans="1:20" ht="15.75">
      <c r="A26" s="32" t="s">
        <v>32</v>
      </c>
      <c r="B26" s="33">
        <v>448755.92</v>
      </c>
      <c r="C26" s="34">
        <v>0.004036796</v>
      </c>
      <c r="D26" s="33">
        <v>240286.04</v>
      </c>
      <c r="E26" s="34">
        <v>0.004036796</v>
      </c>
      <c r="F26" s="33">
        <v>0</v>
      </c>
      <c r="G26" s="34">
        <v>0</v>
      </c>
      <c r="H26" s="33">
        <v>16876.09</v>
      </c>
      <c r="I26" s="34">
        <v>0.004036796</v>
      </c>
      <c r="J26" s="35">
        <v>55479.19</v>
      </c>
      <c r="K26" s="34">
        <v>0.004036796</v>
      </c>
      <c r="L26" s="33">
        <v>8869.41</v>
      </c>
      <c r="M26" s="34">
        <v>0.004036796</v>
      </c>
      <c r="N26" s="33">
        <v>1990.72</v>
      </c>
      <c r="O26" s="34">
        <v>0.004036796</v>
      </c>
      <c r="P26" s="36">
        <v>8075.72</v>
      </c>
      <c r="Q26" s="34">
        <v>0.004036796</v>
      </c>
      <c r="R26" s="37">
        <v>13613.44</v>
      </c>
      <c r="S26" s="38">
        <v>0.002197279</v>
      </c>
      <c r="T26" s="39">
        <f t="shared" si="0"/>
        <v>793946.5299999999</v>
      </c>
    </row>
    <row r="27" spans="1:20" ht="15.75">
      <c r="A27" s="32" t="s">
        <v>33</v>
      </c>
      <c r="B27" s="33">
        <v>639460.73</v>
      </c>
      <c r="C27" s="34">
        <v>0.0057522863</v>
      </c>
      <c r="D27" s="33">
        <v>342398.8</v>
      </c>
      <c r="E27" s="34">
        <v>0.0057522863</v>
      </c>
      <c r="F27" s="33">
        <v>2004.44</v>
      </c>
      <c r="G27" s="34">
        <v>0.010187952</v>
      </c>
      <c r="H27" s="33">
        <v>24047.81</v>
      </c>
      <c r="I27" s="34">
        <v>0.0057522863</v>
      </c>
      <c r="J27" s="35">
        <v>79055.81</v>
      </c>
      <c r="K27" s="34">
        <v>0.0057522863</v>
      </c>
      <c r="L27" s="33">
        <v>12638.59</v>
      </c>
      <c r="M27" s="34">
        <v>0.0057522863</v>
      </c>
      <c r="N27" s="33">
        <v>2836.7</v>
      </c>
      <c r="O27" s="34">
        <v>0.0057522863</v>
      </c>
      <c r="P27" s="36">
        <v>11507.61</v>
      </c>
      <c r="Q27" s="34">
        <v>0.0057522863</v>
      </c>
      <c r="R27" s="37">
        <v>27724.38</v>
      </c>
      <c r="S27" s="38">
        <v>0.0044748554</v>
      </c>
      <c r="T27" s="39">
        <f t="shared" si="0"/>
        <v>1141674.87</v>
      </c>
    </row>
    <row r="28" spans="1:20" ht="15.75">
      <c r="A28" s="32" t="s">
        <v>34</v>
      </c>
      <c r="B28" s="33">
        <v>371798.94</v>
      </c>
      <c r="C28" s="34">
        <v>0.0033445274</v>
      </c>
      <c r="D28" s="33">
        <v>199079.48</v>
      </c>
      <c r="E28" s="34">
        <v>0.0033445274</v>
      </c>
      <c r="F28" s="33">
        <v>0</v>
      </c>
      <c r="G28" s="34">
        <v>0</v>
      </c>
      <c r="H28" s="33">
        <v>13982.01</v>
      </c>
      <c r="I28" s="34">
        <v>0.0033445274</v>
      </c>
      <c r="J28" s="35">
        <v>45965.08</v>
      </c>
      <c r="K28" s="34">
        <v>0.0033445274</v>
      </c>
      <c r="L28" s="33">
        <v>7348.4</v>
      </c>
      <c r="M28" s="34">
        <v>0.0033445274</v>
      </c>
      <c r="N28" s="33">
        <v>1649.33</v>
      </c>
      <c r="O28" s="34">
        <v>0.0033445274</v>
      </c>
      <c r="P28" s="36">
        <v>6690.82</v>
      </c>
      <c r="Q28" s="34">
        <v>0.0033445274</v>
      </c>
      <c r="R28" s="37">
        <v>6452.13</v>
      </c>
      <c r="S28" s="38">
        <v>0.0010414072</v>
      </c>
      <c r="T28" s="39">
        <f t="shared" si="0"/>
        <v>652966.19</v>
      </c>
    </row>
    <row r="29" spans="1:20" ht="15.75">
      <c r="A29" s="32" t="s">
        <v>35</v>
      </c>
      <c r="B29" s="33">
        <v>491171.94</v>
      </c>
      <c r="C29" s="34">
        <v>0.0044183504</v>
      </c>
      <c r="D29" s="33">
        <v>262997.67</v>
      </c>
      <c r="E29" s="34">
        <v>0.0044183504</v>
      </c>
      <c r="F29" s="33">
        <v>1374.91</v>
      </c>
      <c r="G29" s="34">
        <v>0.0069882609</v>
      </c>
      <c r="H29" s="33">
        <v>18471.2</v>
      </c>
      <c r="I29" s="34">
        <v>0.0044183504</v>
      </c>
      <c r="J29" s="35">
        <v>60723.04</v>
      </c>
      <c r="K29" s="34">
        <v>0.0044183504</v>
      </c>
      <c r="L29" s="33">
        <v>9707.74</v>
      </c>
      <c r="M29" s="34">
        <v>0.0044183504</v>
      </c>
      <c r="N29" s="33">
        <v>2178.88</v>
      </c>
      <c r="O29" s="34">
        <v>0.0044183504</v>
      </c>
      <c r="P29" s="36">
        <v>8839.03</v>
      </c>
      <c r="Q29" s="34">
        <v>0.0044183504</v>
      </c>
      <c r="R29" s="37">
        <v>17882.66</v>
      </c>
      <c r="S29" s="38">
        <v>0.0028863521</v>
      </c>
      <c r="T29" s="39">
        <f t="shared" si="0"/>
        <v>873347.0700000001</v>
      </c>
    </row>
    <row r="30" spans="1:20" ht="15.75">
      <c r="A30" s="32" t="s">
        <v>36</v>
      </c>
      <c r="B30" s="33">
        <v>418682.93</v>
      </c>
      <c r="C30" s="34">
        <v>0.0037662736</v>
      </c>
      <c r="D30" s="33">
        <v>224183.48</v>
      </c>
      <c r="E30" s="34">
        <v>0.0037662736</v>
      </c>
      <c r="F30" s="33">
        <v>1107.46</v>
      </c>
      <c r="G30" s="34">
        <v>0.0056288952</v>
      </c>
      <c r="H30" s="33">
        <v>15745.15</v>
      </c>
      <c r="I30" s="34">
        <v>0.0037662736</v>
      </c>
      <c r="J30" s="35">
        <v>51761.3</v>
      </c>
      <c r="K30" s="34">
        <v>0.0037662736</v>
      </c>
      <c r="L30" s="33">
        <v>8275.04</v>
      </c>
      <c r="M30" s="34">
        <v>0.0037662736</v>
      </c>
      <c r="N30" s="33">
        <v>1857.31</v>
      </c>
      <c r="O30" s="34">
        <v>0.0037662736</v>
      </c>
      <c r="P30" s="36">
        <v>7534.53</v>
      </c>
      <c r="Q30" s="34">
        <v>0.0037662736</v>
      </c>
      <c r="R30" s="37">
        <v>11828.14</v>
      </c>
      <c r="S30" s="38">
        <v>0.0019091219</v>
      </c>
      <c r="T30" s="39">
        <f t="shared" si="0"/>
        <v>740975.3400000002</v>
      </c>
    </row>
    <row r="31" spans="1:20" ht="15.75">
      <c r="A31" s="32" t="s">
        <v>37</v>
      </c>
      <c r="B31" s="33">
        <v>479909.74</v>
      </c>
      <c r="C31" s="34">
        <v>0.004317041</v>
      </c>
      <c r="D31" s="33">
        <v>256967.33</v>
      </c>
      <c r="E31" s="34">
        <v>0.004317041</v>
      </c>
      <c r="F31" s="33">
        <v>1324.39</v>
      </c>
      <c r="G31" s="34">
        <v>0.0067314371</v>
      </c>
      <c r="H31" s="33">
        <v>18047.67</v>
      </c>
      <c r="I31" s="34">
        <v>0.004317041</v>
      </c>
      <c r="J31" s="35">
        <v>59330.7</v>
      </c>
      <c r="K31" s="34">
        <v>0.004317041</v>
      </c>
      <c r="L31" s="33">
        <v>9485.15</v>
      </c>
      <c r="M31" s="34">
        <v>0.004317041</v>
      </c>
      <c r="N31" s="33">
        <v>2128.92</v>
      </c>
      <c r="O31" s="34">
        <v>0.004317041</v>
      </c>
      <c r="P31" s="36">
        <v>8636.36</v>
      </c>
      <c r="Q31" s="34">
        <v>0.004317041</v>
      </c>
      <c r="R31" s="37">
        <v>20928.74</v>
      </c>
      <c r="S31" s="38">
        <v>0.0033780041</v>
      </c>
      <c r="T31" s="39">
        <f t="shared" si="0"/>
        <v>856759</v>
      </c>
    </row>
    <row r="32" spans="1:20" ht="15.75">
      <c r="A32" s="32" t="s">
        <v>38</v>
      </c>
      <c r="B32" s="33">
        <v>422172.11</v>
      </c>
      <c r="C32" s="34">
        <v>0.0037976606</v>
      </c>
      <c r="D32" s="33">
        <v>226051.76</v>
      </c>
      <c r="E32" s="34">
        <v>0.0037976606</v>
      </c>
      <c r="F32" s="33">
        <v>1125.75</v>
      </c>
      <c r="G32" s="34">
        <v>0.0057218364</v>
      </c>
      <c r="H32" s="33">
        <v>15876.37</v>
      </c>
      <c r="I32" s="34">
        <v>0.0037976606</v>
      </c>
      <c r="J32" s="35">
        <v>52192.66</v>
      </c>
      <c r="K32" s="34">
        <v>0.0037976606</v>
      </c>
      <c r="L32" s="33">
        <v>8344</v>
      </c>
      <c r="M32" s="34">
        <v>0.0037976606</v>
      </c>
      <c r="N32" s="33">
        <v>1872.79</v>
      </c>
      <c r="O32" s="34">
        <v>0.0037976606</v>
      </c>
      <c r="P32" s="36">
        <v>7597.32</v>
      </c>
      <c r="Q32" s="34">
        <v>0.0037976606</v>
      </c>
      <c r="R32" s="37">
        <v>11388.02</v>
      </c>
      <c r="S32" s="38">
        <v>0.0018380847</v>
      </c>
      <c r="T32" s="39">
        <f t="shared" si="0"/>
        <v>746620.78</v>
      </c>
    </row>
    <row r="33" spans="1:20" ht="15.75">
      <c r="A33" s="32" t="s">
        <v>39</v>
      </c>
      <c r="B33" s="33">
        <v>1540368.75</v>
      </c>
      <c r="C33" s="34">
        <v>0.0138564285</v>
      </c>
      <c r="D33" s="33">
        <v>824789.37</v>
      </c>
      <c r="E33" s="34">
        <v>0.0138564285</v>
      </c>
      <c r="F33" s="33">
        <v>5129.38</v>
      </c>
      <c r="G33" s="34">
        <v>0.0260709616</v>
      </c>
      <c r="H33" s="33">
        <v>57927.72</v>
      </c>
      <c r="I33" s="34">
        <v>0.0138564285</v>
      </c>
      <c r="J33" s="35">
        <v>190434.07</v>
      </c>
      <c r="K33" s="34">
        <v>0.0138564285</v>
      </c>
      <c r="L33" s="33">
        <v>30444.55</v>
      </c>
      <c r="M33" s="34">
        <v>0.0138564285</v>
      </c>
      <c r="N33" s="33">
        <v>6833.22</v>
      </c>
      <c r="O33" s="34">
        <v>0.0138564285</v>
      </c>
      <c r="P33" s="36">
        <v>27720.18</v>
      </c>
      <c r="Q33" s="34">
        <v>0.0138564285</v>
      </c>
      <c r="R33" s="37">
        <v>151685.5</v>
      </c>
      <c r="S33" s="38">
        <v>0.024482803</v>
      </c>
      <c r="T33" s="39">
        <f t="shared" si="0"/>
        <v>2835332.74</v>
      </c>
    </row>
    <row r="34" spans="1:20" ht="15.75">
      <c r="A34" s="32" t="s">
        <v>40</v>
      </c>
      <c r="B34" s="33">
        <v>456561.93</v>
      </c>
      <c r="C34" s="34">
        <v>0.0041070152</v>
      </c>
      <c r="D34" s="33">
        <v>244465.77</v>
      </c>
      <c r="E34" s="34">
        <v>0.0041070152</v>
      </c>
      <c r="F34" s="33">
        <v>1284.33</v>
      </c>
      <c r="G34" s="34">
        <v>0.0065278254</v>
      </c>
      <c r="H34" s="33">
        <v>17169.65</v>
      </c>
      <c r="I34" s="34">
        <v>0.0041070152</v>
      </c>
      <c r="J34" s="35">
        <v>56444.24</v>
      </c>
      <c r="K34" s="34">
        <v>0.0041070152</v>
      </c>
      <c r="L34" s="33">
        <v>9023.69</v>
      </c>
      <c r="M34" s="34">
        <v>0.0041070152</v>
      </c>
      <c r="N34" s="33">
        <v>2025.35</v>
      </c>
      <c r="O34" s="34">
        <v>0.0041070152</v>
      </c>
      <c r="P34" s="36">
        <v>8216.2</v>
      </c>
      <c r="Q34" s="34">
        <v>0.0041070152</v>
      </c>
      <c r="R34" s="37">
        <v>13694.99</v>
      </c>
      <c r="S34" s="38">
        <v>0.002210441</v>
      </c>
      <c r="T34" s="39">
        <f t="shared" si="0"/>
        <v>808886.1499999998</v>
      </c>
    </row>
    <row r="35" spans="1:20" ht="15.75">
      <c r="A35" s="40" t="s">
        <v>41</v>
      </c>
      <c r="B35" s="33">
        <v>604535.22</v>
      </c>
      <c r="C35" s="34">
        <v>0.0054381128</v>
      </c>
      <c r="D35" s="33">
        <v>323697.95</v>
      </c>
      <c r="E35" s="34">
        <v>0.0054381128</v>
      </c>
      <c r="F35" s="33">
        <v>1776.12</v>
      </c>
      <c r="G35" s="34">
        <v>0.0090274457</v>
      </c>
      <c r="H35" s="33">
        <v>22734.39</v>
      </c>
      <c r="I35" s="34">
        <v>0.0054381128</v>
      </c>
      <c r="J35" s="35">
        <v>74738.01</v>
      </c>
      <c r="K35" s="34">
        <v>0.0054381128</v>
      </c>
      <c r="L35" s="33">
        <v>11948.31</v>
      </c>
      <c r="M35" s="34">
        <v>0.0054381128</v>
      </c>
      <c r="N35" s="33">
        <v>2681.77</v>
      </c>
      <c r="O35" s="34">
        <v>0.0054381128</v>
      </c>
      <c r="P35" s="36">
        <v>10879.09</v>
      </c>
      <c r="Q35" s="34">
        <v>0.0054381128</v>
      </c>
      <c r="R35" s="37">
        <v>35854.19</v>
      </c>
      <c r="S35" s="38">
        <v>0.0057870482</v>
      </c>
      <c r="T35" s="39">
        <f t="shared" si="0"/>
        <v>1088845.05</v>
      </c>
    </row>
    <row r="36" spans="1:20" ht="15.75">
      <c r="A36" s="32" t="s">
        <v>42</v>
      </c>
      <c r="B36" s="33">
        <v>470843.62</v>
      </c>
      <c r="C36" s="34">
        <v>0.0042354864</v>
      </c>
      <c r="D36" s="33">
        <v>252112.88</v>
      </c>
      <c r="E36" s="34">
        <v>0.0042354864</v>
      </c>
      <c r="F36" s="33">
        <v>0</v>
      </c>
      <c r="G36" s="34">
        <v>0</v>
      </c>
      <c r="H36" s="33">
        <v>17706.73</v>
      </c>
      <c r="I36" s="34">
        <v>0.0042354864</v>
      </c>
      <c r="J36" s="35">
        <v>58209.87</v>
      </c>
      <c r="K36" s="34">
        <v>0.0042354864</v>
      </c>
      <c r="L36" s="33">
        <v>9305.96</v>
      </c>
      <c r="M36" s="34">
        <v>0.0042354864</v>
      </c>
      <c r="N36" s="33">
        <v>2088.7</v>
      </c>
      <c r="O36" s="34">
        <v>0.0042354864</v>
      </c>
      <c r="P36" s="36">
        <v>8473.21</v>
      </c>
      <c r="Q36" s="34">
        <v>0.0042354864</v>
      </c>
      <c r="R36" s="37">
        <v>18261.26</v>
      </c>
      <c r="S36" s="38">
        <v>0.0029474596</v>
      </c>
      <c r="T36" s="39">
        <f t="shared" si="0"/>
        <v>837002.2299999999</v>
      </c>
    </row>
    <row r="37" spans="1:20" ht="15.75">
      <c r="A37" s="32" t="s">
        <v>43</v>
      </c>
      <c r="B37" s="33">
        <v>471941.34</v>
      </c>
      <c r="C37" s="34">
        <v>0.0042453611</v>
      </c>
      <c r="D37" s="33">
        <v>252700.66</v>
      </c>
      <c r="E37" s="34">
        <v>0.0042453611</v>
      </c>
      <c r="F37" s="33">
        <v>1318.47</v>
      </c>
      <c r="G37" s="34">
        <v>0.0067013607</v>
      </c>
      <c r="H37" s="33">
        <v>17748.01</v>
      </c>
      <c r="I37" s="34">
        <v>0.0042453611</v>
      </c>
      <c r="J37" s="35">
        <v>58345.58</v>
      </c>
      <c r="K37" s="34">
        <v>0.0042453611</v>
      </c>
      <c r="L37" s="33">
        <v>9327.66</v>
      </c>
      <c r="M37" s="34">
        <v>0.0042453611</v>
      </c>
      <c r="N37" s="33">
        <v>2093.57</v>
      </c>
      <c r="O37" s="34">
        <v>0.0042453611</v>
      </c>
      <c r="P37" s="36">
        <v>8492.96</v>
      </c>
      <c r="Q37" s="34">
        <v>0.0042453611</v>
      </c>
      <c r="R37" s="37">
        <v>16539.71</v>
      </c>
      <c r="S37" s="38">
        <v>0.0026695937</v>
      </c>
      <c r="T37" s="39">
        <f t="shared" si="0"/>
        <v>838507.9599999998</v>
      </c>
    </row>
    <row r="38" spans="1:20" ht="15.75">
      <c r="A38" s="32" t="s">
        <v>44</v>
      </c>
      <c r="B38" s="33">
        <v>427259.23</v>
      </c>
      <c r="C38" s="34">
        <v>0.0038434219</v>
      </c>
      <c r="D38" s="33">
        <v>228775.65</v>
      </c>
      <c r="E38" s="34">
        <v>0.0038434219</v>
      </c>
      <c r="F38" s="33">
        <v>1143.54</v>
      </c>
      <c r="G38" s="34">
        <v>0.0058122799</v>
      </c>
      <c r="H38" s="33">
        <v>16067.68</v>
      </c>
      <c r="I38" s="34">
        <v>0.0038434219</v>
      </c>
      <c r="J38" s="35">
        <v>52821.58</v>
      </c>
      <c r="K38" s="34">
        <v>0.0038434219</v>
      </c>
      <c r="L38" s="33">
        <v>8444.54</v>
      </c>
      <c r="M38" s="34">
        <v>0.0038434219</v>
      </c>
      <c r="N38" s="33">
        <v>1895.36</v>
      </c>
      <c r="O38" s="34">
        <v>0.0038434219</v>
      </c>
      <c r="P38" s="36">
        <v>7688.87</v>
      </c>
      <c r="Q38" s="34">
        <v>0.0038434219</v>
      </c>
      <c r="R38" s="37">
        <v>13104.57</v>
      </c>
      <c r="S38" s="38">
        <v>0.0021151449</v>
      </c>
      <c r="T38" s="39">
        <f t="shared" si="0"/>
        <v>757201.02</v>
      </c>
    </row>
    <row r="39" spans="1:20" ht="15.75">
      <c r="A39" s="32" t="s">
        <v>45</v>
      </c>
      <c r="B39" s="33">
        <v>489958.45</v>
      </c>
      <c r="C39" s="34">
        <v>0.0044074345</v>
      </c>
      <c r="D39" s="33">
        <v>262347.91</v>
      </c>
      <c r="E39" s="34">
        <v>0.0044074345</v>
      </c>
      <c r="F39" s="33">
        <v>1373.97</v>
      </c>
      <c r="G39" s="34">
        <v>0.0069834556</v>
      </c>
      <c r="H39" s="33">
        <v>18425.57</v>
      </c>
      <c r="I39" s="34">
        <v>0.0044074345</v>
      </c>
      <c r="J39" s="35">
        <v>60573.01</v>
      </c>
      <c r="K39" s="34">
        <v>0.0044074345</v>
      </c>
      <c r="L39" s="33">
        <v>9683.76</v>
      </c>
      <c r="M39" s="34">
        <v>0.0044074345</v>
      </c>
      <c r="N39" s="33">
        <v>2173.5</v>
      </c>
      <c r="O39" s="34">
        <v>0.0044074345</v>
      </c>
      <c r="P39" s="36">
        <v>8817.19</v>
      </c>
      <c r="Q39" s="34">
        <v>0.0044074345</v>
      </c>
      <c r="R39" s="37">
        <v>15796.53</v>
      </c>
      <c r="S39" s="38">
        <v>0.0025496401</v>
      </c>
      <c r="T39" s="39">
        <f t="shared" si="0"/>
        <v>869149.8899999999</v>
      </c>
    </row>
    <row r="40" spans="1:20" ht="15.75">
      <c r="A40" s="32" t="s">
        <v>46</v>
      </c>
      <c r="B40" s="33">
        <v>440198.23</v>
      </c>
      <c r="C40" s="34">
        <v>0.003959815</v>
      </c>
      <c r="D40" s="33">
        <v>235703.83</v>
      </c>
      <c r="E40" s="34">
        <v>0.003959815</v>
      </c>
      <c r="F40" s="33">
        <v>1254.25</v>
      </c>
      <c r="G40" s="34">
        <v>0.0063749627</v>
      </c>
      <c r="H40" s="33">
        <v>16554.27</v>
      </c>
      <c r="I40" s="34">
        <v>0.003959815</v>
      </c>
      <c r="J40" s="35">
        <v>54421.21</v>
      </c>
      <c r="K40" s="34">
        <v>0.003959815</v>
      </c>
      <c r="L40" s="33">
        <v>8700.27</v>
      </c>
      <c r="M40" s="34">
        <v>0.003959815</v>
      </c>
      <c r="N40" s="33">
        <v>1952.76</v>
      </c>
      <c r="O40" s="34">
        <v>0.003959815</v>
      </c>
      <c r="P40" s="36">
        <v>7921.72</v>
      </c>
      <c r="Q40" s="34">
        <v>0.003959815</v>
      </c>
      <c r="R40" s="37">
        <v>11662.42</v>
      </c>
      <c r="S40" s="38">
        <v>0.0018823736</v>
      </c>
      <c r="T40" s="39">
        <f t="shared" si="0"/>
        <v>778368.96</v>
      </c>
    </row>
    <row r="41" spans="1:20" ht="15.75">
      <c r="A41" s="32" t="s">
        <v>47</v>
      </c>
      <c r="B41" s="33">
        <v>599105.31</v>
      </c>
      <c r="C41" s="34">
        <v>0.005389268</v>
      </c>
      <c r="D41" s="33">
        <v>320790.52</v>
      </c>
      <c r="E41" s="34">
        <v>0.005389268</v>
      </c>
      <c r="F41" s="33">
        <v>1790.66</v>
      </c>
      <c r="G41" s="34">
        <v>0.0091013726</v>
      </c>
      <c r="H41" s="33">
        <v>22530.19</v>
      </c>
      <c r="I41" s="34">
        <v>0.005389268</v>
      </c>
      <c r="J41" s="35">
        <v>74066.72</v>
      </c>
      <c r="K41" s="34">
        <v>0.005389268</v>
      </c>
      <c r="L41" s="33">
        <v>11840.99</v>
      </c>
      <c r="M41" s="34">
        <v>0.005389268</v>
      </c>
      <c r="N41" s="33">
        <v>2657.68</v>
      </c>
      <c r="O41" s="34">
        <v>0.005389268</v>
      </c>
      <c r="P41" s="36">
        <v>10781.38</v>
      </c>
      <c r="Q41" s="34">
        <v>0.005389268</v>
      </c>
      <c r="R41" s="37">
        <v>25108.63</v>
      </c>
      <c r="S41" s="38">
        <v>0.0040526606</v>
      </c>
      <c r="T41" s="39">
        <f t="shared" si="0"/>
        <v>1068672.08</v>
      </c>
    </row>
    <row r="42" spans="1:20" ht="15.75">
      <c r="A42" s="32" t="s">
        <v>48</v>
      </c>
      <c r="B42" s="33">
        <v>393696.31</v>
      </c>
      <c r="C42" s="34">
        <v>0.0035415059</v>
      </c>
      <c r="D42" s="33">
        <v>210804.42</v>
      </c>
      <c r="E42" s="34">
        <v>0.0035415059</v>
      </c>
      <c r="F42" s="33">
        <v>1036.89</v>
      </c>
      <c r="G42" s="34">
        <v>0.0052701996</v>
      </c>
      <c r="H42" s="33">
        <v>14805.5</v>
      </c>
      <c r="I42" s="34">
        <v>0.0035415059</v>
      </c>
      <c r="J42" s="35">
        <v>48672.23</v>
      </c>
      <c r="K42" s="34">
        <v>0.0035415059</v>
      </c>
      <c r="L42" s="33">
        <v>7781.19</v>
      </c>
      <c r="M42" s="34">
        <v>0.0035415059</v>
      </c>
      <c r="N42" s="33">
        <v>1746.47</v>
      </c>
      <c r="O42" s="34">
        <v>0.0035415059</v>
      </c>
      <c r="P42" s="36">
        <v>7084.88</v>
      </c>
      <c r="Q42" s="34">
        <v>0.0035415059</v>
      </c>
      <c r="R42" s="37">
        <v>7727.8</v>
      </c>
      <c r="S42" s="38">
        <v>0.0012473074</v>
      </c>
      <c r="T42" s="39">
        <f t="shared" si="0"/>
        <v>693355.69</v>
      </c>
    </row>
    <row r="43" spans="1:20" ht="15.75">
      <c r="A43" s="32" t="s">
        <v>49</v>
      </c>
      <c r="B43" s="33">
        <v>518666.2</v>
      </c>
      <c r="C43" s="34">
        <v>0.0046656758</v>
      </c>
      <c r="D43" s="33">
        <v>277719.45</v>
      </c>
      <c r="E43" s="34">
        <v>0.0046656758</v>
      </c>
      <c r="F43" s="33">
        <v>1507.55</v>
      </c>
      <c r="G43" s="34">
        <v>0.0076623917</v>
      </c>
      <c r="H43" s="33">
        <v>19505.16</v>
      </c>
      <c r="I43" s="34">
        <v>0.0046656758</v>
      </c>
      <c r="J43" s="35">
        <v>64122.12</v>
      </c>
      <c r="K43" s="34">
        <v>0.0046656758</v>
      </c>
      <c r="L43" s="33">
        <v>10251.15</v>
      </c>
      <c r="M43" s="34">
        <v>0.0046656758</v>
      </c>
      <c r="N43" s="33">
        <v>2300.85</v>
      </c>
      <c r="O43" s="34">
        <v>0.0046656758</v>
      </c>
      <c r="P43" s="36">
        <v>9333.81</v>
      </c>
      <c r="Q43" s="34">
        <v>0.0046656758</v>
      </c>
      <c r="R43" s="37">
        <v>22078.99</v>
      </c>
      <c r="S43" s="38">
        <v>0.0035636614</v>
      </c>
      <c r="T43" s="39">
        <f t="shared" si="0"/>
        <v>925485.2800000001</v>
      </c>
    </row>
    <row r="44" spans="1:20" ht="15.75">
      <c r="A44" s="32" t="s">
        <v>50</v>
      </c>
      <c r="B44" s="33">
        <v>445201.44</v>
      </c>
      <c r="C44" s="34">
        <v>0.0040048215</v>
      </c>
      <c r="D44" s="33">
        <v>238382.79</v>
      </c>
      <c r="E44" s="34">
        <v>0.0040048215</v>
      </c>
      <c r="F44" s="33">
        <v>1211.1</v>
      </c>
      <c r="G44" s="34">
        <v>0.0061556692</v>
      </c>
      <c r="H44" s="33">
        <v>16742.42</v>
      </c>
      <c r="I44" s="34">
        <v>0.0040048215</v>
      </c>
      <c r="J44" s="35">
        <v>55039.75</v>
      </c>
      <c r="K44" s="34">
        <v>0.0040048215</v>
      </c>
      <c r="L44" s="33">
        <v>8799.16</v>
      </c>
      <c r="M44" s="34">
        <v>0.0040048215</v>
      </c>
      <c r="N44" s="33">
        <v>1974.95</v>
      </c>
      <c r="O44" s="34">
        <v>0.0040048215</v>
      </c>
      <c r="P44" s="36">
        <v>8011.75</v>
      </c>
      <c r="Q44" s="34">
        <v>0.0040048215</v>
      </c>
      <c r="R44" s="37">
        <v>14005.97</v>
      </c>
      <c r="S44" s="38">
        <v>0.0022606348</v>
      </c>
      <c r="T44" s="39">
        <f t="shared" si="0"/>
        <v>789369.33</v>
      </c>
    </row>
    <row r="45" spans="1:20" ht="15.75">
      <c r="A45" s="32" t="s">
        <v>51</v>
      </c>
      <c r="B45" s="33">
        <v>417955.49</v>
      </c>
      <c r="C45" s="34">
        <v>0.0037597299</v>
      </c>
      <c r="D45" s="33">
        <v>223793.97</v>
      </c>
      <c r="E45" s="34">
        <v>0.0037597299</v>
      </c>
      <c r="F45" s="33">
        <v>1104.38</v>
      </c>
      <c r="G45" s="34">
        <v>0.0056132366</v>
      </c>
      <c r="H45" s="33">
        <v>15717.8</v>
      </c>
      <c r="I45" s="34">
        <v>0.0037597299</v>
      </c>
      <c r="J45" s="35">
        <v>51671.37</v>
      </c>
      <c r="K45" s="34">
        <v>0.0037597299</v>
      </c>
      <c r="L45" s="33">
        <v>8260.66</v>
      </c>
      <c r="M45" s="34">
        <v>0.0037597299</v>
      </c>
      <c r="N45" s="33">
        <v>1854.08</v>
      </c>
      <c r="O45" s="34">
        <v>0.0037597299</v>
      </c>
      <c r="P45" s="36">
        <v>7521.44</v>
      </c>
      <c r="Q45" s="34">
        <v>0.0037597299</v>
      </c>
      <c r="R45" s="37">
        <v>10990.61</v>
      </c>
      <c r="S45" s="38">
        <v>0.0017739404</v>
      </c>
      <c r="T45" s="39">
        <f t="shared" si="0"/>
        <v>738869.7999999999</v>
      </c>
    </row>
    <row r="46" spans="1:20" ht="15.75">
      <c r="A46" s="32" t="s">
        <v>52</v>
      </c>
      <c r="B46" s="33">
        <v>887486.1</v>
      </c>
      <c r="C46" s="34">
        <v>0.0079834051</v>
      </c>
      <c r="D46" s="33">
        <v>475203.81</v>
      </c>
      <c r="E46" s="34">
        <v>0.0079834051</v>
      </c>
      <c r="F46" s="33">
        <v>2849</v>
      </c>
      <c r="G46" s="34">
        <v>0.014480532</v>
      </c>
      <c r="H46" s="33">
        <v>33375.15</v>
      </c>
      <c r="I46" s="34">
        <v>0.0079834051</v>
      </c>
      <c r="J46" s="35">
        <v>109718.91</v>
      </c>
      <c r="K46" s="34">
        <v>0.0079834051</v>
      </c>
      <c r="L46" s="33">
        <v>17540.68</v>
      </c>
      <c r="M46" s="34">
        <v>0.0079834051</v>
      </c>
      <c r="N46" s="33">
        <v>3936.97</v>
      </c>
      <c r="O46" s="34">
        <v>0.0079834051</v>
      </c>
      <c r="P46" s="36">
        <v>15971.02</v>
      </c>
      <c r="Q46" s="34">
        <v>0.0079834051</v>
      </c>
      <c r="R46" s="37">
        <v>60561.66</v>
      </c>
      <c r="S46" s="38">
        <v>0.009774957</v>
      </c>
      <c r="T46" s="39">
        <f t="shared" si="0"/>
        <v>1606643.2999999996</v>
      </c>
    </row>
    <row r="47" spans="1:20" ht="15.75">
      <c r="A47" s="32" t="s">
        <v>53</v>
      </c>
      <c r="B47" s="33">
        <v>1009221.37</v>
      </c>
      <c r="C47" s="34">
        <v>0.009078478</v>
      </c>
      <c r="D47" s="33">
        <v>540386.87</v>
      </c>
      <c r="E47" s="34">
        <v>0.009078478</v>
      </c>
      <c r="F47" s="33">
        <v>3259.16</v>
      </c>
      <c r="G47" s="34">
        <v>0.0165652797</v>
      </c>
      <c r="H47" s="33">
        <v>37953.18</v>
      </c>
      <c r="I47" s="34">
        <v>0.009078478</v>
      </c>
      <c r="J47" s="35">
        <v>124768.91</v>
      </c>
      <c r="K47" s="34">
        <v>0.009078478</v>
      </c>
      <c r="L47" s="33">
        <v>19946.71</v>
      </c>
      <c r="M47" s="34">
        <v>0.009078478</v>
      </c>
      <c r="N47" s="33">
        <v>4477</v>
      </c>
      <c r="O47" s="34">
        <v>0.009078478</v>
      </c>
      <c r="P47" s="36">
        <v>18161.75</v>
      </c>
      <c r="Q47" s="34">
        <v>0.009078478</v>
      </c>
      <c r="R47" s="37">
        <v>68573.41</v>
      </c>
      <c r="S47" s="38">
        <v>0.0110680947</v>
      </c>
      <c r="T47" s="39">
        <f t="shared" si="0"/>
        <v>1826748.3599999996</v>
      </c>
    </row>
    <row r="48" spans="1:20" ht="15.75">
      <c r="A48" s="32" t="s">
        <v>54</v>
      </c>
      <c r="B48" s="33">
        <v>531402.12</v>
      </c>
      <c r="C48" s="34">
        <v>0.0047802421</v>
      </c>
      <c r="D48" s="33">
        <v>284538.89</v>
      </c>
      <c r="E48" s="34">
        <v>0.0047802421</v>
      </c>
      <c r="F48" s="33">
        <v>1524.76</v>
      </c>
      <c r="G48" s="34">
        <v>0.0077498725</v>
      </c>
      <c r="H48" s="33">
        <v>19984.12</v>
      </c>
      <c r="I48" s="34">
        <v>0.0047802421</v>
      </c>
      <c r="J48" s="35">
        <v>65696.65</v>
      </c>
      <c r="K48" s="34">
        <v>0.0047802421</v>
      </c>
      <c r="L48" s="33">
        <v>10502.87</v>
      </c>
      <c r="M48" s="34">
        <v>0.0047802421</v>
      </c>
      <c r="N48" s="33">
        <v>2357.34</v>
      </c>
      <c r="O48" s="34">
        <v>0.0047802421</v>
      </c>
      <c r="P48" s="36">
        <v>9563.01</v>
      </c>
      <c r="Q48" s="34">
        <v>0.0047802421</v>
      </c>
      <c r="R48" s="37">
        <v>23033.79</v>
      </c>
      <c r="S48" s="38">
        <v>0.0037177703</v>
      </c>
      <c r="T48" s="39">
        <f t="shared" si="0"/>
        <v>948603.55</v>
      </c>
    </row>
    <row r="49" spans="1:20" ht="15.75">
      <c r="A49" s="32" t="s">
        <v>55</v>
      </c>
      <c r="B49" s="33">
        <v>519334.5</v>
      </c>
      <c r="C49" s="34">
        <v>0.0046716875</v>
      </c>
      <c r="D49" s="33">
        <v>278077.29</v>
      </c>
      <c r="E49" s="34">
        <v>0.0046716875</v>
      </c>
      <c r="F49" s="33">
        <v>0</v>
      </c>
      <c r="G49" s="34">
        <v>0</v>
      </c>
      <c r="H49" s="33">
        <v>19530.3</v>
      </c>
      <c r="I49" s="34">
        <v>0.0046716875</v>
      </c>
      <c r="J49" s="35">
        <v>64204.74</v>
      </c>
      <c r="K49" s="34">
        <v>0.0046716875</v>
      </c>
      <c r="L49" s="33">
        <v>10264.36</v>
      </c>
      <c r="M49" s="34">
        <v>0.0046716875</v>
      </c>
      <c r="N49" s="33">
        <v>2303.81</v>
      </c>
      <c r="O49" s="34">
        <v>0.0046716875</v>
      </c>
      <c r="P49" s="36">
        <v>9345.84</v>
      </c>
      <c r="Q49" s="34">
        <v>0.0046716875</v>
      </c>
      <c r="R49" s="37">
        <v>21843.59</v>
      </c>
      <c r="S49" s="38">
        <v>0.0035256663</v>
      </c>
      <c r="T49" s="39">
        <f t="shared" si="0"/>
        <v>924904.43</v>
      </c>
    </row>
    <row r="50" spans="1:20" ht="15.75">
      <c r="A50" s="32" t="s">
        <v>56</v>
      </c>
      <c r="B50" s="33">
        <v>572762.73</v>
      </c>
      <c r="C50" s="34">
        <v>0.0051523026</v>
      </c>
      <c r="D50" s="33">
        <v>306685.4</v>
      </c>
      <c r="E50" s="34">
        <v>0.0051523026</v>
      </c>
      <c r="F50" s="33">
        <v>1669.58</v>
      </c>
      <c r="G50" s="34">
        <v>0.0084859675</v>
      </c>
      <c r="H50" s="33">
        <v>21539.54</v>
      </c>
      <c r="I50" s="34">
        <v>0.0051523026</v>
      </c>
      <c r="J50" s="35">
        <v>70810.01</v>
      </c>
      <c r="K50" s="34">
        <v>0.0051523026</v>
      </c>
      <c r="L50" s="33">
        <v>11320.34</v>
      </c>
      <c r="M50" s="34">
        <v>0.0051523026</v>
      </c>
      <c r="N50" s="33">
        <v>2540.82</v>
      </c>
      <c r="O50" s="34">
        <v>0.0051523026</v>
      </c>
      <c r="P50" s="36">
        <v>10307.32</v>
      </c>
      <c r="Q50" s="34">
        <v>0.0051523026</v>
      </c>
      <c r="R50" s="37">
        <v>25902.65</v>
      </c>
      <c r="S50" s="38">
        <v>0.0041808191</v>
      </c>
      <c r="T50" s="39">
        <f t="shared" si="0"/>
        <v>1023538.3899999999</v>
      </c>
    </row>
    <row r="51" spans="1:20" ht="15.75">
      <c r="A51" s="32" t="s">
        <v>57</v>
      </c>
      <c r="B51" s="33">
        <v>489711.02</v>
      </c>
      <c r="C51" s="34">
        <v>0.0044052087</v>
      </c>
      <c r="D51" s="33">
        <v>262215.42</v>
      </c>
      <c r="E51" s="34">
        <v>0.0044052087</v>
      </c>
      <c r="F51" s="33">
        <v>0</v>
      </c>
      <c r="G51" s="34">
        <v>0</v>
      </c>
      <c r="H51" s="33">
        <v>18416.26</v>
      </c>
      <c r="I51" s="34">
        <v>0.0044052087</v>
      </c>
      <c r="J51" s="35">
        <v>60542.42</v>
      </c>
      <c r="K51" s="34">
        <v>0.0044052087</v>
      </c>
      <c r="L51" s="33">
        <v>9678.87</v>
      </c>
      <c r="M51" s="34">
        <v>0.0044052087</v>
      </c>
      <c r="N51" s="33">
        <v>2172.4</v>
      </c>
      <c r="O51" s="34">
        <v>0.0044052087</v>
      </c>
      <c r="P51" s="36">
        <v>8812.74</v>
      </c>
      <c r="Q51" s="34">
        <v>0.0044052087</v>
      </c>
      <c r="R51" s="37">
        <v>18093.13</v>
      </c>
      <c r="S51" s="38">
        <v>0.0029203223</v>
      </c>
      <c r="T51" s="39">
        <f t="shared" si="0"/>
        <v>869642.26</v>
      </c>
    </row>
    <row r="52" spans="1:20" ht="15.75">
      <c r="A52" s="32" t="s">
        <v>58</v>
      </c>
      <c r="B52" s="33">
        <v>1432695.81</v>
      </c>
      <c r="C52" s="34">
        <v>0.0128878537</v>
      </c>
      <c r="D52" s="33">
        <v>767135.97</v>
      </c>
      <c r="E52" s="34">
        <v>0.0128878537</v>
      </c>
      <c r="F52" s="33">
        <v>4812.08</v>
      </c>
      <c r="G52" s="34">
        <v>0.0244582587</v>
      </c>
      <c r="H52" s="33">
        <v>53878.53</v>
      </c>
      <c r="I52" s="34">
        <v>0.0128878537</v>
      </c>
      <c r="J52" s="35">
        <v>177122.58</v>
      </c>
      <c r="K52" s="34">
        <v>0.0128878537</v>
      </c>
      <c r="L52" s="33">
        <v>28316.45</v>
      </c>
      <c r="M52" s="34">
        <v>0.0128878537</v>
      </c>
      <c r="N52" s="33">
        <v>6355.57</v>
      </c>
      <c r="O52" s="34">
        <v>0.0128878537</v>
      </c>
      <c r="P52" s="36">
        <v>25782.51</v>
      </c>
      <c r="Q52" s="34">
        <v>0.0128878537</v>
      </c>
      <c r="R52" s="37">
        <v>100207.77</v>
      </c>
      <c r="S52" s="38">
        <v>0.0161740388</v>
      </c>
      <c r="T52" s="39">
        <f t="shared" si="0"/>
        <v>2596307.27</v>
      </c>
    </row>
    <row r="53" spans="1:20" ht="15.75">
      <c r="A53" s="32" t="s">
        <v>59</v>
      </c>
      <c r="B53" s="33">
        <v>447070.58</v>
      </c>
      <c r="C53" s="34">
        <v>0.0040216355</v>
      </c>
      <c r="D53" s="33">
        <v>239383.63</v>
      </c>
      <c r="E53" s="34">
        <v>0.0040216355</v>
      </c>
      <c r="F53" s="33">
        <v>1240.74</v>
      </c>
      <c r="G53" s="34">
        <v>0.0063062908</v>
      </c>
      <c r="H53" s="33">
        <v>16812.71</v>
      </c>
      <c r="I53" s="34">
        <v>0.0040216355</v>
      </c>
      <c r="J53" s="35">
        <v>55270.83</v>
      </c>
      <c r="K53" s="34">
        <v>0.0040216355</v>
      </c>
      <c r="L53" s="33">
        <v>8836.1</v>
      </c>
      <c r="M53" s="34">
        <v>0.0040216355</v>
      </c>
      <c r="N53" s="33">
        <v>1983.24</v>
      </c>
      <c r="O53" s="34">
        <v>0.0040216355</v>
      </c>
      <c r="P53" s="36">
        <v>8045.39</v>
      </c>
      <c r="Q53" s="34">
        <v>0.0040216355</v>
      </c>
      <c r="R53" s="37">
        <v>12468.95</v>
      </c>
      <c r="S53" s="38">
        <v>0.0020125513</v>
      </c>
      <c r="T53" s="39">
        <f t="shared" si="0"/>
        <v>791112.1699999998</v>
      </c>
    </row>
    <row r="54" spans="1:20" ht="15.75">
      <c r="A54" s="32" t="s">
        <v>60</v>
      </c>
      <c r="B54" s="33">
        <v>1258547.6</v>
      </c>
      <c r="C54" s="34">
        <v>0.0113212988</v>
      </c>
      <c r="D54" s="33">
        <v>673888.43</v>
      </c>
      <c r="E54" s="34">
        <v>0.0113212988</v>
      </c>
      <c r="F54" s="33">
        <v>4203.58</v>
      </c>
      <c r="G54" s="34">
        <v>0.0213654529</v>
      </c>
      <c r="H54" s="33">
        <v>47329.44</v>
      </c>
      <c r="I54" s="34">
        <v>0.0113212988</v>
      </c>
      <c r="J54" s="35">
        <v>155592.83</v>
      </c>
      <c r="K54" s="34">
        <v>0.0113212988</v>
      </c>
      <c r="L54" s="33">
        <v>24874.51</v>
      </c>
      <c r="M54" s="34">
        <v>0.0113212988</v>
      </c>
      <c r="N54" s="33">
        <v>5583.03</v>
      </c>
      <c r="O54" s="34">
        <v>0.0113212988</v>
      </c>
      <c r="P54" s="36">
        <v>22648.58</v>
      </c>
      <c r="Q54" s="34">
        <v>0.0113212988</v>
      </c>
      <c r="R54" s="37">
        <v>88716.41</v>
      </c>
      <c r="S54" s="38">
        <v>0.0143192757</v>
      </c>
      <c r="T54" s="39">
        <f t="shared" si="0"/>
        <v>2281384.41</v>
      </c>
    </row>
    <row r="55" spans="1:20" ht="15.75">
      <c r="A55" s="32" t="s">
        <v>61</v>
      </c>
      <c r="B55" s="33">
        <v>3179096.97</v>
      </c>
      <c r="C55" s="34">
        <v>0.0285976523</v>
      </c>
      <c r="D55" s="33">
        <v>1702245.25</v>
      </c>
      <c r="E55" s="34">
        <v>0.0285976523</v>
      </c>
      <c r="F55" s="33">
        <v>11194.12</v>
      </c>
      <c r="G55" s="34">
        <v>0.056896034</v>
      </c>
      <c r="H55" s="33">
        <v>119554.39</v>
      </c>
      <c r="I55" s="34">
        <v>0.0285976523</v>
      </c>
      <c r="J55" s="35">
        <v>393028.21</v>
      </c>
      <c r="K55" s="34">
        <v>0.0285976523</v>
      </c>
      <c r="L55" s="33">
        <v>62833.13</v>
      </c>
      <c r="M55" s="34">
        <v>0.0285976523</v>
      </c>
      <c r="N55" s="33">
        <v>14102.77</v>
      </c>
      <c r="O55" s="34">
        <v>0.0285976523</v>
      </c>
      <c r="P55" s="36">
        <v>57210.42</v>
      </c>
      <c r="Q55" s="34">
        <v>0.0285976523</v>
      </c>
      <c r="R55" s="37">
        <v>220004.99</v>
      </c>
      <c r="S55" s="38">
        <v>0.0355099131</v>
      </c>
      <c r="T55" s="39">
        <f t="shared" si="0"/>
        <v>5759270.25</v>
      </c>
    </row>
    <row r="56" spans="1:20" ht="15.75">
      <c r="A56" s="32" t="s">
        <v>62</v>
      </c>
      <c r="B56" s="33">
        <v>511558.22</v>
      </c>
      <c r="C56" s="34">
        <v>0.0046017358</v>
      </c>
      <c r="D56" s="33">
        <v>273913.49</v>
      </c>
      <c r="E56" s="34">
        <v>0.0046017358</v>
      </c>
      <c r="F56" s="33">
        <v>1453.45</v>
      </c>
      <c r="G56" s="34">
        <v>0.007387419</v>
      </c>
      <c r="H56" s="33">
        <v>19237.86</v>
      </c>
      <c r="I56" s="34">
        <v>0.0046017358</v>
      </c>
      <c r="J56" s="35">
        <v>63243.37</v>
      </c>
      <c r="K56" s="34">
        <v>0.0046017358</v>
      </c>
      <c r="L56" s="33">
        <v>10110.67</v>
      </c>
      <c r="M56" s="34">
        <v>0.0046017358</v>
      </c>
      <c r="N56" s="33">
        <v>2269.32</v>
      </c>
      <c r="O56" s="34">
        <v>0.0046017358</v>
      </c>
      <c r="P56" s="36">
        <v>9205.9</v>
      </c>
      <c r="Q56" s="34">
        <v>0.0046017358</v>
      </c>
      <c r="R56" s="37">
        <v>20590.61</v>
      </c>
      <c r="S56" s="38">
        <v>0.0033234293</v>
      </c>
      <c r="T56" s="39">
        <f t="shared" si="0"/>
        <v>911582.8899999999</v>
      </c>
    </row>
    <row r="57" spans="1:20" ht="15.75">
      <c r="A57" s="32" t="s">
        <v>63</v>
      </c>
      <c r="B57" s="33">
        <v>418825.69</v>
      </c>
      <c r="C57" s="34">
        <v>0.0037675578</v>
      </c>
      <c r="D57" s="33">
        <v>224259.92</v>
      </c>
      <c r="E57" s="34">
        <v>0.0037675578</v>
      </c>
      <c r="F57" s="33">
        <v>0</v>
      </c>
      <c r="G57" s="34">
        <v>0</v>
      </c>
      <c r="H57" s="33">
        <v>15750.52</v>
      </c>
      <c r="I57" s="34">
        <v>0.0037675578</v>
      </c>
      <c r="J57" s="35">
        <v>51778.95</v>
      </c>
      <c r="K57" s="34">
        <v>0.0037675578</v>
      </c>
      <c r="L57" s="33">
        <v>8277.86</v>
      </c>
      <c r="M57" s="34">
        <v>0.0037675578</v>
      </c>
      <c r="N57" s="33">
        <v>1857.95</v>
      </c>
      <c r="O57" s="34">
        <v>0.0037675578</v>
      </c>
      <c r="P57" s="36">
        <v>7537.1</v>
      </c>
      <c r="Q57" s="34">
        <v>0.0037675578</v>
      </c>
      <c r="R57" s="37">
        <v>12266.3</v>
      </c>
      <c r="S57" s="38">
        <v>0.0019798435</v>
      </c>
      <c r="T57" s="39">
        <f t="shared" si="0"/>
        <v>740554.2899999999</v>
      </c>
    </row>
    <row r="58" spans="1:20" ht="15.75">
      <c r="A58" s="32" t="s">
        <v>64</v>
      </c>
      <c r="B58" s="33">
        <v>549117.27</v>
      </c>
      <c r="C58" s="34">
        <v>0.0049395992</v>
      </c>
      <c r="D58" s="33">
        <v>294024.46</v>
      </c>
      <c r="E58" s="34">
        <v>0.0049395992</v>
      </c>
      <c r="F58" s="33">
        <v>1596.51</v>
      </c>
      <c r="G58" s="34">
        <v>0.008114545</v>
      </c>
      <c r="H58" s="33">
        <v>20650.32</v>
      </c>
      <c r="I58" s="34">
        <v>0.0049395992</v>
      </c>
      <c r="J58" s="35">
        <v>67886.75</v>
      </c>
      <c r="K58" s="34">
        <v>0.0049395992</v>
      </c>
      <c r="L58" s="33">
        <v>10853</v>
      </c>
      <c r="M58" s="34">
        <v>0.0049395992</v>
      </c>
      <c r="N58" s="33">
        <v>2435.93</v>
      </c>
      <c r="O58" s="34">
        <v>0.0049395992</v>
      </c>
      <c r="P58" s="36">
        <v>9881.8</v>
      </c>
      <c r="Q58" s="34">
        <v>0.0049395992</v>
      </c>
      <c r="R58" s="37">
        <v>23016.52</v>
      </c>
      <c r="S58" s="38">
        <v>0.0037149823</v>
      </c>
      <c r="T58" s="39">
        <f t="shared" si="0"/>
        <v>979462.56</v>
      </c>
    </row>
    <row r="59" spans="1:20" ht="15.75">
      <c r="A59" s="32" t="s">
        <v>65</v>
      </c>
      <c r="B59" s="33">
        <v>397529.72</v>
      </c>
      <c r="C59" s="34">
        <v>0.0035759893</v>
      </c>
      <c r="D59" s="33">
        <v>212857.01</v>
      </c>
      <c r="E59" s="34">
        <v>0.0035759893</v>
      </c>
      <c r="F59" s="33">
        <v>1044.74</v>
      </c>
      <c r="G59" s="34">
        <v>0.0053101174</v>
      </c>
      <c r="H59" s="33">
        <v>14949.66</v>
      </c>
      <c r="I59" s="34">
        <v>0.0035759893</v>
      </c>
      <c r="J59" s="35">
        <v>49146.15</v>
      </c>
      <c r="K59" s="34">
        <v>0.0035759893</v>
      </c>
      <c r="L59" s="33">
        <v>7856.95</v>
      </c>
      <c r="M59" s="34">
        <v>0.0035759893</v>
      </c>
      <c r="N59" s="33">
        <v>1763.47</v>
      </c>
      <c r="O59" s="34">
        <v>0.0035759893</v>
      </c>
      <c r="P59" s="36">
        <v>7153.86</v>
      </c>
      <c r="Q59" s="34">
        <v>0.0035759893</v>
      </c>
      <c r="R59" s="37">
        <v>8607.07</v>
      </c>
      <c r="S59" s="38">
        <v>0.0013892259</v>
      </c>
      <c r="T59" s="39">
        <f t="shared" si="0"/>
        <v>700908.6299999999</v>
      </c>
    </row>
    <row r="60" spans="1:20" ht="15.75">
      <c r="A60" s="32" t="s">
        <v>66</v>
      </c>
      <c r="B60" s="33">
        <v>416193.42</v>
      </c>
      <c r="C60" s="34">
        <v>0.0037438791</v>
      </c>
      <c r="D60" s="33">
        <v>222850.47</v>
      </c>
      <c r="E60" s="34">
        <v>0.0037438791</v>
      </c>
      <c r="F60" s="33">
        <v>0</v>
      </c>
      <c r="G60" s="34">
        <v>0</v>
      </c>
      <c r="H60" s="33">
        <v>15651.53</v>
      </c>
      <c r="I60" s="34">
        <v>0.0037438791</v>
      </c>
      <c r="J60" s="35">
        <v>51453.52</v>
      </c>
      <c r="K60" s="34">
        <v>0.0037438791</v>
      </c>
      <c r="L60" s="33">
        <v>8225.83</v>
      </c>
      <c r="M60" s="34">
        <v>0.0037438791</v>
      </c>
      <c r="N60" s="33">
        <v>1846.27</v>
      </c>
      <c r="O60" s="34">
        <v>0.0037438791</v>
      </c>
      <c r="P60" s="36">
        <v>7489.73</v>
      </c>
      <c r="Q60" s="34">
        <v>0.0037438791</v>
      </c>
      <c r="R60" s="37">
        <v>10655.2</v>
      </c>
      <c r="S60" s="38">
        <v>0.0017198031</v>
      </c>
      <c r="T60" s="39">
        <f t="shared" si="0"/>
        <v>734365.97</v>
      </c>
    </row>
    <row r="61" spans="1:20" ht="15.75">
      <c r="A61" s="32" t="s">
        <v>67</v>
      </c>
      <c r="B61" s="33">
        <v>505986.02</v>
      </c>
      <c r="C61" s="34">
        <v>0.0045516109</v>
      </c>
      <c r="D61" s="33">
        <v>270929.86</v>
      </c>
      <c r="E61" s="34">
        <v>0.0045516109</v>
      </c>
      <c r="F61" s="33">
        <v>1429.07</v>
      </c>
      <c r="G61" s="34">
        <v>0.0072635205</v>
      </c>
      <c r="H61" s="33">
        <v>19028.31</v>
      </c>
      <c r="I61" s="34">
        <v>0.0045516109</v>
      </c>
      <c r="J61" s="35">
        <v>62554.48</v>
      </c>
      <c r="K61" s="34">
        <v>0.0045516109</v>
      </c>
      <c r="L61" s="33">
        <v>10000.54</v>
      </c>
      <c r="M61" s="34">
        <v>0.0045516109</v>
      </c>
      <c r="N61" s="33">
        <v>2244.6</v>
      </c>
      <c r="O61" s="34">
        <v>0.0045516109</v>
      </c>
      <c r="P61" s="36">
        <v>9105.62</v>
      </c>
      <c r="Q61" s="34">
        <v>0.0045516109</v>
      </c>
      <c r="R61" s="37">
        <v>19150.84</v>
      </c>
      <c r="S61" s="38">
        <v>0.0030910425</v>
      </c>
      <c r="T61" s="39">
        <f t="shared" si="0"/>
        <v>900429.34</v>
      </c>
    </row>
    <row r="62" spans="1:20" ht="15.75">
      <c r="A62" s="32" t="s">
        <v>68</v>
      </c>
      <c r="B62" s="33">
        <v>1106373.49</v>
      </c>
      <c r="C62" s="34">
        <v>0.0099524125</v>
      </c>
      <c r="D62" s="33">
        <v>592406.91</v>
      </c>
      <c r="E62" s="34">
        <v>0.0099524125</v>
      </c>
      <c r="F62" s="33">
        <v>3644.24</v>
      </c>
      <c r="G62" s="34">
        <v>0.0185225162</v>
      </c>
      <c r="H62" s="33">
        <v>41606.72</v>
      </c>
      <c r="I62" s="34">
        <v>0.0099524125</v>
      </c>
      <c r="J62" s="35">
        <v>136779.72</v>
      </c>
      <c r="K62" s="34">
        <v>0.0099524125</v>
      </c>
      <c r="L62" s="33">
        <v>21866.87</v>
      </c>
      <c r="M62" s="34">
        <v>0.0099524125</v>
      </c>
      <c r="N62" s="33">
        <v>4907.97</v>
      </c>
      <c r="O62" s="34">
        <v>0.0099524125</v>
      </c>
      <c r="P62" s="36">
        <v>19910.08</v>
      </c>
      <c r="Q62" s="34">
        <v>0.0099524125</v>
      </c>
      <c r="R62" s="37">
        <v>75664.75</v>
      </c>
      <c r="S62" s="38">
        <v>0.0122126724</v>
      </c>
      <c r="T62" s="39">
        <f t="shared" si="0"/>
        <v>2003160.75</v>
      </c>
    </row>
    <row r="63" spans="1:20" ht="15.75">
      <c r="A63" s="32" t="s">
        <v>69</v>
      </c>
      <c r="B63" s="33">
        <v>440401.77</v>
      </c>
      <c r="C63" s="34">
        <v>0.003961646</v>
      </c>
      <c r="D63" s="33">
        <v>235812.82</v>
      </c>
      <c r="E63" s="34">
        <v>0.003961646</v>
      </c>
      <c r="F63" s="33">
        <v>1178.11</v>
      </c>
      <c r="G63" s="34">
        <v>0.0059879943</v>
      </c>
      <c r="H63" s="33">
        <v>16561.92</v>
      </c>
      <c r="I63" s="34">
        <v>0.003961646</v>
      </c>
      <c r="J63" s="35">
        <v>54446.38</v>
      </c>
      <c r="K63" s="34">
        <v>0.003961646</v>
      </c>
      <c r="L63" s="33">
        <v>8704.3</v>
      </c>
      <c r="M63" s="34">
        <v>0.003961646</v>
      </c>
      <c r="N63" s="33">
        <v>1953.66</v>
      </c>
      <c r="O63" s="34">
        <v>0.003961646</v>
      </c>
      <c r="P63" s="36">
        <v>7925.38</v>
      </c>
      <c r="Q63" s="34">
        <v>0.003961646</v>
      </c>
      <c r="R63" s="37">
        <v>14074.67</v>
      </c>
      <c r="S63" s="38">
        <v>0.0022717236</v>
      </c>
      <c r="T63" s="39">
        <f t="shared" si="0"/>
        <v>781059.0100000002</v>
      </c>
    </row>
    <row r="64" spans="1:20" ht="15.75">
      <c r="A64" s="32" t="s">
        <v>70</v>
      </c>
      <c r="B64" s="33">
        <v>36752868.03</v>
      </c>
      <c r="C64" s="34">
        <v>0.3306114125</v>
      </c>
      <c r="D64" s="33">
        <v>19679297.51</v>
      </c>
      <c r="E64" s="34">
        <v>0.3306114125</v>
      </c>
      <c r="F64" s="33">
        <v>0</v>
      </c>
      <c r="G64" s="34">
        <v>0</v>
      </c>
      <c r="H64" s="33">
        <v>1382143.02</v>
      </c>
      <c r="I64" s="34">
        <v>0.3306114125</v>
      </c>
      <c r="J64" s="35">
        <v>4543716.15</v>
      </c>
      <c r="K64" s="34">
        <v>0.3306114125</v>
      </c>
      <c r="L64" s="33">
        <v>726400.55</v>
      </c>
      <c r="M64" s="34">
        <v>0.3306114125</v>
      </c>
      <c r="N64" s="33">
        <v>163039.16</v>
      </c>
      <c r="O64" s="34">
        <v>0.3306114125</v>
      </c>
      <c r="P64" s="36">
        <v>661397.57</v>
      </c>
      <c r="Q64" s="34">
        <v>0.3306114125</v>
      </c>
      <c r="R64" s="37">
        <v>2227438.61</v>
      </c>
      <c r="S64" s="38">
        <v>0.3595197958</v>
      </c>
      <c r="T64" s="39">
        <f t="shared" si="0"/>
        <v>66136300.6</v>
      </c>
    </row>
    <row r="65" spans="1:20" ht="15.75">
      <c r="A65" s="32" t="s">
        <v>71</v>
      </c>
      <c r="B65" s="33">
        <v>416121.8</v>
      </c>
      <c r="C65" s="34">
        <v>0.0037432349</v>
      </c>
      <c r="D65" s="33">
        <v>222812.13</v>
      </c>
      <c r="E65" s="34">
        <v>0.0037432349</v>
      </c>
      <c r="F65" s="33">
        <v>0</v>
      </c>
      <c r="G65" s="34">
        <v>0</v>
      </c>
      <c r="H65" s="33">
        <v>15648.84</v>
      </c>
      <c r="I65" s="34">
        <v>0.0037432349</v>
      </c>
      <c r="J65" s="35">
        <v>51444.67</v>
      </c>
      <c r="K65" s="34">
        <v>0.0037432349</v>
      </c>
      <c r="L65" s="33">
        <v>8224.42</v>
      </c>
      <c r="M65" s="34">
        <v>0.0037432349</v>
      </c>
      <c r="N65" s="33">
        <v>1845.95</v>
      </c>
      <c r="O65" s="34">
        <v>0.0037432349</v>
      </c>
      <c r="P65" s="36">
        <v>7488.44</v>
      </c>
      <c r="Q65" s="34">
        <v>0.0037432349</v>
      </c>
      <c r="R65" s="37">
        <v>9733.06</v>
      </c>
      <c r="S65" s="38">
        <v>0.0015709664</v>
      </c>
      <c r="T65" s="39">
        <f t="shared" si="0"/>
        <v>733319.3099999999</v>
      </c>
    </row>
    <row r="66" spans="1:20" ht="15.75">
      <c r="A66" s="32" t="s">
        <v>72</v>
      </c>
      <c r="B66" s="33">
        <v>1574371</v>
      </c>
      <c r="C66" s="34">
        <v>0.0141622967</v>
      </c>
      <c r="D66" s="33">
        <v>842995.85</v>
      </c>
      <c r="E66" s="34">
        <v>0.0141622967</v>
      </c>
      <c r="F66" s="33">
        <v>5599.14</v>
      </c>
      <c r="G66" s="34">
        <v>0.0284585958</v>
      </c>
      <c r="H66" s="33">
        <v>59206.42</v>
      </c>
      <c r="I66" s="34">
        <v>0.0141622967</v>
      </c>
      <c r="J66" s="35">
        <v>194637.73</v>
      </c>
      <c r="K66" s="34">
        <v>0.0141622967</v>
      </c>
      <c r="L66" s="33">
        <v>31116.59</v>
      </c>
      <c r="M66" s="34">
        <v>0.0141622967</v>
      </c>
      <c r="N66" s="33">
        <v>6984.05</v>
      </c>
      <c r="O66" s="34">
        <v>0.0141622967</v>
      </c>
      <c r="P66" s="36">
        <v>28332.07</v>
      </c>
      <c r="Q66" s="34">
        <v>0.0141622967</v>
      </c>
      <c r="R66" s="37">
        <v>112245.12</v>
      </c>
      <c r="S66" s="38">
        <v>0.018116928</v>
      </c>
      <c r="T66" s="39">
        <f t="shared" si="0"/>
        <v>2855487.9699999997</v>
      </c>
    </row>
    <row r="67" spans="1:20" ht="15.75">
      <c r="A67" s="32" t="s">
        <v>73</v>
      </c>
      <c r="B67" s="33">
        <v>754427.8</v>
      </c>
      <c r="C67" s="34">
        <v>0.0067864756</v>
      </c>
      <c r="D67" s="33">
        <v>403957.84</v>
      </c>
      <c r="E67" s="34">
        <v>0.0067864756</v>
      </c>
      <c r="F67" s="33">
        <v>2366.51</v>
      </c>
      <c r="G67" s="34">
        <v>0.0120282078</v>
      </c>
      <c r="H67" s="33">
        <v>28371.31</v>
      </c>
      <c r="I67" s="34">
        <v>0.0067864756</v>
      </c>
      <c r="J67" s="35">
        <v>93269.06</v>
      </c>
      <c r="K67" s="34">
        <v>0.0067864756</v>
      </c>
      <c r="L67" s="33">
        <v>14910.85</v>
      </c>
      <c r="M67" s="34">
        <v>0.0067864756</v>
      </c>
      <c r="N67" s="33">
        <v>3346.71</v>
      </c>
      <c r="O67" s="34">
        <v>0.0067864756</v>
      </c>
      <c r="P67" s="36">
        <v>13576.53</v>
      </c>
      <c r="Q67" s="34">
        <v>0.0067864756</v>
      </c>
      <c r="R67" s="37">
        <v>41270.83</v>
      </c>
      <c r="S67" s="38">
        <v>0.0066613211</v>
      </c>
      <c r="T67" s="39">
        <f t="shared" si="0"/>
        <v>1355497.4400000004</v>
      </c>
    </row>
    <row r="68" spans="1:20" ht="15.75">
      <c r="A68" s="32" t="s">
        <v>74</v>
      </c>
      <c r="B68" s="33">
        <v>408193.38</v>
      </c>
      <c r="C68" s="34">
        <v>0.0036719146</v>
      </c>
      <c r="D68" s="33">
        <v>218566.86</v>
      </c>
      <c r="E68" s="34">
        <v>0.0036719146</v>
      </c>
      <c r="F68" s="33">
        <v>1089.09</v>
      </c>
      <c r="G68" s="34">
        <v>0.0055354896</v>
      </c>
      <c r="H68" s="33">
        <v>15350.68</v>
      </c>
      <c r="I68" s="34">
        <v>0.0036719146</v>
      </c>
      <c r="J68" s="35">
        <v>50464.49</v>
      </c>
      <c r="K68" s="34">
        <v>0.0036719146</v>
      </c>
      <c r="L68" s="33">
        <v>8067.72</v>
      </c>
      <c r="M68" s="34">
        <v>0.0036719146</v>
      </c>
      <c r="N68" s="33">
        <v>1810.78</v>
      </c>
      <c r="O68" s="34">
        <v>0.0036719146</v>
      </c>
      <c r="P68" s="36">
        <v>7345.77</v>
      </c>
      <c r="Q68" s="34">
        <v>0.0036719146</v>
      </c>
      <c r="R68" s="37">
        <v>9757.67</v>
      </c>
      <c r="S68" s="38">
        <v>0.0015749381</v>
      </c>
      <c r="T68" s="39">
        <f t="shared" si="0"/>
        <v>720646.4400000001</v>
      </c>
    </row>
    <row r="69" spans="1:20" ht="15.75">
      <c r="A69" s="32" t="s">
        <v>75</v>
      </c>
      <c r="B69" s="33">
        <v>538511.98</v>
      </c>
      <c r="C69" s="34">
        <v>0.0048441991</v>
      </c>
      <c r="D69" s="33">
        <v>288345.86</v>
      </c>
      <c r="E69" s="34">
        <v>0.0048441991</v>
      </c>
      <c r="F69" s="33">
        <v>0</v>
      </c>
      <c r="G69" s="34">
        <v>0</v>
      </c>
      <c r="H69" s="33">
        <v>20251.49</v>
      </c>
      <c r="I69" s="34">
        <v>0.0048441991</v>
      </c>
      <c r="J69" s="35">
        <v>66575.63</v>
      </c>
      <c r="K69" s="34">
        <v>0.0048441991</v>
      </c>
      <c r="L69" s="33">
        <v>10643.39</v>
      </c>
      <c r="M69" s="34">
        <v>0.0048441991</v>
      </c>
      <c r="N69" s="33">
        <v>2388.88</v>
      </c>
      <c r="O69" s="34">
        <v>0.0048441991</v>
      </c>
      <c r="P69" s="36">
        <v>9690.95</v>
      </c>
      <c r="Q69" s="34">
        <v>0.0048441991</v>
      </c>
      <c r="R69" s="37">
        <v>21950.76</v>
      </c>
      <c r="S69" s="38">
        <v>0.0035429636</v>
      </c>
      <c r="T69" s="39">
        <f t="shared" si="0"/>
        <v>958358.94</v>
      </c>
    </row>
    <row r="70" spans="1:20" ht="15.75">
      <c r="A70" s="32" t="s">
        <v>76</v>
      </c>
      <c r="B70" s="33">
        <v>1400087.86</v>
      </c>
      <c r="C70" s="34">
        <v>0.012594528</v>
      </c>
      <c r="D70" s="33">
        <v>749676.06</v>
      </c>
      <c r="E70" s="34">
        <v>0.012594528</v>
      </c>
      <c r="F70" s="33">
        <v>0</v>
      </c>
      <c r="G70" s="34">
        <v>0</v>
      </c>
      <c r="H70" s="33">
        <v>52652.26</v>
      </c>
      <c r="I70" s="34">
        <v>0.012594528</v>
      </c>
      <c r="J70" s="35">
        <v>173091.3</v>
      </c>
      <c r="K70" s="34">
        <v>0.012594528</v>
      </c>
      <c r="L70" s="33">
        <v>27671.97</v>
      </c>
      <c r="M70" s="34">
        <v>0.012594528</v>
      </c>
      <c r="N70" s="33">
        <v>6210.92</v>
      </c>
      <c r="O70" s="34">
        <v>0.012594528</v>
      </c>
      <c r="P70" s="36">
        <v>25195.71</v>
      </c>
      <c r="Q70" s="34">
        <v>0.012594528</v>
      </c>
      <c r="R70" s="37">
        <v>108075.37</v>
      </c>
      <c r="S70" s="38">
        <v>0.0174439084</v>
      </c>
      <c r="T70" s="39">
        <f t="shared" si="0"/>
        <v>2542661.4499999997</v>
      </c>
    </row>
    <row r="71" spans="1:20" ht="15.75">
      <c r="A71" s="32" t="s">
        <v>77</v>
      </c>
      <c r="B71" s="33">
        <v>584981.06</v>
      </c>
      <c r="C71" s="34">
        <v>0.0052622129</v>
      </c>
      <c r="D71" s="33">
        <v>313227.7</v>
      </c>
      <c r="E71" s="34">
        <v>0.0052622129</v>
      </c>
      <c r="F71" s="33">
        <v>1763.92</v>
      </c>
      <c r="G71" s="34">
        <v>0.0089654436</v>
      </c>
      <c r="H71" s="33">
        <v>21999.03</v>
      </c>
      <c r="I71" s="34">
        <v>0.0052622129</v>
      </c>
      <c r="J71" s="35">
        <v>72320.55</v>
      </c>
      <c r="K71" s="34">
        <v>0.0052622129</v>
      </c>
      <c r="L71" s="33">
        <v>11561.83</v>
      </c>
      <c r="M71" s="34">
        <v>0.0052622129</v>
      </c>
      <c r="N71" s="33">
        <v>2595.03</v>
      </c>
      <c r="O71" s="34">
        <v>0.0052622129</v>
      </c>
      <c r="P71" s="36">
        <v>10527.2</v>
      </c>
      <c r="Q71" s="34">
        <v>0.0052622129</v>
      </c>
      <c r="R71" s="37">
        <v>28207.19</v>
      </c>
      <c r="S71" s="38">
        <v>0.0045527828</v>
      </c>
      <c r="T71" s="39">
        <f t="shared" si="0"/>
        <v>1047183.51</v>
      </c>
    </row>
    <row r="72" spans="1:20" ht="15.75">
      <c r="A72" s="32" t="s">
        <v>78</v>
      </c>
      <c r="B72" s="33">
        <v>1204088.93</v>
      </c>
      <c r="C72" s="34">
        <v>0.0108314145</v>
      </c>
      <c r="D72" s="33">
        <v>644728.58</v>
      </c>
      <c r="E72" s="34">
        <v>0.0108314145</v>
      </c>
      <c r="F72" s="33">
        <v>4086.12</v>
      </c>
      <c r="G72" s="34">
        <v>0.0207684356</v>
      </c>
      <c r="H72" s="33">
        <v>45281.44</v>
      </c>
      <c r="I72" s="34">
        <v>0.0108314145</v>
      </c>
      <c r="J72" s="35">
        <v>148860.17</v>
      </c>
      <c r="K72" s="34">
        <v>0.0108314145</v>
      </c>
      <c r="L72" s="33">
        <v>23798.16</v>
      </c>
      <c r="M72" s="34">
        <v>0.0108314145</v>
      </c>
      <c r="N72" s="33">
        <v>5341.45</v>
      </c>
      <c r="O72" s="34">
        <v>0.0108314145</v>
      </c>
      <c r="P72" s="36">
        <v>21668.55</v>
      </c>
      <c r="Q72" s="34">
        <v>0.0108314145</v>
      </c>
      <c r="R72" s="37">
        <v>93080.57</v>
      </c>
      <c r="S72" s="38">
        <v>0.0150236734</v>
      </c>
      <c r="T72" s="39">
        <f t="shared" si="0"/>
        <v>2190933.9699999993</v>
      </c>
    </row>
    <row r="73" spans="1:20" ht="15.75">
      <c r="A73" s="32" t="s">
        <v>79</v>
      </c>
      <c r="B73" s="33">
        <v>2629711.81</v>
      </c>
      <c r="C73" s="34">
        <v>0.0236556434</v>
      </c>
      <c r="D73" s="33">
        <v>1408077.35</v>
      </c>
      <c r="E73" s="34">
        <v>0.0236556434</v>
      </c>
      <c r="F73" s="33">
        <v>12856.97</v>
      </c>
      <c r="G73" s="34">
        <v>0.0653477623</v>
      </c>
      <c r="H73" s="33">
        <v>98893.99</v>
      </c>
      <c r="I73" s="34">
        <v>0.0236556434</v>
      </c>
      <c r="J73" s="35">
        <v>325108.34</v>
      </c>
      <c r="K73" s="34">
        <v>0.0236556434</v>
      </c>
      <c r="L73" s="33">
        <v>51974.83</v>
      </c>
      <c r="M73" s="34">
        <v>0.0236556434</v>
      </c>
      <c r="N73" s="33">
        <v>11665.64</v>
      </c>
      <c r="O73" s="34">
        <v>0.0236556434</v>
      </c>
      <c r="P73" s="36">
        <v>47323.79</v>
      </c>
      <c r="Q73" s="34">
        <v>0.0236556434</v>
      </c>
      <c r="R73" s="37">
        <v>145853.21</v>
      </c>
      <c r="S73" s="38">
        <v>0.023541443</v>
      </c>
      <c r="T73" s="39">
        <f t="shared" si="0"/>
        <v>4731465.930000001</v>
      </c>
    </row>
    <row r="74" spans="1:20" ht="15.75">
      <c r="A74" s="32" t="s">
        <v>80</v>
      </c>
      <c r="B74" s="33">
        <v>347691.65</v>
      </c>
      <c r="C74" s="34">
        <v>0.0031276696</v>
      </c>
      <c r="D74" s="33">
        <v>186171.25</v>
      </c>
      <c r="E74" s="34">
        <v>0.0031276696</v>
      </c>
      <c r="F74" s="33">
        <v>856.8</v>
      </c>
      <c r="G74" s="34">
        <v>0.0043548744</v>
      </c>
      <c r="H74" s="33">
        <v>13075.43</v>
      </c>
      <c r="I74" s="34">
        <v>0.0031276696</v>
      </c>
      <c r="J74" s="35">
        <v>42984.73</v>
      </c>
      <c r="K74" s="34">
        <v>0.0031276696</v>
      </c>
      <c r="L74" s="33">
        <v>6871.93</v>
      </c>
      <c r="M74" s="34">
        <v>0.0031276696</v>
      </c>
      <c r="N74" s="33">
        <v>1542.39</v>
      </c>
      <c r="O74" s="34">
        <v>0.0031276696</v>
      </c>
      <c r="P74" s="36">
        <v>6256.99</v>
      </c>
      <c r="Q74" s="34">
        <v>0.0031276696</v>
      </c>
      <c r="R74" s="37">
        <v>4057.9</v>
      </c>
      <c r="S74" s="38">
        <v>0.0006549659</v>
      </c>
      <c r="T74" s="39">
        <f t="shared" si="0"/>
        <v>609509.0700000002</v>
      </c>
    </row>
    <row r="75" spans="1:20" ht="15.75">
      <c r="A75" s="32" t="s">
        <v>81</v>
      </c>
      <c r="B75" s="33">
        <v>431124.37</v>
      </c>
      <c r="C75" s="34">
        <v>0.0038781909</v>
      </c>
      <c r="D75" s="33">
        <v>230845.24</v>
      </c>
      <c r="E75" s="34">
        <v>0.0038781909</v>
      </c>
      <c r="F75" s="33">
        <v>0</v>
      </c>
      <c r="G75" s="34">
        <v>0</v>
      </c>
      <c r="H75" s="33">
        <v>16213.03</v>
      </c>
      <c r="I75" s="34">
        <v>0.0038781909</v>
      </c>
      <c r="J75" s="35">
        <v>53299.42</v>
      </c>
      <c r="K75" s="34">
        <v>0.0038781909</v>
      </c>
      <c r="L75" s="33">
        <v>8520.93</v>
      </c>
      <c r="M75" s="34">
        <v>0.0038781909</v>
      </c>
      <c r="N75" s="33">
        <v>1912.5</v>
      </c>
      <c r="O75" s="34">
        <v>0.0038781909</v>
      </c>
      <c r="P75" s="36">
        <v>7758.43</v>
      </c>
      <c r="Q75" s="34">
        <v>0.0038781909</v>
      </c>
      <c r="R75" s="37">
        <v>10508.33</v>
      </c>
      <c r="S75" s="38">
        <v>0.0016960985</v>
      </c>
      <c r="T75" s="39">
        <f t="shared" si="0"/>
        <v>760182.2500000001</v>
      </c>
    </row>
    <row r="76" spans="1:20" ht="15.75">
      <c r="A76" s="32" t="s">
        <v>82</v>
      </c>
      <c r="B76" s="33">
        <v>476142.99</v>
      </c>
      <c r="C76" s="34">
        <v>0.0042831571</v>
      </c>
      <c r="D76" s="33">
        <v>254950.43</v>
      </c>
      <c r="E76" s="34">
        <v>0.0042831571</v>
      </c>
      <c r="F76" s="33">
        <v>1322.5</v>
      </c>
      <c r="G76" s="34">
        <v>0.0067218647</v>
      </c>
      <c r="H76" s="33">
        <v>17906.02</v>
      </c>
      <c r="I76" s="34">
        <v>0.0042831571</v>
      </c>
      <c r="J76" s="35">
        <v>58865.02</v>
      </c>
      <c r="K76" s="34">
        <v>0.0042831571</v>
      </c>
      <c r="L76" s="33">
        <v>9410.7</v>
      </c>
      <c r="M76" s="34">
        <v>0.0042831571</v>
      </c>
      <c r="N76" s="33">
        <v>2112.21</v>
      </c>
      <c r="O76" s="34">
        <v>0.0042831571</v>
      </c>
      <c r="P76" s="36">
        <v>8568.57</v>
      </c>
      <c r="Q76" s="34">
        <v>0.0042831571</v>
      </c>
      <c r="R76" s="37">
        <v>16549.87</v>
      </c>
      <c r="S76" s="38">
        <v>0.0026712334</v>
      </c>
      <c r="T76" s="39">
        <f t="shared" si="0"/>
        <v>845828.3099999998</v>
      </c>
    </row>
    <row r="77" spans="1:20" ht="15.75">
      <c r="A77" s="32" t="s">
        <v>83</v>
      </c>
      <c r="B77" s="33">
        <v>492447.3</v>
      </c>
      <c r="C77" s="34">
        <v>0.0044298229</v>
      </c>
      <c r="D77" s="33">
        <v>263680.56</v>
      </c>
      <c r="E77" s="34">
        <v>0.0044298229</v>
      </c>
      <c r="F77" s="33">
        <v>1386.52</v>
      </c>
      <c r="G77" s="34">
        <v>0.007047251</v>
      </c>
      <c r="H77" s="33">
        <v>18519.16</v>
      </c>
      <c r="I77" s="34">
        <v>0.0044298229</v>
      </c>
      <c r="J77" s="35">
        <v>60880.71</v>
      </c>
      <c r="K77" s="34">
        <v>0.0044298229</v>
      </c>
      <c r="L77" s="33">
        <v>9732.95</v>
      </c>
      <c r="M77" s="34">
        <v>0.0044298229</v>
      </c>
      <c r="N77" s="33">
        <v>2184.54</v>
      </c>
      <c r="O77" s="34">
        <v>0.0044298229</v>
      </c>
      <c r="P77" s="36">
        <v>8861.98</v>
      </c>
      <c r="Q77" s="34">
        <v>0.0044298229</v>
      </c>
      <c r="R77" s="37">
        <v>17349.04</v>
      </c>
      <c r="S77" s="38">
        <v>0.0028002229</v>
      </c>
      <c r="T77" s="39">
        <f t="shared" si="0"/>
        <v>875042.76</v>
      </c>
    </row>
    <row r="78" spans="1:20" ht="15.75">
      <c r="A78" s="32" t="s">
        <v>84</v>
      </c>
      <c r="B78" s="33">
        <v>368087.92</v>
      </c>
      <c r="C78" s="34">
        <v>0.0033111449</v>
      </c>
      <c r="D78" s="33">
        <v>197092.42</v>
      </c>
      <c r="E78" s="34">
        <v>0.0033111449</v>
      </c>
      <c r="F78" s="33">
        <v>934.96</v>
      </c>
      <c r="G78" s="34">
        <v>0.0047521166</v>
      </c>
      <c r="H78" s="33">
        <v>13842.46</v>
      </c>
      <c r="I78" s="34">
        <v>0.0033111449</v>
      </c>
      <c r="J78" s="35">
        <v>45506.3</v>
      </c>
      <c r="K78" s="34">
        <v>0.0033111449</v>
      </c>
      <c r="L78" s="33">
        <v>7275.05</v>
      </c>
      <c r="M78" s="34">
        <v>0.0033111449</v>
      </c>
      <c r="N78" s="33">
        <v>1632.87</v>
      </c>
      <c r="O78" s="34">
        <v>0.0033111449</v>
      </c>
      <c r="P78" s="36">
        <v>6624.03</v>
      </c>
      <c r="Q78" s="34">
        <v>0.0033111449</v>
      </c>
      <c r="R78" s="37">
        <v>6055.12</v>
      </c>
      <c r="S78" s="38">
        <v>0.0009773274</v>
      </c>
      <c r="T78" s="39">
        <f t="shared" si="0"/>
        <v>647051.13</v>
      </c>
    </row>
    <row r="79" spans="1:20" ht="15.75">
      <c r="A79" s="32" t="s">
        <v>85</v>
      </c>
      <c r="B79" s="33">
        <v>372828.03</v>
      </c>
      <c r="C79" s="34">
        <v>0.0033537846</v>
      </c>
      <c r="D79" s="33">
        <v>199630.51</v>
      </c>
      <c r="E79" s="34">
        <v>0.0033537846</v>
      </c>
      <c r="F79" s="33">
        <v>0</v>
      </c>
      <c r="G79" s="34">
        <v>0</v>
      </c>
      <c r="H79" s="33">
        <v>14020.71</v>
      </c>
      <c r="I79" s="34">
        <v>0.0033537846</v>
      </c>
      <c r="J79" s="35">
        <v>46092.31</v>
      </c>
      <c r="K79" s="34">
        <v>0.0033537846</v>
      </c>
      <c r="L79" s="33">
        <v>7368.74</v>
      </c>
      <c r="M79" s="34">
        <v>0.0033537846</v>
      </c>
      <c r="N79" s="33">
        <v>1653.9</v>
      </c>
      <c r="O79" s="34">
        <v>0.0033537846</v>
      </c>
      <c r="P79" s="36">
        <v>6709.34</v>
      </c>
      <c r="Q79" s="34">
        <v>0.0033537846</v>
      </c>
      <c r="R79" s="37">
        <v>6461.09</v>
      </c>
      <c r="S79" s="38">
        <v>0.0010428532</v>
      </c>
      <c r="T79" s="39">
        <f t="shared" si="0"/>
        <v>654764.63</v>
      </c>
    </row>
    <row r="80" spans="1:20" ht="15.75">
      <c r="A80" s="32" t="s">
        <v>86</v>
      </c>
      <c r="B80" s="33">
        <v>452809.52</v>
      </c>
      <c r="C80" s="34">
        <v>0.0040732603</v>
      </c>
      <c r="D80" s="33">
        <v>242456.54</v>
      </c>
      <c r="E80" s="34">
        <v>0.0040732603</v>
      </c>
      <c r="F80" s="33">
        <v>1250.4</v>
      </c>
      <c r="G80" s="34">
        <v>0.0063553815</v>
      </c>
      <c r="H80" s="33">
        <v>17028.53</v>
      </c>
      <c r="I80" s="34">
        <v>0.0040732603</v>
      </c>
      <c r="J80" s="35">
        <v>55980.33</v>
      </c>
      <c r="K80" s="34">
        <v>0.0040732603</v>
      </c>
      <c r="L80" s="33">
        <v>8949.53</v>
      </c>
      <c r="M80" s="34">
        <v>0.0040732603</v>
      </c>
      <c r="N80" s="33">
        <v>2008.7</v>
      </c>
      <c r="O80" s="34">
        <v>0.0040732603</v>
      </c>
      <c r="P80" s="36">
        <v>8148.67</v>
      </c>
      <c r="Q80" s="34">
        <v>0.0040732603</v>
      </c>
      <c r="R80" s="37">
        <v>14185.34</v>
      </c>
      <c r="S80" s="38">
        <v>0.0022895867</v>
      </c>
      <c r="T80" s="39">
        <f aca="true" t="shared" si="1" ref="T80:T121">B80+D80+F80+H80+J80+L80+N80+P80+R80</f>
        <v>802817.56</v>
      </c>
    </row>
    <row r="81" spans="1:20" ht="15.75">
      <c r="A81" s="32" t="s">
        <v>87</v>
      </c>
      <c r="B81" s="33">
        <v>643120.62</v>
      </c>
      <c r="C81" s="34">
        <v>0.0057852089</v>
      </c>
      <c r="D81" s="33">
        <v>344358.49</v>
      </c>
      <c r="E81" s="34">
        <v>0.0057852089</v>
      </c>
      <c r="F81" s="33">
        <v>0</v>
      </c>
      <c r="G81" s="34">
        <v>0</v>
      </c>
      <c r="H81" s="33">
        <v>24185.45</v>
      </c>
      <c r="I81" s="34">
        <v>0.0057852089</v>
      </c>
      <c r="J81" s="35">
        <v>79508.28</v>
      </c>
      <c r="K81" s="34">
        <v>0.0057852089</v>
      </c>
      <c r="L81" s="33">
        <v>12710.93</v>
      </c>
      <c r="M81" s="34">
        <v>0.0057852089</v>
      </c>
      <c r="N81" s="33">
        <v>2852.94</v>
      </c>
      <c r="O81" s="34">
        <v>0.0057852089</v>
      </c>
      <c r="P81" s="36">
        <v>11573.47</v>
      </c>
      <c r="Q81" s="34">
        <v>0.0057852089</v>
      </c>
      <c r="R81" s="37">
        <v>32970.47</v>
      </c>
      <c r="S81" s="38">
        <v>0.0053216005</v>
      </c>
      <c r="T81" s="39">
        <f t="shared" si="1"/>
        <v>1151280.6499999997</v>
      </c>
    </row>
    <row r="82" spans="1:20" ht="15.75">
      <c r="A82" s="32" t="s">
        <v>88</v>
      </c>
      <c r="B82" s="33">
        <v>423107.85</v>
      </c>
      <c r="C82" s="34">
        <v>0.0038060781</v>
      </c>
      <c r="D82" s="33">
        <v>226552.8</v>
      </c>
      <c r="E82" s="34">
        <v>0.0038060781</v>
      </c>
      <c r="F82" s="33">
        <v>0</v>
      </c>
      <c r="G82" s="34">
        <v>0</v>
      </c>
      <c r="H82" s="33">
        <v>15911.56</v>
      </c>
      <c r="I82" s="34">
        <v>0.0038060781</v>
      </c>
      <c r="J82" s="35">
        <v>52308.35</v>
      </c>
      <c r="K82" s="34">
        <v>0.0038060781</v>
      </c>
      <c r="L82" s="33">
        <v>8362.49</v>
      </c>
      <c r="M82" s="34">
        <v>0.0038060781</v>
      </c>
      <c r="N82" s="33">
        <v>1876.94</v>
      </c>
      <c r="O82" s="34">
        <v>0.0038060781</v>
      </c>
      <c r="P82" s="36">
        <v>7614.16</v>
      </c>
      <c r="Q82" s="34">
        <v>0.0038060781</v>
      </c>
      <c r="R82" s="37">
        <v>11054.51</v>
      </c>
      <c r="S82" s="38">
        <v>0.0017842536</v>
      </c>
      <c r="T82" s="39">
        <f t="shared" si="1"/>
        <v>746788.6599999999</v>
      </c>
    </row>
    <row r="83" spans="1:20" ht="15.75">
      <c r="A83" s="32" t="s">
        <v>89</v>
      </c>
      <c r="B83" s="33">
        <v>618392.53</v>
      </c>
      <c r="C83" s="34">
        <v>0.0055627667</v>
      </c>
      <c r="D83" s="33">
        <v>331117.85</v>
      </c>
      <c r="E83" s="34">
        <v>0.0055627667</v>
      </c>
      <c r="F83" s="33">
        <v>1834.09</v>
      </c>
      <c r="G83" s="34">
        <v>0.0093221236</v>
      </c>
      <c r="H83" s="33">
        <v>23255.51</v>
      </c>
      <c r="I83" s="34">
        <v>0.0055627667</v>
      </c>
      <c r="J83" s="35">
        <v>76451.18</v>
      </c>
      <c r="K83" s="34">
        <v>0.0055627667</v>
      </c>
      <c r="L83" s="33">
        <v>12222.19</v>
      </c>
      <c r="M83" s="34">
        <v>0.0055627667</v>
      </c>
      <c r="N83" s="33">
        <v>2743.24</v>
      </c>
      <c r="O83" s="34">
        <v>0.0055627667</v>
      </c>
      <c r="P83" s="36">
        <v>11128.47</v>
      </c>
      <c r="Q83" s="34">
        <v>0.0055627667</v>
      </c>
      <c r="R83" s="37">
        <v>32004.4</v>
      </c>
      <c r="S83" s="38">
        <v>0.0051656724</v>
      </c>
      <c r="T83" s="39">
        <f t="shared" si="1"/>
        <v>1109149.4599999997</v>
      </c>
    </row>
    <row r="84" spans="1:20" ht="15.75">
      <c r="A84" s="32" t="s">
        <v>90</v>
      </c>
      <c r="B84" s="33">
        <v>452311.2</v>
      </c>
      <c r="C84" s="34">
        <v>0.0040687775</v>
      </c>
      <c r="D84" s="33">
        <v>242189.71</v>
      </c>
      <c r="E84" s="34">
        <v>0.0040687775</v>
      </c>
      <c r="F84" s="33">
        <v>1251.94</v>
      </c>
      <c r="G84" s="34">
        <v>0.0063632354</v>
      </c>
      <c r="H84" s="33">
        <v>17009.79</v>
      </c>
      <c r="I84" s="34">
        <v>0.0040687775</v>
      </c>
      <c r="J84" s="35">
        <v>55918.72</v>
      </c>
      <c r="K84" s="34">
        <v>0.0040687775</v>
      </c>
      <c r="L84" s="33">
        <v>8939.68</v>
      </c>
      <c r="M84" s="34">
        <v>0.0040687775</v>
      </c>
      <c r="N84" s="33">
        <v>2006.49</v>
      </c>
      <c r="O84" s="34">
        <v>0.0040687775</v>
      </c>
      <c r="P84" s="36">
        <v>8139.7</v>
      </c>
      <c r="Q84" s="34">
        <v>0.0040687775</v>
      </c>
      <c r="R84" s="37">
        <v>14376.68</v>
      </c>
      <c r="S84" s="38">
        <v>0.002320469</v>
      </c>
      <c r="T84" s="39">
        <f t="shared" si="1"/>
        <v>802143.91</v>
      </c>
    </row>
    <row r="85" spans="1:20" ht="15.75">
      <c r="A85" s="32" t="s">
        <v>91</v>
      </c>
      <c r="B85" s="33">
        <v>373234.09</v>
      </c>
      <c r="C85" s="34">
        <v>0.0033574374</v>
      </c>
      <c r="D85" s="33">
        <v>199847.93</v>
      </c>
      <c r="E85" s="34">
        <v>0.0033574374</v>
      </c>
      <c r="F85" s="33">
        <v>950.43</v>
      </c>
      <c r="G85" s="34">
        <v>0.0048307507</v>
      </c>
      <c r="H85" s="33">
        <v>14035.99</v>
      </c>
      <c r="I85" s="34">
        <v>0.0033574374</v>
      </c>
      <c r="J85" s="35">
        <v>46142.51</v>
      </c>
      <c r="K85" s="34">
        <v>0.0033574374</v>
      </c>
      <c r="L85" s="33">
        <v>7376.77</v>
      </c>
      <c r="M85" s="34">
        <v>0.0033574374</v>
      </c>
      <c r="N85" s="33">
        <v>1655.7</v>
      </c>
      <c r="O85" s="34">
        <v>0.0033574374</v>
      </c>
      <c r="P85" s="36">
        <v>6716.64</v>
      </c>
      <c r="Q85" s="34">
        <v>0.0033574374</v>
      </c>
      <c r="R85" s="37">
        <v>6489.78</v>
      </c>
      <c r="S85" s="38">
        <v>0.0010474838</v>
      </c>
      <c r="T85" s="39">
        <f t="shared" si="1"/>
        <v>656449.8400000001</v>
      </c>
    </row>
    <row r="86" spans="1:20" ht="15.75">
      <c r="A86" s="32" t="s">
        <v>92</v>
      </c>
      <c r="B86" s="33">
        <v>375774.11</v>
      </c>
      <c r="C86" s="34">
        <v>0.0033802861</v>
      </c>
      <c r="D86" s="33">
        <v>201207.98</v>
      </c>
      <c r="E86" s="34">
        <v>0.0033802861</v>
      </c>
      <c r="F86" s="33">
        <v>971.01</v>
      </c>
      <c r="G86" s="34">
        <v>0.0049353258</v>
      </c>
      <c r="H86" s="33">
        <v>14131.51</v>
      </c>
      <c r="I86" s="34">
        <v>0.0033802861</v>
      </c>
      <c r="J86" s="35">
        <v>46456.53</v>
      </c>
      <c r="K86" s="34">
        <v>0.0033802861</v>
      </c>
      <c r="L86" s="33">
        <v>7426.97</v>
      </c>
      <c r="M86" s="34">
        <v>0.0033802861</v>
      </c>
      <c r="N86" s="33">
        <v>1666.96</v>
      </c>
      <c r="O86" s="34">
        <v>0.0033802861</v>
      </c>
      <c r="P86" s="36">
        <v>6762.35</v>
      </c>
      <c r="Q86" s="34">
        <v>0.0033802861</v>
      </c>
      <c r="R86" s="37">
        <v>6440.13</v>
      </c>
      <c r="S86" s="38">
        <v>0.0010394698</v>
      </c>
      <c r="T86" s="39">
        <f t="shared" si="1"/>
        <v>660837.5499999999</v>
      </c>
    </row>
    <row r="87" spans="1:20" ht="15.75">
      <c r="A87" s="32" t="s">
        <v>93</v>
      </c>
      <c r="B87" s="33">
        <v>485999.72</v>
      </c>
      <c r="C87" s="34">
        <v>0.0043718236</v>
      </c>
      <c r="D87" s="33">
        <v>260228.21</v>
      </c>
      <c r="E87" s="34">
        <v>0.0043718236</v>
      </c>
      <c r="F87" s="33">
        <v>1337.84</v>
      </c>
      <c r="G87" s="34">
        <v>0.0067998137</v>
      </c>
      <c r="H87" s="33">
        <v>18276.69</v>
      </c>
      <c r="I87" s="34">
        <v>0.0043718236</v>
      </c>
      <c r="J87" s="35">
        <v>60083.6</v>
      </c>
      <c r="K87" s="34">
        <v>0.0043718236</v>
      </c>
      <c r="L87" s="33">
        <v>9605.52</v>
      </c>
      <c r="M87" s="34">
        <v>0.0043718236</v>
      </c>
      <c r="N87" s="33">
        <v>2155.94</v>
      </c>
      <c r="O87" s="34">
        <v>0.0043718236</v>
      </c>
      <c r="P87" s="36">
        <v>8745.95</v>
      </c>
      <c r="Q87" s="34">
        <v>0.0043718236</v>
      </c>
      <c r="R87" s="37">
        <v>21837.45</v>
      </c>
      <c r="S87" s="38">
        <v>0.003524675</v>
      </c>
      <c r="T87" s="39">
        <f t="shared" si="1"/>
        <v>868270.9199999997</v>
      </c>
    </row>
    <row r="88" spans="1:20" ht="15.75">
      <c r="A88" s="32" t="s">
        <v>94</v>
      </c>
      <c r="B88" s="33">
        <v>440353.51</v>
      </c>
      <c r="C88" s="34">
        <v>0.0039612119</v>
      </c>
      <c r="D88" s="33">
        <v>235786.98</v>
      </c>
      <c r="E88" s="34">
        <v>0.0039612119</v>
      </c>
      <c r="F88" s="33">
        <v>0</v>
      </c>
      <c r="G88" s="34">
        <v>0</v>
      </c>
      <c r="H88" s="33">
        <v>16560.11</v>
      </c>
      <c r="I88" s="34">
        <v>0.0039612119</v>
      </c>
      <c r="J88" s="35">
        <v>54440.41</v>
      </c>
      <c r="K88" s="34">
        <v>0.0039612119</v>
      </c>
      <c r="L88" s="33">
        <v>8703.34</v>
      </c>
      <c r="M88" s="34">
        <v>0.0039612119</v>
      </c>
      <c r="N88" s="33">
        <v>1953.44</v>
      </c>
      <c r="O88" s="34">
        <v>0.0039612119</v>
      </c>
      <c r="P88" s="36">
        <v>7924.51</v>
      </c>
      <c r="Q88" s="34">
        <v>0.0039612119</v>
      </c>
      <c r="R88" s="37">
        <v>13735.22</v>
      </c>
      <c r="S88" s="38">
        <v>0.0022169338</v>
      </c>
      <c r="T88" s="39">
        <f t="shared" si="1"/>
        <v>779457.5199999999</v>
      </c>
    </row>
    <row r="89" spans="1:20" ht="15.75">
      <c r="A89" s="32" t="s">
        <v>95</v>
      </c>
      <c r="B89" s="33">
        <v>541792.96</v>
      </c>
      <c r="C89" s="34">
        <v>0.0048737132</v>
      </c>
      <c r="D89" s="33">
        <v>290102.66</v>
      </c>
      <c r="E89" s="34">
        <v>0.0048737132</v>
      </c>
      <c r="F89" s="33">
        <v>1554.25</v>
      </c>
      <c r="G89" s="34">
        <v>0.0078997864</v>
      </c>
      <c r="H89" s="33">
        <v>20374.88</v>
      </c>
      <c r="I89" s="34">
        <v>0.0048737132</v>
      </c>
      <c r="J89" s="35">
        <v>66981.26</v>
      </c>
      <c r="K89" s="34">
        <v>0.0048737132</v>
      </c>
      <c r="L89" s="33">
        <v>10708.24</v>
      </c>
      <c r="M89" s="34">
        <v>0.0048737132</v>
      </c>
      <c r="N89" s="33">
        <v>2403.44</v>
      </c>
      <c r="O89" s="34">
        <v>0.0048737132</v>
      </c>
      <c r="P89" s="36">
        <v>9750</v>
      </c>
      <c r="Q89" s="34">
        <v>0.0048737132</v>
      </c>
      <c r="R89" s="37">
        <v>24335.16</v>
      </c>
      <c r="S89" s="38">
        <v>0.0039278181</v>
      </c>
      <c r="T89" s="39">
        <f t="shared" si="1"/>
        <v>968002.8499999999</v>
      </c>
    </row>
    <row r="90" spans="1:20" ht="15.75">
      <c r="A90" s="32" t="s">
        <v>96</v>
      </c>
      <c r="B90" s="33">
        <v>903477.67</v>
      </c>
      <c r="C90" s="34">
        <v>0.0081272577</v>
      </c>
      <c r="D90" s="33">
        <v>483766.48</v>
      </c>
      <c r="E90" s="34">
        <v>0.0081272577</v>
      </c>
      <c r="F90" s="33">
        <v>2879.87</v>
      </c>
      <c r="G90" s="34">
        <v>0.0146374389</v>
      </c>
      <c r="H90" s="33">
        <v>33976.54</v>
      </c>
      <c r="I90" s="34">
        <v>0.0081272577</v>
      </c>
      <c r="J90" s="35">
        <v>111695.93</v>
      </c>
      <c r="K90" s="34">
        <v>0.0081272577</v>
      </c>
      <c r="L90" s="33">
        <v>17856.74</v>
      </c>
      <c r="M90" s="34">
        <v>0.0081272577</v>
      </c>
      <c r="N90" s="33">
        <v>4007.91</v>
      </c>
      <c r="O90" s="34">
        <v>0.0081272577</v>
      </c>
      <c r="P90" s="36">
        <v>16258.81</v>
      </c>
      <c r="Q90" s="34">
        <v>0.0081272577</v>
      </c>
      <c r="R90" s="37">
        <v>59679.42</v>
      </c>
      <c r="S90" s="38">
        <v>0.0096325597</v>
      </c>
      <c r="T90" s="39">
        <f t="shared" si="1"/>
        <v>1633599.3699999999</v>
      </c>
    </row>
    <row r="91" spans="1:20" ht="15.75">
      <c r="A91" s="32" t="s">
        <v>97</v>
      </c>
      <c r="B91" s="33">
        <v>407181.38</v>
      </c>
      <c r="C91" s="34">
        <v>0.0036628111</v>
      </c>
      <c r="D91" s="33">
        <v>218024.98</v>
      </c>
      <c r="E91" s="34">
        <v>0.0036628111</v>
      </c>
      <c r="F91" s="33">
        <v>0</v>
      </c>
      <c r="G91" s="34">
        <v>0</v>
      </c>
      <c r="H91" s="33">
        <v>15312.62</v>
      </c>
      <c r="I91" s="34">
        <v>0.0036628111</v>
      </c>
      <c r="J91" s="35">
        <v>50339.38</v>
      </c>
      <c r="K91" s="34">
        <v>0.0036628111</v>
      </c>
      <c r="L91" s="33">
        <v>8047.71</v>
      </c>
      <c r="M91" s="34">
        <v>0.0036628111</v>
      </c>
      <c r="N91" s="33">
        <v>1806.29</v>
      </c>
      <c r="O91" s="34">
        <v>0.0036628111</v>
      </c>
      <c r="P91" s="36">
        <v>7327.55</v>
      </c>
      <c r="Q91" s="34">
        <v>0.0036628111</v>
      </c>
      <c r="R91" s="37">
        <v>9890.09</v>
      </c>
      <c r="S91" s="38">
        <v>0.0015963118</v>
      </c>
      <c r="T91" s="39">
        <f t="shared" si="1"/>
        <v>717930</v>
      </c>
    </row>
    <row r="92" spans="1:20" ht="15.75">
      <c r="A92" s="32" t="s">
        <v>98</v>
      </c>
      <c r="B92" s="33">
        <v>442672.17</v>
      </c>
      <c r="C92" s="34">
        <v>0.0039820694</v>
      </c>
      <c r="D92" s="33">
        <v>237028.5</v>
      </c>
      <c r="E92" s="34">
        <v>0.0039820694</v>
      </c>
      <c r="F92" s="33">
        <v>1210.58</v>
      </c>
      <c r="G92" s="34">
        <v>0.0061530113</v>
      </c>
      <c r="H92" s="33">
        <v>16647.3</v>
      </c>
      <c r="I92" s="34">
        <v>0.0039820694</v>
      </c>
      <c r="J92" s="35">
        <v>54727.06</v>
      </c>
      <c r="K92" s="34">
        <v>0.0039820694</v>
      </c>
      <c r="L92" s="33">
        <v>8749.17</v>
      </c>
      <c r="M92" s="34">
        <v>0.0039820694</v>
      </c>
      <c r="N92" s="33">
        <v>1963.73</v>
      </c>
      <c r="O92" s="34">
        <v>0.0039820694</v>
      </c>
      <c r="P92" s="36">
        <v>7966.24</v>
      </c>
      <c r="Q92" s="34">
        <v>0.0039820694</v>
      </c>
      <c r="R92" s="37">
        <v>14094.89</v>
      </c>
      <c r="S92" s="38">
        <v>0.0022749871</v>
      </c>
      <c r="T92" s="39">
        <f t="shared" si="1"/>
        <v>785059.6399999999</v>
      </c>
    </row>
    <row r="93" spans="1:20" ht="15.75">
      <c r="A93" s="32" t="s">
        <v>99</v>
      </c>
      <c r="B93" s="33">
        <v>1796247.48</v>
      </c>
      <c r="C93" s="34">
        <v>0.0161581925</v>
      </c>
      <c r="D93" s="33">
        <v>961799.45</v>
      </c>
      <c r="E93" s="34">
        <v>0.0161581925</v>
      </c>
      <c r="F93" s="33">
        <v>6175.89</v>
      </c>
      <c r="G93" s="34">
        <v>0.0313900573</v>
      </c>
      <c r="H93" s="33">
        <v>67550.39</v>
      </c>
      <c r="I93" s="34">
        <v>0.0161581925</v>
      </c>
      <c r="J93" s="35">
        <v>222068.07</v>
      </c>
      <c r="K93" s="34">
        <v>0.0161581925</v>
      </c>
      <c r="L93" s="33">
        <v>35501.85</v>
      </c>
      <c r="M93" s="34">
        <v>0.0161581925</v>
      </c>
      <c r="N93" s="33">
        <v>7968.32</v>
      </c>
      <c r="O93" s="34">
        <v>0.0161581925</v>
      </c>
      <c r="P93" s="36">
        <v>32324.92</v>
      </c>
      <c r="Q93" s="34">
        <v>0.0161581925</v>
      </c>
      <c r="R93" s="37">
        <v>148647.9</v>
      </c>
      <c r="S93" s="38">
        <v>0.0239925198</v>
      </c>
      <c r="T93" s="39">
        <f t="shared" si="1"/>
        <v>3278284.2699999996</v>
      </c>
    </row>
    <row r="94" spans="1:20" ht="15.75">
      <c r="A94" s="32" t="s">
        <v>100</v>
      </c>
      <c r="B94" s="33">
        <v>668856.65</v>
      </c>
      <c r="C94" s="34">
        <v>0.006016718</v>
      </c>
      <c r="D94" s="33">
        <v>358138.82</v>
      </c>
      <c r="E94" s="34">
        <v>0.006016718</v>
      </c>
      <c r="F94" s="33">
        <v>2013.54</v>
      </c>
      <c r="G94" s="34">
        <v>0.0102341849</v>
      </c>
      <c r="H94" s="33">
        <v>25153.29</v>
      </c>
      <c r="I94" s="34">
        <v>0.006016718</v>
      </c>
      <c r="J94" s="35">
        <v>82690</v>
      </c>
      <c r="K94" s="34">
        <v>0.006016718</v>
      </c>
      <c r="L94" s="33">
        <v>13219.58</v>
      </c>
      <c r="M94" s="34">
        <v>0.006016718</v>
      </c>
      <c r="N94" s="33">
        <v>2967.11</v>
      </c>
      <c r="O94" s="34">
        <v>0.006016718</v>
      </c>
      <c r="P94" s="36">
        <v>12036.61</v>
      </c>
      <c r="Q94" s="34">
        <v>0.006016718</v>
      </c>
      <c r="R94" s="37">
        <v>36549.68</v>
      </c>
      <c r="S94" s="38">
        <v>0.0058993023</v>
      </c>
      <c r="T94" s="39">
        <f t="shared" si="1"/>
        <v>1201625.2800000003</v>
      </c>
    </row>
    <row r="95" spans="1:20" ht="15.75">
      <c r="A95" s="32" t="s">
        <v>101</v>
      </c>
      <c r="B95" s="33">
        <v>427541.97</v>
      </c>
      <c r="C95" s="34">
        <v>0.0038459653</v>
      </c>
      <c r="D95" s="33">
        <v>228927.05</v>
      </c>
      <c r="E95" s="34">
        <v>0.0038459653</v>
      </c>
      <c r="F95" s="33">
        <v>1142.47</v>
      </c>
      <c r="G95" s="34">
        <v>0.0058068036</v>
      </c>
      <c r="H95" s="33">
        <v>16078.31</v>
      </c>
      <c r="I95" s="34">
        <v>0.0038459653</v>
      </c>
      <c r="J95" s="35">
        <v>52856.53</v>
      </c>
      <c r="K95" s="34">
        <v>0.0038459653</v>
      </c>
      <c r="L95" s="33">
        <v>8450.13</v>
      </c>
      <c r="M95" s="34">
        <v>0.0038459653</v>
      </c>
      <c r="N95" s="33">
        <v>1896.61</v>
      </c>
      <c r="O95" s="34">
        <v>0.0038459653</v>
      </c>
      <c r="P95" s="36">
        <v>7693.96</v>
      </c>
      <c r="Q95" s="34">
        <v>0.0038459653</v>
      </c>
      <c r="R95" s="37">
        <v>12932.72</v>
      </c>
      <c r="S95" s="38">
        <v>0.0020874063</v>
      </c>
      <c r="T95" s="39">
        <f t="shared" si="1"/>
        <v>757519.75</v>
      </c>
    </row>
    <row r="96" spans="1:20" ht="15.75">
      <c r="A96" s="32" t="s">
        <v>102</v>
      </c>
      <c r="B96" s="33">
        <v>436837.08</v>
      </c>
      <c r="C96" s="34">
        <v>0.0039295797</v>
      </c>
      <c r="D96" s="33">
        <v>233904.1</v>
      </c>
      <c r="E96" s="34">
        <v>0.0039295797</v>
      </c>
      <c r="F96" s="33">
        <v>1206.03</v>
      </c>
      <c r="G96" s="34">
        <v>0.0061298856</v>
      </c>
      <c r="H96" s="33">
        <v>16427.86</v>
      </c>
      <c r="I96" s="34">
        <v>0.0039295797</v>
      </c>
      <c r="J96" s="35">
        <v>54005.68</v>
      </c>
      <c r="K96" s="34">
        <v>0.0039295797</v>
      </c>
      <c r="L96" s="33">
        <v>8633.84</v>
      </c>
      <c r="M96" s="34">
        <v>0.0039295797</v>
      </c>
      <c r="N96" s="33">
        <v>1937.85</v>
      </c>
      <c r="O96" s="34">
        <v>0.0039295797</v>
      </c>
      <c r="P96" s="36">
        <v>7861.23</v>
      </c>
      <c r="Q96" s="34">
        <v>0.0039295797</v>
      </c>
      <c r="R96" s="37">
        <v>11690.25</v>
      </c>
      <c r="S96" s="38">
        <v>0.0018868658</v>
      </c>
      <c r="T96" s="39">
        <f t="shared" si="1"/>
        <v>772503.92</v>
      </c>
    </row>
    <row r="97" spans="1:20" ht="15.75">
      <c r="A97" s="32" t="s">
        <v>103</v>
      </c>
      <c r="B97" s="33">
        <v>385165.24</v>
      </c>
      <c r="C97" s="34">
        <v>0.0034647644</v>
      </c>
      <c r="D97" s="33">
        <v>206236.46</v>
      </c>
      <c r="E97" s="34">
        <v>0.0034647644</v>
      </c>
      <c r="F97" s="33">
        <v>0</v>
      </c>
      <c r="G97" s="34">
        <v>0</v>
      </c>
      <c r="H97" s="33">
        <v>14484.67</v>
      </c>
      <c r="I97" s="34">
        <v>0.0034647644</v>
      </c>
      <c r="J97" s="35">
        <v>47617.55</v>
      </c>
      <c r="K97" s="34">
        <v>0.0034647644</v>
      </c>
      <c r="L97" s="33">
        <v>7612.58</v>
      </c>
      <c r="M97" s="34">
        <v>0.0034647644</v>
      </c>
      <c r="N97" s="33">
        <v>1708.62</v>
      </c>
      <c r="O97" s="34">
        <v>0.0034647644</v>
      </c>
      <c r="P97" s="36">
        <v>6931.36</v>
      </c>
      <c r="Q97" s="34">
        <v>0.0034647644</v>
      </c>
      <c r="R97" s="37">
        <v>5340.1</v>
      </c>
      <c r="S97" s="38">
        <v>0.0008619193</v>
      </c>
      <c r="T97" s="39">
        <f t="shared" si="1"/>
        <v>675096.58</v>
      </c>
    </row>
    <row r="98" spans="1:20" ht="15.75">
      <c r="A98" s="32" t="s">
        <v>104</v>
      </c>
      <c r="B98" s="33">
        <v>556090.42</v>
      </c>
      <c r="C98" s="34">
        <v>0.0050023263</v>
      </c>
      <c r="D98" s="33">
        <v>297758.22</v>
      </c>
      <c r="E98" s="34">
        <v>0.0050023263</v>
      </c>
      <c r="F98" s="33">
        <v>1614.09</v>
      </c>
      <c r="G98" s="34">
        <v>0.0082039132</v>
      </c>
      <c r="H98" s="33">
        <v>20912.55</v>
      </c>
      <c r="I98" s="34">
        <v>0.0050023263</v>
      </c>
      <c r="J98" s="35">
        <v>68748.83</v>
      </c>
      <c r="K98" s="34">
        <v>0.0050023263</v>
      </c>
      <c r="L98" s="33">
        <v>10990.82</v>
      </c>
      <c r="M98" s="34">
        <v>0.0050023263</v>
      </c>
      <c r="N98" s="33">
        <v>2466.86</v>
      </c>
      <c r="O98" s="34">
        <v>0.0050023263</v>
      </c>
      <c r="P98" s="36">
        <v>10007.29</v>
      </c>
      <c r="Q98" s="34">
        <v>0.0050023263</v>
      </c>
      <c r="R98" s="37">
        <v>25231.09</v>
      </c>
      <c r="S98" s="38">
        <v>0.0040724256</v>
      </c>
      <c r="T98" s="39">
        <f t="shared" si="1"/>
        <v>993820.1699999999</v>
      </c>
    </row>
    <row r="99" spans="1:20" ht="15.75">
      <c r="A99" s="32" t="s">
        <v>105</v>
      </c>
      <c r="B99" s="33">
        <v>852025.75</v>
      </c>
      <c r="C99" s="34">
        <v>0.0076644206</v>
      </c>
      <c r="D99" s="33">
        <v>456216.59</v>
      </c>
      <c r="E99" s="34">
        <v>0.0076644206</v>
      </c>
      <c r="F99" s="33">
        <v>2663.28</v>
      </c>
      <c r="G99" s="34">
        <v>0.0135366114</v>
      </c>
      <c r="H99" s="33">
        <v>32041.62</v>
      </c>
      <c r="I99" s="34">
        <v>0.0076644206</v>
      </c>
      <c r="J99" s="35">
        <v>105334.99</v>
      </c>
      <c r="K99" s="34">
        <v>0.0076644206</v>
      </c>
      <c r="L99" s="33">
        <v>16839.82</v>
      </c>
      <c r="M99" s="34">
        <v>0.0076644206</v>
      </c>
      <c r="N99" s="33">
        <v>3779.66</v>
      </c>
      <c r="O99" s="34">
        <v>0.0076644206</v>
      </c>
      <c r="P99" s="36">
        <v>15332.89</v>
      </c>
      <c r="Q99" s="34">
        <v>0.0076644206</v>
      </c>
      <c r="R99" s="37">
        <v>61062.13</v>
      </c>
      <c r="S99" s="38">
        <v>0.0098557352</v>
      </c>
      <c r="T99" s="39">
        <f t="shared" si="1"/>
        <v>1545296.73</v>
      </c>
    </row>
    <row r="100" spans="1:20" ht="15.75">
      <c r="A100" s="32" t="s">
        <v>106</v>
      </c>
      <c r="B100" s="33">
        <v>392416.2</v>
      </c>
      <c r="C100" s="34">
        <v>0.0035299905</v>
      </c>
      <c r="D100" s="33">
        <v>210118.98</v>
      </c>
      <c r="E100" s="34">
        <v>0.0035299905</v>
      </c>
      <c r="F100" s="33">
        <v>1020.58</v>
      </c>
      <c r="G100" s="34">
        <v>0.0051873106</v>
      </c>
      <c r="H100" s="33">
        <v>14757.36</v>
      </c>
      <c r="I100" s="34">
        <v>0.0035299905</v>
      </c>
      <c r="J100" s="35">
        <v>48513.97</v>
      </c>
      <c r="K100" s="34">
        <v>0.0035299905</v>
      </c>
      <c r="L100" s="33">
        <v>7755.89</v>
      </c>
      <c r="M100" s="34">
        <v>0.0035299905</v>
      </c>
      <c r="N100" s="33">
        <v>1740.79</v>
      </c>
      <c r="O100" s="34">
        <v>0.0035299905</v>
      </c>
      <c r="P100" s="36">
        <v>7061.84</v>
      </c>
      <c r="Q100" s="34">
        <v>0.0035299905</v>
      </c>
      <c r="R100" s="37">
        <v>9283.61</v>
      </c>
      <c r="S100" s="38">
        <v>0.0014984226</v>
      </c>
      <c r="T100" s="39">
        <f t="shared" si="1"/>
        <v>692669.22</v>
      </c>
    </row>
    <row r="101" spans="1:20" ht="15.75">
      <c r="A101" s="32" t="s">
        <v>107</v>
      </c>
      <c r="B101" s="33">
        <v>487337.24</v>
      </c>
      <c r="C101" s="34">
        <v>0.0043838553</v>
      </c>
      <c r="D101" s="33">
        <v>260944.38</v>
      </c>
      <c r="E101" s="34">
        <v>0.0043838553</v>
      </c>
      <c r="F101" s="33">
        <v>1355.19</v>
      </c>
      <c r="G101" s="34">
        <v>0.0068880103</v>
      </c>
      <c r="H101" s="33">
        <v>18326.99</v>
      </c>
      <c r="I101" s="34">
        <v>0.0043838553</v>
      </c>
      <c r="J101" s="35">
        <v>60248.96</v>
      </c>
      <c r="K101" s="34">
        <v>0.0043838553</v>
      </c>
      <c r="L101" s="33">
        <v>9631.95</v>
      </c>
      <c r="M101" s="34">
        <v>0.0043838553</v>
      </c>
      <c r="N101" s="33">
        <v>2161.87</v>
      </c>
      <c r="O101" s="34">
        <v>0.0043838553</v>
      </c>
      <c r="P101" s="36">
        <v>8770.02</v>
      </c>
      <c r="Q101" s="34">
        <v>0.0043838553</v>
      </c>
      <c r="R101" s="37">
        <v>17600.96</v>
      </c>
      <c r="S101" s="38">
        <v>0.0028408841</v>
      </c>
      <c r="T101" s="39">
        <f t="shared" si="1"/>
        <v>866377.5599999998</v>
      </c>
    </row>
    <row r="102" spans="1:20" ht="15.75">
      <c r="A102" s="32" t="s">
        <v>108</v>
      </c>
      <c r="B102" s="33">
        <v>382339.99</v>
      </c>
      <c r="C102" s="34">
        <v>0.0034393497</v>
      </c>
      <c r="D102" s="33">
        <v>204723.68</v>
      </c>
      <c r="E102" s="34">
        <v>0.0034393497</v>
      </c>
      <c r="F102" s="33">
        <v>985.12</v>
      </c>
      <c r="G102" s="34">
        <v>0.0050070546</v>
      </c>
      <c r="H102" s="33">
        <v>14378.43</v>
      </c>
      <c r="I102" s="34">
        <v>0.0034393497</v>
      </c>
      <c r="J102" s="35">
        <v>47268.26</v>
      </c>
      <c r="K102" s="34">
        <v>0.0034393497</v>
      </c>
      <c r="L102" s="33">
        <v>7556.74</v>
      </c>
      <c r="M102" s="34">
        <v>0.0034393497</v>
      </c>
      <c r="N102" s="33">
        <v>1696.09</v>
      </c>
      <c r="O102" s="34">
        <v>0.0034393497</v>
      </c>
      <c r="P102" s="36">
        <v>6880.51</v>
      </c>
      <c r="Q102" s="34">
        <v>0.0034393497</v>
      </c>
      <c r="R102" s="37">
        <v>7209.33</v>
      </c>
      <c r="S102" s="38">
        <v>0.0011636223</v>
      </c>
      <c r="T102" s="39">
        <f t="shared" si="1"/>
        <v>673038.1499999999</v>
      </c>
    </row>
    <row r="103" spans="1:20" ht="15.75">
      <c r="A103" s="32" t="s">
        <v>109</v>
      </c>
      <c r="B103" s="33">
        <v>1696387.81</v>
      </c>
      <c r="C103" s="34">
        <v>0.0152599023</v>
      </c>
      <c r="D103" s="33">
        <v>908329.67</v>
      </c>
      <c r="E103" s="34">
        <v>0.0152599023</v>
      </c>
      <c r="F103" s="33">
        <v>5933.72</v>
      </c>
      <c r="G103" s="34">
        <v>0.0301591779</v>
      </c>
      <c r="H103" s="33">
        <v>63795.03</v>
      </c>
      <c r="I103" s="34">
        <v>0.0152599023</v>
      </c>
      <c r="J103" s="35">
        <v>209722.53</v>
      </c>
      <c r="K103" s="34">
        <v>0.0152599023</v>
      </c>
      <c r="L103" s="33">
        <v>33528.18</v>
      </c>
      <c r="M103" s="34">
        <v>0.0152599023</v>
      </c>
      <c r="N103" s="33">
        <v>7525.33</v>
      </c>
      <c r="O103" s="34">
        <v>0.0152599023</v>
      </c>
      <c r="P103" s="36">
        <v>30527.87</v>
      </c>
      <c r="Q103" s="34">
        <v>0.0152599023</v>
      </c>
      <c r="R103" s="37">
        <v>118444.43</v>
      </c>
      <c r="S103" s="38">
        <v>0.019117527</v>
      </c>
      <c r="T103" s="39">
        <f t="shared" si="1"/>
        <v>3074194.5700000003</v>
      </c>
    </row>
    <row r="104" spans="1:20" ht="15.75">
      <c r="A104" s="32" t="s">
        <v>110</v>
      </c>
      <c r="B104" s="33">
        <v>563874.25</v>
      </c>
      <c r="C104" s="34">
        <v>0.005072346</v>
      </c>
      <c r="D104" s="33">
        <v>301926.07</v>
      </c>
      <c r="E104" s="34">
        <v>0.005072346</v>
      </c>
      <c r="F104" s="33">
        <v>1650.72</v>
      </c>
      <c r="G104" s="34">
        <v>0.0083901145</v>
      </c>
      <c r="H104" s="33">
        <v>21205.28</v>
      </c>
      <c r="I104" s="34">
        <v>0.005072346</v>
      </c>
      <c r="J104" s="35">
        <v>69711.14</v>
      </c>
      <c r="K104" s="34">
        <v>0.005072346</v>
      </c>
      <c r="L104" s="33">
        <v>11144.66</v>
      </c>
      <c r="M104" s="34">
        <v>0.005072346</v>
      </c>
      <c r="N104" s="33">
        <v>2501.39</v>
      </c>
      <c r="O104" s="34">
        <v>0.005072346</v>
      </c>
      <c r="P104" s="36">
        <v>10147.37</v>
      </c>
      <c r="Q104" s="34">
        <v>0.005072346</v>
      </c>
      <c r="R104" s="37">
        <v>25858.23</v>
      </c>
      <c r="S104" s="38">
        <v>0.0041736488</v>
      </c>
      <c r="T104" s="39">
        <f t="shared" si="1"/>
        <v>1008019.1100000001</v>
      </c>
    </row>
    <row r="105" spans="1:20" ht="15.75">
      <c r="A105" s="32" t="s">
        <v>111</v>
      </c>
      <c r="B105" s="33">
        <v>729889.99</v>
      </c>
      <c r="C105" s="34">
        <v>0.0065657451</v>
      </c>
      <c r="D105" s="33">
        <v>390819.08</v>
      </c>
      <c r="E105" s="34">
        <v>0.0065657451</v>
      </c>
      <c r="F105" s="33">
        <v>0</v>
      </c>
      <c r="G105" s="34">
        <v>0</v>
      </c>
      <c r="H105" s="33">
        <v>27448.53</v>
      </c>
      <c r="I105" s="34">
        <v>0.0065657451</v>
      </c>
      <c r="J105" s="35">
        <v>90235.48</v>
      </c>
      <c r="K105" s="34">
        <v>0.0065657451</v>
      </c>
      <c r="L105" s="33">
        <v>14425.88</v>
      </c>
      <c r="M105" s="34">
        <v>0.0065657451</v>
      </c>
      <c r="N105" s="33">
        <v>3237.86</v>
      </c>
      <c r="O105" s="34">
        <v>0.0065657451</v>
      </c>
      <c r="P105" s="36">
        <v>13134.96</v>
      </c>
      <c r="Q105" s="34">
        <v>0.0065657451</v>
      </c>
      <c r="R105" s="37">
        <v>41095.31</v>
      </c>
      <c r="S105" s="38">
        <v>0.0066329901</v>
      </c>
      <c r="T105" s="39">
        <f t="shared" si="1"/>
        <v>1310287.09</v>
      </c>
    </row>
    <row r="106" spans="1:20" ht="15.75">
      <c r="A106" s="32" t="s">
        <v>112</v>
      </c>
      <c r="B106" s="33">
        <v>561954.95</v>
      </c>
      <c r="C106" s="34">
        <v>0.005055081</v>
      </c>
      <c r="D106" s="33">
        <v>300898.39</v>
      </c>
      <c r="E106" s="34">
        <v>0.005055081</v>
      </c>
      <c r="F106" s="33">
        <v>1616.37</v>
      </c>
      <c r="G106" s="34">
        <v>0.0082154889</v>
      </c>
      <c r="H106" s="33">
        <v>21133.1</v>
      </c>
      <c r="I106" s="34">
        <v>0.005055081</v>
      </c>
      <c r="J106" s="35">
        <v>69473.86</v>
      </c>
      <c r="K106" s="34">
        <v>0.005055081</v>
      </c>
      <c r="L106" s="33">
        <v>11106.73</v>
      </c>
      <c r="M106" s="34">
        <v>0.005055081</v>
      </c>
      <c r="N106" s="33">
        <v>2492.88</v>
      </c>
      <c r="O106" s="34">
        <v>0.005055081</v>
      </c>
      <c r="P106" s="36">
        <v>10112.83</v>
      </c>
      <c r="Q106" s="34">
        <v>0.005055081</v>
      </c>
      <c r="R106" s="37">
        <v>29935.79</v>
      </c>
      <c r="S106" s="38">
        <v>0.0048317871</v>
      </c>
      <c r="T106" s="39">
        <f t="shared" si="1"/>
        <v>1008724.8999999999</v>
      </c>
    </row>
    <row r="107" spans="1:20" ht="15.75">
      <c r="A107" s="32" t="s">
        <v>113</v>
      </c>
      <c r="B107" s="33">
        <v>928642.62</v>
      </c>
      <c r="C107" s="34">
        <v>0.0083536298</v>
      </c>
      <c r="D107" s="33">
        <v>497241.05</v>
      </c>
      <c r="E107" s="34">
        <v>0.0083536298</v>
      </c>
      <c r="F107" s="33">
        <v>0</v>
      </c>
      <c r="G107" s="34">
        <v>0</v>
      </c>
      <c r="H107" s="33">
        <v>34922.9</v>
      </c>
      <c r="I107" s="34">
        <v>0.0083536298</v>
      </c>
      <c r="J107" s="35">
        <v>114807.05</v>
      </c>
      <c r="K107" s="34">
        <v>0.0083536298</v>
      </c>
      <c r="L107" s="33">
        <v>18354.11</v>
      </c>
      <c r="M107" s="34">
        <v>0.0083536298</v>
      </c>
      <c r="N107" s="33">
        <v>4119.54</v>
      </c>
      <c r="O107" s="34">
        <v>0.0083536298</v>
      </c>
      <c r="P107" s="36">
        <v>16711.67</v>
      </c>
      <c r="Q107" s="34">
        <v>0.0083536298</v>
      </c>
      <c r="R107" s="37">
        <v>54732.86</v>
      </c>
      <c r="S107" s="38">
        <v>0.0088341596</v>
      </c>
      <c r="T107" s="39">
        <f t="shared" si="1"/>
        <v>1669531.8</v>
      </c>
    </row>
    <row r="108" spans="1:20" ht="15.75">
      <c r="A108" s="32" t="s">
        <v>114</v>
      </c>
      <c r="B108" s="33">
        <v>490126.32</v>
      </c>
      <c r="C108" s="34">
        <v>0.0044089445</v>
      </c>
      <c r="D108" s="33">
        <v>262437.79</v>
      </c>
      <c r="E108" s="34">
        <v>0.0044089445</v>
      </c>
      <c r="F108" s="33">
        <v>0</v>
      </c>
      <c r="G108" s="34">
        <v>0</v>
      </c>
      <c r="H108" s="33">
        <v>18431.88</v>
      </c>
      <c r="I108" s="34">
        <v>0.0044089445</v>
      </c>
      <c r="J108" s="35">
        <v>60593.77</v>
      </c>
      <c r="K108" s="34">
        <v>0.0044089445</v>
      </c>
      <c r="L108" s="33">
        <v>9687.08</v>
      </c>
      <c r="M108" s="34">
        <v>0.0044089445</v>
      </c>
      <c r="N108" s="33">
        <v>2174.24</v>
      </c>
      <c r="O108" s="34">
        <v>0.0044089445</v>
      </c>
      <c r="P108" s="36">
        <v>8820.21</v>
      </c>
      <c r="Q108" s="34">
        <v>0.0044089445</v>
      </c>
      <c r="R108" s="37">
        <v>19842.53</v>
      </c>
      <c r="S108" s="38">
        <v>0.0032026842</v>
      </c>
      <c r="T108" s="39">
        <f t="shared" si="1"/>
        <v>872113.82</v>
      </c>
    </row>
    <row r="109" spans="1:20" ht="15.75">
      <c r="A109" s="32" t="s">
        <v>115</v>
      </c>
      <c r="B109" s="33">
        <v>500056.47</v>
      </c>
      <c r="C109" s="34">
        <v>0.0044982715</v>
      </c>
      <c r="D109" s="33">
        <v>267754.89</v>
      </c>
      <c r="E109" s="34">
        <v>0.0044982715</v>
      </c>
      <c r="F109" s="33">
        <v>1415.76</v>
      </c>
      <c r="G109" s="34">
        <v>0.0071958864</v>
      </c>
      <c r="H109" s="33">
        <v>18805.32</v>
      </c>
      <c r="I109" s="34">
        <v>0.0044982715</v>
      </c>
      <c r="J109" s="35">
        <v>61821.42</v>
      </c>
      <c r="K109" s="34">
        <v>0.0044982715</v>
      </c>
      <c r="L109" s="33">
        <v>9883.34</v>
      </c>
      <c r="M109" s="34">
        <v>0.0044982715</v>
      </c>
      <c r="N109" s="33">
        <v>2218.29</v>
      </c>
      <c r="O109" s="34">
        <v>0.0044982715</v>
      </c>
      <c r="P109" s="36">
        <v>8998.92</v>
      </c>
      <c r="Q109" s="34">
        <v>0.0044982715</v>
      </c>
      <c r="R109" s="37">
        <v>17367.1</v>
      </c>
      <c r="S109" s="38">
        <v>0.0028031382</v>
      </c>
      <c r="T109" s="39">
        <f t="shared" si="1"/>
        <v>888321.51</v>
      </c>
    </row>
    <row r="110" spans="1:20" ht="15.75">
      <c r="A110" s="32" t="s">
        <v>116</v>
      </c>
      <c r="B110" s="33">
        <v>3058694.18</v>
      </c>
      <c r="C110" s="34">
        <v>0.0275145657</v>
      </c>
      <c r="D110" s="33">
        <v>1637775.66</v>
      </c>
      <c r="E110" s="34">
        <v>0.0275145657</v>
      </c>
      <c r="F110" s="33">
        <v>11470.69</v>
      </c>
      <c r="G110" s="34">
        <v>0.0583017745</v>
      </c>
      <c r="H110" s="33">
        <v>115026.47</v>
      </c>
      <c r="I110" s="34">
        <v>0.0275145657</v>
      </c>
      <c r="J110" s="35">
        <v>378142.95</v>
      </c>
      <c r="K110" s="34">
        <v>0.0275145657</v>
      </c>
      <c r="L110" s="33">
        <v>60453.43</v>
      </c>
      <c r="M110" s="34">
        <v>0.0275145657</v>
      </c>
      <c r="N110" s="33">
        <v>13568.65</v>
      </c>
      <c r="O110" s="34">
        <v>0.0275145657</v>
      </c>
      <c r="P110" s="36">
        <v>55043.67</v>
      </c>
      <c r="Q110" s="34">
        <v>0.0275145657</v>
      </c>
      <c r="R110" s="37">
        <v>274805.32</v>
      </c>
      <c r="S110" s="38">
        <v>0.0443549616</v>
      </c>
      <c r="T110" s="39">
        <f t="shared" si="1"/>
        <v>5604981.0200000005</v>
      </c>
    </row>
    <row r="111" spans="1:20" ht="15.75">
      <c r="A111" s="32" t="s">
        <v>117</v>
      </c>
      <c r="B111" s="33">
        <v>440720.87</v>
      </c>
      <c r="C111" s="34">
        <v>0.0039645165</v>
      </c>
      <c r="D111" s="33">
        <v>235983.68</v>
      </c>
      <c r="E111" s="34">
        <v>0.0039645165</v>
      </c>
      <c r="F111" s="33">
        <v>1193.98</v>
      </c>
      <c r="G111" s="34">
        <v>0.0060686526</v>
      </c>
      <c r="H111" s="33">
        <v>16573.92</v>
      </c>
      <c r="I111" s="34">
        <v>0.0039645165</v>
      </c>
      <c r="J111" s="35">
        <v>54485.83</v>
      </c>
      <c r="K111" s="34">
        <v>0.0039645165</v>
      </c>
      <c r="L111" s="33">
        <v>8710.6</v>
      </c>
      <c r="M111" s="34">
        <v>0.0039645165</v>
      </c>
      <c r="N111" s="33">
        <v>1955.07</v>
      </c>
      <c r="O111" s="34">
        <v>0.0039645165</v>
      </c>
      <c r="P111" s="36">
        <v>7931.12</v>
      </c>
      <c r="Q111" s="34">
        <v>0.0039645165</v>
      </c>
      <c r="R111" s="37">
        <v>14258.45</v>
      </c>
      <c r="S111" s="38">
        <v>0.002301387</v>
      </c>
      <c r="T111" s="39">
        <f t="shared" si="1"/>
        <v>781813.5199999999</v>
      </c>
    </row>
    <row r="112" spans="1:20" ht="15.75">
      <c r="A112" s="32" t="s">
        <v>118</v>
      </c>
      <c r="B112" s="33">
        <v>822690.98</v>
      </c>
      <c r="C112" s="34">
        <v>0.0074005388</v>
      </c>
      <c r="D112" s="33">
        <v>440509.3</v>
      </c>
      <c r="E112" s="34">
        <v>0.0074005388</v>
      </c>
      <c r="F112" s="33">
        <v>2580.61</v>
      </c>
      <c r="G112" s="34">
        <v>0.0131164069</v>
      </c>
      <c r="H112" s="33">
        <v>30938.44</v>
      </c>
      <c r="I112" s="34">
        <v>0.0074005388</v>
      </c>
      <c r="J112" s="35">
        <v>101708.36</v>
      </c>
      <c r="K112" s="34">
        <v>0.0074005388</v>
      </c>
      <c r="L112" s="33">
        <v>16260.04</v>
      </c>
      <c r="M112" s="34">
        <v>0.0074005388</v>
      </c>
      <c r="N112" s="33">
        <v>3649.53</v>
      </c>
      <c r="O112" s="34">
        <v>0.0074005388</v>
      </c>
      <c r="P112" s="36">
        <v>14804.98</v>
      </c>
      <c r="Q112" s="34">
        <v>0.0074005388</v>
      </c>
      <c r="R112" s="37">
        <v>53395.56</v>
      </c>
      <c r="S112" s="38">
        <v>0.0086183135</v>
      </c>
      <c r="T112" s="39">
        <f t="shared" si="1"/>
        <v>1486537.8000000003</v>
      </c>
    </row>
    <row r="113" spans="1:20" ht="15.75">
      <c r="A113" s="32" t="s">
        <v>119</v>
      </c>
      <c r="B113" s="33">
        <v>453557.27</v>
      </c>
      <c r="C113" s="34">
        <v>0.0040799866</v>
      </c>
      <c r="D113" s="33">
        <v>242856.92</v>
      </c>
      <c r="E113" s="34">
        <v>0.0040799866</v>
      </c>
      <c r="F113" s="33">
        <v>1232.38</v>
      </c>
      <c r="G113" s="34">
        <v>0.0062638127</v>
      </c>
      <c r="H113" s="33">
        <v>17056.65</v>
      </c>
      <c r="I113" s="34">
        <v>0.0040799866</v>
      </c>
      <c r="J113" s="35">
        <v>56072.78</v>
      </c>
      <c r="K113" s="34">
        <v>0.0040799866</v>
      </c>
      <c r="L113" s="33">
        <v>8964.31</v>
      </c>
      <c r="M113" s="34">
        <v>0.0040799866</v>
      </c>
      <c r="N113" s="33">
        <v>2012.02</v>
      </c>
      <c r="O113" s="34">
        <v>0.0040799866</v>
      </c>
      <c r="P113" s="36">
        <v>8162.12</v>
      </c>
      <c r="Q113" s="34">
        <v>0.0040799866</v>
      </c>
      <c r="R113" s="37">
        <v>14193.64</v>
      </c>
      <c r="S113" s="38">
        <v>0.0022909258</v>
      </c>
      <c r="T113" s="39">
        <f t="shared" si="1"/>
        <v>804108.0900000002</v>
      </c>
    </row>
    <row r="114" spans="1:20" ht="15.75">
      <c r="A114" s="32" t="s">
        <v>120</v>
      </c>
      <c r="B114" s="33">
        <v>432799.98</v>
      </c>
      <c r="C114" s="34">
        <v>0.0038932639</v>
      </c>
      <c r="D114" s="33">
        <v>231742.44</v>
      </c>
      <c r="E114" s="34">
        <v>0.0038932639</v>
      </c>
      <c r="F114" s="33">
        <v>0</v>
      </c>
      <c r="G114" s="34">
        <v>0</v>
      </c>
      <c r="H114" s="33">
        <v>16276.04</v>
      </c>
      <c r="I114" s="34">
        <v>0.0038932639</v>
      </c>
      <c r="J114" s="35">
        <v>53506.58</v>
      </c>
      <c r="K114" s="34">
        <v>0.0038932639</v>
      </c>
      <c r="L114" s="33">
        <v>8554.05</v>
      </c>
      <c r="M114" s="34">
        <v>0.0038932639</v>
      </c>
      <c r="N114" s="33">
        <v>1919.94</v>
      </c>
      <c r="O114" s="34">
        <v>0.0038932639</v>
      </c>
      <c r="P114" s="36">
        <v>7788.58</v>
      </c>
      <c r="Q114" s="34">
        <v>0.0038932639</v>
      </c>
      <c r="R114" s="37">
        <v>12316.76</v>
      </c>
      <c r="S114" s="38">
        <v>0.0019879878</v>
      </c>
      <c r="T114" s="39">
        <f t="shared" si="1"/>
        <v>764904.3699999999</v>
      </c>
    </row>
    <row r="115" spans="1:20" ht="15.75">
      <c r="A115" s="32" t="s">
        <v>121</v>
      </c>
      <c r="B115" s="33">
        <v>2239550.57</v>
      </c>
      <c r="C115" s="34">
        <v>0.0201459375</v>
      </c>
      <c r="D115" s="33">
        <v>1199165.79</v>
      </c>
      <c r="E115" s="34">
        <v>0.0201459375</v>
      </c>
      <c r="F115" s="33">
        <v>8506.59</v>
      </c>
      <c r="G115" s="34">
        <v>0.0432362</v>
      </c>
      <c r="H115" s="33">
        <v>84221.43</v>
      </c>
      <c r="I115" s="34">
        <v>0.0201459375</v>
      </c>
      <c r="J115" s="35">
        <v>276873.14</v>
      </c>
      <c r="K115" s="34">
        <v>0.0201459375</v>
      </c>
      <c r="L115" s="33">
        <v>44263.5</v>
      </c>
      <c r="M115" s="34">
        <v>0.0201459375</v>
      </c>
      <c r="N115" s="33">
        <v>9934.85</v>
      </c>
      <c r="O115" s="34">
        <v>0.0201459375</v>
      </c>
      <c r="P115" s="36">
        <v>40302.52</v>
      </c>
      <c r="Q115" s="34">
        <v>0.0201459375</v>
      </c>
      <c r="R115" s="37">
        <v>163605.03</v>
      </c>
      <c r="S115" s="38">
        <v>0.0264066757</v>
      </c>
      <c r="T115" s="39">
        <f t="shared" si="1"/>
        <v>4066423.42</v>
      </c>
    </row>
    <row r="116" spans="1:20" ht="15.75">
      <c r="A116" s="32" t="s">
        <v>122</v>
      </c>
      <c r="B116" s="33">
        <v>3179067.01</v>
      </c>
      <c r="C116" s="34">
        <v>0.0285973827</v>
      </c>
      <c r="D116" s="33">
        <v>1702229.2</v>
      </c>
      <c r="E116" s="34">
        <v>0.0285973827</v>
      </c>
      <c r="F116" s="33">
        <v>12767.96</v>
      </c>
      <c r="G116" s="34">
        <v>0.0648953557</v>
      </c>
      <c r="H116" s="33">
        <v>119553.26</v>
      </c>
      <c r="I116" s="34">
        <v>0.0285973827</v>
      </c>
      <c r="J116" s="35">
        <v>393024.51</v>
      </c>
      <c r="K116" s="34">
        <v>0.0285973827</v>
      </c>
      <c r="L116" s="33">
        <v>62832.53</v>
      </c>
      <c r="M116" s="34">
        <v>0.0285973827</v>
      </c>
      <c r="N116" s="33">
        <v>14102.63</v>
      </c>
      <c r="O116" s="34">
        <v>0.0285973827</v>
      </c>
      <c r="P116" s="36">
        <v>57209.88</v>
      </c>
      <c r="Q116" s="34">
        <v>0.0285973827</v>
      </c>
      <c r="R116" s="37">
        <v>254115.44</v>
      </c>
      <c r="S116" s="38">
        <v>0.0410155115</v>
      </c>
      <c r="T116" s="39">
        <f t="shared" si="1"/>
        <v>5794902.42</v>
      </c>
    </row>
    <row r="117" spans="1:20" ht="15.75">
      <c r="A117" s="32" t="s">
        <v>123</v>
      </c>
      <c r="B117" s="33">
        <v>428363.68</v>
      </c>
      <c r="C117" s="34">
        <v>0.003853357</v>
      </c>
      <c r="D117" s="33">
        <v>229367.03</v>
      </c>
      <c r="E117" s="34">
        <v>0.003853357</v>
      </c>
      <c r="F117" s="33">
        <v>1148.73</v>
      </c>
      <c r="G117" s="34">
        <v>0.0058386195</v>
      </c>
      <c r="H117" s="33">
        <v>16109.21</v>
      </c>
      <c r="I117" s="34">
        <v>0.003853357</v>
      </c>
      <c r="J117" s="35">
        <v>52958.12</v>
      </c>
      <c r="K117" s="34">
        <v>0.003853357</v>
      </c>
      <c r="L117" s="33">
        <v>8466.37</v>
      </c>
      <c r="M117" s="34">
        <v>0.003853357</v>
      </c>
      <c r="N117" s="33">
        <v>1900.26</v>
      </c>
      <c r="O117" s="34">
        <v>0.003853357</v>
      </c>
      <c r="P117" s="36">
        <v>7708.75</v>
      </c>
      <c r="Q117" s="34">
        <v>0.003853357</v>
      </c>
      <c r="R117" s="37">
        <v>11778.26</v>
      </c>
      <c r="S117" s="38">
        <v>0.001901072</v>
      </c>
      <c r="T117" s="39">
        <f t="shared" si="1"/>
        <v>757800.4099999999</v>
      </c>
    </row>
    <row r="118" spans="1:20" ht="15.75">
      <c r="A118" s="32" t="s">
        <v>124</v>
      </c>
      <c r="B118" s="33">
        <v>858418.76</v>
      </c>
      <c r="C118" s="34">
        <v>0.0077219291</v>
      </c>
      <c r="D118" s="33">
        <v>459639.72</v>
      </c>
      <c r="E118" s="34">
        <v>0.0077219291</v>
      </c>
      <c r="F118" s="33">
        <v>2674.95</v>
      </c>
      <c r="G118" s="34">
        <v>0.0135959228</v>
      </c>
      <c r="H118" s="33">
        <v>32282.03</v>
      </c>
      <c r="I118" s="34">
        <v>0.0077219291</v>
      </c>
      <c r="J118" s="35">
        <v>106125.35</v>
      </c>
      <c r="K118" s="34">
        <v>0.0077219291</v>
      </c>
      <c r="L118" s="33">
        <v>16966.18</v>
      </c>
      <c r="M118" s="34">
        <v>0.0077219291</v>
      </c>
      <c r="N118" s="33">
        <v>3808.02</v>
      </c>
      <c r="O118" s="34">
        <v>0.0077219291</v>
      </c>
      <c r="P118" s="36">
        <v>15447.93</v>
      </c>
      <c r="Q118" s="34">
        <v>0.0077219291</v>
      </c>
      <c r="R118" s="37">
        <v>64772.06</v>
      </c>
      <c r="S118" s="38">
        <v>0.0104545368</v>
      </c>
      <c r="T118" s="39">
        <f t="shared" si="1"/>
        <v>1560135</v>
      </c>
    </row>
    <row r="119" spans="1:20" ht="15.75">
      <c r="A119" s="32" t="s">
        <v>125</v>
      </c>
      <c r="B119" s="33">
        <v>409159.42</v>
      </c>
      <c r="C119" s="34">
        <v>0.0036806047</v>
      </c>
      <c r="D119" s="33">
        <v>219084.13</v>
      </c>
      <c r="E119" s="34">
        <v>0.0036806047</v>
      </c>
      <c r="F119" s="33">
        <v>0</v>
      </c>
      <c r="G119" s="34">
        <v>0</v>
      </c>
      <c r="H119" s="33">
        <v>15387.01</v>
      </c>
      <c r="I119" s="34">
        <v>0.0036806047</v>
      </c>
      <c r="J119" s="35">
        <v>50583.92</v>
      </c>
      <c r="K119" s="34">
        <v>0.0036806047</v>
      </c>
      <c r="L119" s="33">
        <v>8086.81</v>
      </c>
      <c r="M119" s="34">
        <v>0.0036806047</v>
      </c>
      <c r="N119" s="33">
        <v>1815.06</v>
      </c>
      <c r="O119" s="34">
        <v>0.0036806047</v>
      </c>
      <c r="P119" s="36">
        <v>7363.15</v>
      </c>
      <c r="Q119" s="34">
        <v>0.0036806047</v>
      </c>
      <c r="R119" s="37">
        <v>9099.87</v>
      </c>
      <c r="S119" s="38">
        <v>0.0014687663</v>
      </c>
      <c r="T119" s="39">
        <f t="shared" si="1"/>
        <v>720579.3700000002</v>
      </c>
    </row>
    <row r="120" spans="1:20" ht="16.5" thickBot="1">
      <c r="A120" s="41" t="s">
        <v>126</v>
      </c>
      <c r="B120" s="33">
        <v>387324.44</v>
      </c>
      <c r="C120" s="34">
        <v>0.0034841841</v>
      </c>
      <c r="D120" s="33">
        <v>207392.87</v>
      </c>
      <c r="E120" s="34">
        <v>0.0034841841</v>
      </c>
      <c r="F120" s="33">
        <v>1017.76</v>
      </c>
      <c r="G120" s="34">
        <v>0.0051706698</v>
      </c>
      <c r="H120" s="33">
        <v>14566.32</v>
      </c>
      <c r="I120" s="34">
        <v>0.0034841841</v>
      </c>
      <c r="J120" s="35">
        <v>47884.99</v>
      </c>
      <c r="K120" s="34">
        <v>0.0034841841</v>
      </c>
      <c r="L120" s="33">
        <v>7655.82</v>
      </c>
      <c r="M120" s="34">
        <v>0.0034841841</v>
      </c>
      <c r="N120" s="33">
        <v>1718.69</v>
      </c>
      <c r="O120" s="34">
        <v>0.0034841841</v>
      </c>
      <c r="P120" s="36">
        <v>6970.75</v>
      </c>
      <c r="Q120" s="34">
        <v>0.0034841841</v>
      </c>
      <c r="R120" s="42">
        <v>7325.6</v>
      </c>
      <c r="S120" s="43">
        <v>0.0011823018</v>
      </c>
      <c r="T120" s="44">
        <f t="shared" si="1"/>
        <v>681857.2399999999</v>
      </c>
    </row>
    <row r="121" spans="1:20" ht="17.25" thickBot="1" thickTop="1">
      <c r="A121" s="45" t="s">
        <v>127</v>
      </c>
      <c r="B121" s="46">
        <f aca="true" t="shared" si="2" ref="B121:Q121">SUM(B15:B120)</f>
        <v>111166362.21000002</v>
      </c>
      <c r="C121" s="47">
        <f>(B121/B$121)</f>
        <v>1</v>
      </c>
      <c r="D121" s="46">
        <f t="shared" si="2"/>
        <v>59523951</v>
      </c>
      <c r="E121" s="47">
        <f t="shared" si="2"/>
        <v>0.9951173929</v>
      </c>
      <c r="F121" s="46">
        <f>SUM(F15:F120)</f>
        <v>196747</v>
      </c>
      <c r="G121" s="47">
        <f>SUM(G15:G120)</f>
        <v>1.0000000007000003</v>
      </c>
      <c r="H121" s="46">
        <f t="shared" si="2"/>
        <v>4180566.5999999987</v>
      </c>
      <c r="I121" s="47">
        <f t="shared" si="2"/>
        <v>1.0000000012</v>
      </c>
      <c r="J121" s="48">
        <f>SUM(J15:J120)</f>
        <v>13743373.600000005</v>
      </c>
      <c r="K121" s="47">
        <f>SUM(K15:K120)</f>
        <v>1.0000000012</v>
      </c>
      <c r="L121" s="46">
        <f>SUM(L15:L120)</f>
        <v>2197143</v>
      </c>
      <c r="M121" s="47">
        <f>SUM(M15:M120)</f>
        <v>1.0000000012</v>
      </c>
      <c r="N121" s="46">
        <f t="shared" si="2"/>
        <v>493144.4000000001</v>
      </c>
      <c r="O121" s="47">
        <f t="shared" si="2"/>
        <v>1.0000000012</v>
      </c>
      <c r="P121" s="46">
        <f t="shared" si="2"/>
        <v>2000528.5599999998</v>
      </c>
      <c r="Q121" s="47">
        <f t="shared" si="2"/>
        <v>1.0000000012</v>
      </c>
      <c r="R121" s="49">
        <f>SUM(R15:R120)</f>
        <v>6195593.799999999</v>
      </c>
      <c r="S121" s="47">
        <f>SUM(S15:S120)</f>
        <v>1.0000000016</v>
      </c>
      <c r="T121" s="48">
        <f t="shared" si="1"/>
        <v>199697410.17000005</v>
      </c>
    </row>
    <row r="122" ht="15.75" thickTop="1">
      <c r="L122" s="50"/>
    </row>
  </sheetData>
  <mergeCells count="10">
    <mergeCell ref="A2:T3"/>
    <mergeCell ref="A4:T4"/>
    <mergeCell ref="A8:T8"/>
    <mergeCell ref="A9:T9"/>
    <mergeCell ref="A10:B10"/>
    <mergeCell ref="C10:E10"/>
    <mergeCell ref="H10:I10"/>
    <mergeCell ref="J10:M10"/>
    <mergeCell ref="N10:P10"/>
    <mergeCell ref="Q10:T10"/>
  </mergeCells>
  <printOptions/>
  <pageMargins left="0.1968503937007874" right="0.1968503937007874" top="0.3937007874015748" bottom="0.31496062992125984" header="0.2362204724409449" footer="0.1968503937007874"/>
  <pageSetup horizontalDpi="600" verticalDpi="600" orientation="landscape" paperSize="130" scale="59" r:id="rId2"/>
  <headerFooter>
    <oddHeader>&amp;C&amp;"Arial,Negrita"&amp;14DISTRIBUCIÓN DE LAS PARTICIPACIONES FEDERALES Y ESTATALES PAGADAS A LOS 106 MUNICIPIOS DEL ESTADO DEL 1° AL 31 DE ENERO DE 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dcterms:created xsi:type="dcterms:W3CDTF">2016-02-03T23:38:39Z</dcterms:created>
  <dcterms:modified xsi:type="dcterms:W3CDTF">2016-02-03T23:39:20Z</dcterms:modified>
  <cp:category/>
  <cp:version/>
  <cp:contentType/>
  <cp:contentStatus/>
</cp:coreProperties>
</file>