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NOVIEMBRE 2015" sheetId="1" r:id="rId1"/>
  </sheets>
  <externalReferences>
    <externalReference r:id="rId4"/>
  </externalReferences>
  <definedNames>
    <definedName name="Reporte_Mensual_noviembre_2015" localSheetId="0">'NOVIEMBRE 2015'!$A$13:$U$118</definedName>
    <definedName name="_xlnm.Print_Titles" localSheetId="0">'NOVIEMBRE 2015'!$1:$12</definedName>
  </definedNames>
  <calcPr fullCalcOnLoad="1"/>
</workbook>
</file>

<file path=xl/sharedStrings.xml><?xml version="1.0" encoding="utf-8"?>
<sst xmlns="http://schemas.openxmlformats.org/spreadsheetml/2006/main" count="138" uniqueCount="129">
  <si>
    <t>GOBIERNO DEL ESTADO DE YUCATAN</t>
  </si>
  <si>
    <t>SECRETARIA DE ADMINISTRACIÓN Y FINANZAS</t>
  </si>
  <si>
    <t>FORMATO</t>
  </si>
  <si>
    <t>REPORTE MENSUAL DE LAS PARTICIPACIONES MUNICIPALES PAGADAS</t>
  </si>
  <si>
    <t>REVISION</t>
  </si>
  <si>
    <t>CODIGO</t>
  </si>
  <si>
    <t>FO-SGP-16</t>
  </si>
  <si>
    <t>PAGINA</t>
  </si>
  <si>
    <t>1 DE 1</t>
  </si>
  <si>
    <t>MUNICIPIOS</t>
  </si>
  <si>
    <t>FONDO GENERAL</t>
  </si>
  <si>
    <t>%</t>
  </si>
  <si>
    <t>FOMENTO MUNICIPAL</t>
  </si>
  <si>
    <t>IMPUESTO ESPECIAL</t>
  </si>
  <si>
    <t>FOMENTO MUNICIPAL 30%</t>
  </si>
  <si>
    <t>FONDO FISCALIZACION</t>
  </si>
  <si>
    <t>FONDO I.S.R.</t>
  </si>
  <si>
    <t>I. S. A. N.</t>
  </si>
  <si>
    <t>FONDO DE COMPENSACIÓN DE ISAN</t>
  </si>
  <si>
    <t>IMPUESTO ESTATAL</t>
  </si>
  <si>
    <t>IEPS S/VENTA FINAL DE GASOLINA Y DIESEL</t>
  </si>
  <si>
    <t>TOTAL PARTICIPACIONES</t>
  </si>
  <si>
    <t>ABALA</t>
  </si>
  <si>
    <t>ACANCEH</t>
  </si>
  <si>
    <t>AKIL</t>
  </si>
  <si>
    <t>BACA</t>
  </si>
  <si>
    <t>BOKOBA</t>
  </si>
  <si>
    <t>BUCTZOTZ</t>
  </si>
  <si>
    <t>CACALCHEN</t>
  </si>
  <si>
    <t>CALOTMUL</t>
  </si>
  <si>
    <t>CANSAHCAB</t>
  </si>
  <si>
    <t>CANTAMAYEC</t>
  </si>
  <si>
    <t>CELESTUN</t>
  </si>
  <si>
    <t>CENOTILLO</t>
  </si>
  <si>
    <t>CONKAL</t>
  </si>
  <si>
    <t>CUNCUNUL</t>
  </si>
  <si>
    <t>CUZAMA</t>
  </si>
  <si>
    <t>CHACSINKIN</t>
  </si>
  <si>
    <t>CHANKOM</t>
  </si>
  <si>
    <t>CHAPAB</t>
  </si>
  <si>
    <t>CHEMAX</t>
  </si>
  <si>
    <t>CHICXULUB PUEBLO</t>
  </si>
  <si>
    <t>CHICHIMILA</t>
  </si>
  <si>
    <t>CHIKINDZONOT</t>
  </si>
  <si>
    <t>CHOCHOLA</t>
  </si>
  <si>
    <t>CHUMAYEL</t>
  </si>
  <si>
    <t>DZAN</t>
  </si>
  <si>
    <t>DZEMUL</t>
  </si>
  <si>
    <t>DZIDZANTUN</t>
  </si>
  <si>
    <t>DZILAM BRAVO</t>
  </si>
  <si>
    <t>DZILAM GONZALEZ</t>
  </si>
  <si>
    <t>DZITAS</t>
  </si>
  <si>
    <t>DZONCAUICH</t>
  </si>
  <si>
    <t>ESPITA</t>
  </si>
  <si>
    <t>HALACHO</t>
  </si>
  <si>
    <t>HOCABA</t>
  </si>
  <si>
    <t>HOCTUN</t>
  </si>
  <si>
    <t>HOMUN</t>
  </si>
  <si>
    <t>HUHI</t>
  </si>
  <si>
    <t>HUNUCMA</t>
  </si>
  <si>
    <t>IXIL</t>
  </si>
  <si>
    <t>IZAMAL</t>
  </si>
  <si>
    <t>KANASIN</t>
  </si>
  <si>
    <t>KANTUNIL</t>
  </si>
  <si>
    <t>KAUA</t>
  </si>
  <si>
    <t>KINCHIL</t>
  </si>
  <si>
    <t>KOPOMA</t>
  </si>
  <si>
    <t>MAMA</t>
  </si>
  <si>
    <t>MANI</t>
  </si>
  <si>
    <t>MAXCANU</t>
  </si>
  <si>
    <t>MAYAPAN</t>
  </si>
  <si>
    <t>MERIDA</t>
  </si>
  <si>
    <t>MOCOCHA</t>
  </si>
  <si>
    <t>MOTUL</t>
  </si>
  <si>
    <t>MUNA</t>
  </si>
  <si>
    <t>MUXUPIP</t>
  </si>
  <si>
    <t>OPICHEN</t>
  </si>
  <si>
    <t>OXKUTZCAB</t>
  </si>
  <si>
    <t>PANABA</t>
  </si>
  <si>
    <t>PETO</t>
  </si>
  <si>
    <t>PROGRESO</t>
  </si>
  <si>
    <t>QUINTANA ROO</t>
  </si>
  <si>
    <t>RIO LAGARTOS</t>
  </si>
  <si>
    <t>SACALUM</t>
  </si>
  <si>
    <t>SAMAHIL</t>
  </si>
  <si>
    <t>SANAHCAT</t>
  </si>
  <si>
    <t>SAN FELIPE</t>
  </si>
  <si>
    <t>SANTA ELENA</t>
  </si>
  <si>
    <t>SEYE</t>
  </si>
  <si>
    <t>SINANCHE</t>
  </si>
  <si>
    <t>SOTUTA</t>
  </si>
  <si>
    <t>SUCILA</t>
  </si>
  <si>
    <t>SUDZAL</t>
  </si>
  <si>
    <t>SUMA</t>
  </si>
  <si>
    <t>TAHDZIU</t>
  </si>
  <si>
    <t>TAHMEK</t>
  </si>
  <si>
    <t>TEABO</t>
  </si>
  <si>
    <t>TECOH</t>
  </si>
  <si>
    <t>TEKAL DE VENEGAS</t>
  </si>
  <si>
    <t>TEKANTO</t>
  </si>
  <si>
    <t>TEKAX</t>
  </si>
  <si>
    <t>TEKIT</t>
  </si>
  <si>
    <t>TEKOM</t>
  </si>
  <si>
    <t>TELCHAC PUEBLO</t>
  </si>
  <si>
    <t>TELCHAC PUERTO</t>
  </si>
  <si>
    <t>TEMAX</t>
  </si>
  <si>
    <t>TEMOZON</t>
  </si>
  <si>
    <t>TEPAKAN</t>
  </si>
  <si>
    <t>TETIZ</t>
  </si>
  <si>
    <t>TEYA</t>
  </si>
  <si>
    <t>TICUL</t>
  </si>
  <si>
    <t>TIMUCUY</t>
  </si>
  <si>
    <t>TINUM</t>
  </si>
  <si>
    <t>TIXCACALCUPUL</t>
  </si>
  <si>
    <t>TIXKOKOB</t>
  </si>
  <si>
    <t>TIXMEUAC</t>
  </si>
  <si>
    <t>TIXPEHUAL</t>
  </si>
  <si>
    <t>TIZIMIN</t>
  </si>
  <si>
    <t>TUNKAS</t>
  </si>
  <si>
    <t>TZUCACAB</t>
  </si>
  <si>
    <t>UAYMA</t>
  </si>
  <si>
    <t>UCU</t>
  </si>
  <si>
    <t>UMAN</t>
  </si>
  <si>
    <t>VALLADOLID</t>
  </si>
  <si>
    <t>XOCCHEL</t>
  </si>
  <si>
    <t>YAXCABA</t>
  </si>
  <si>
    <t>YAXKUKUL</t>
  </si>
  <si>
    <t>YOBAIN</t>
  </si>
  <si>
    <t>TOTAL DE NOVIEMBRE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</si>
</sst>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4" fontId="22" fillId="33" borderId="23" xfId="0" applyNumberFormat="1" applyFont="1" applyFill="1" applyBorder="1" applyAlignment="1">
      <alignment horizontal="center" vertical="center"/>
    </xf>
    <xf numFmtId="4" fontId="22" fillId="33" borderId="24" xfId="0" applyNumberFormat="1" applyFont="1" applyFill="1" applyBorder="1" applyAlignment="1">
      <alignment horizontal="center" vertical="center"/>
    </xf>
    <xf numFmtId="4" fontId="21" fillId="33" borderId="25" xfId="0" applyNumberFormat="1" applyFont="1" applyFill="1" applyBorder="1" applyAlignment="1">
      <alignment horizontal="center" vertical="center" wrapText="1"/>
    </xf>
    <xf numFmtId="10" fontId="22" fillId="33" borderId="25" xfId="0" applyNumberFormat="1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4" fontId="21" fillId="33" borderId="22" xfId="0" applyNumberFormat="1" applyFont="1" applyFill="1" applyBorder="1" applyAlignment="1">
      <alignment horizontal="center" vertical="center" wrapText="1"/>
    </xf>
    <xf numFmtId="4" fontId="21" fillId="33" borderId="24" xfId="0" applyNumberFormat="1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/>
    </xf>
    <xf numFmtId="40" fontId="21" fillId="0" borderId="29" xfId="0" applyNumberFormat="1" applyFont="1" applyFill="1" applyBorder="1" applyAlignment="1">
      <alignment/>
    </xf>
    <xf numFmtId="10" fontId="21" fillId="0" borderId="29" xfId="0" applyNumberFormat="1" applyFont="1" applyFill="1" applyBorder="1" applyAlignment="1">
      <alignment/>
    </xf>
    <xf numFmtId="4" fontId="21" fillId="0" borderId="29" xfId="0" applyNumberFormat="1" applyFont="1" applyFill="1" applyBorder="1" applyAlignment="1">
      <alignment/>
    </xf>
    <xf numFmtId="4" fontId="21" fillId="0" borderId="30" xfId="0" applyNumberFormat="1" applyFont="1" applyFill="1" applyBorder="1" applyAlignment="1">
      <alignment/>
    </xf>
    <xf numFmtId="43" fontId="21" fillId="0" borderId="30" xfId="0" applyNumberFormat="1" applyFont="1" applyFill="1" applyBorder="1" applyAlignment="1">
      <alignment/>
    </xf>
    <xf numFmtId="10" fontId="21" fillId="0" borderId="30" xfId="0" applyNumberFormat="1" applyFont="1" applyFill="1" applyBorder="1" applyAlignment="1">
      <alignment/>
    </xf>
    <xf numFmtId="4" fontId="21" fillId="0" borderId="31" xfId="0" applyNumberFormat="1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43" fontId="21" fillId="0" borderId="35" xfId="0" applyNumberFormat="1" applyFont="1" applyFill="1" applyBorder="1" applyAlignment="1">
      <alignment/>
    </xf>
    <xf numFmtId="10" fontId="21" fillId="0" borderId="35" xfId="0" applyNumberFormat="1" applyFont="1" applyFill="1" applyBorder="1" applyAlignment="1">
      <alignment/>
    </xf>
    <xf numFmtId="4" fontId="21" fillId="0" borderId="36" xfId="0" applyNumberFormat="1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/>
    </xf>
    <xf numFmtId="40" fontId="21" fillId="0" borderId="37" xfId="0" applyNumberFormat="1" applyFont="1" applyFill="1" applyBorder="1" applyAlignment="1">
      <alignment/>
    </xf>
    <xf numFmtId="10" fontId="21" fillId="0" borderId="37" xfId="0" applyNumberFormat="1" applyFont="1" applyFill="1" applyBorder="1" applyAlignment="1">
      <alignment/>
    </xf>
    <xf numFmtId="4" fontId="21" fillId="0" borderId="37" xfId="0" applyNumberFormat="1" applyFont="1" applyFill="1" applyBorder="1" applyAlignment="1">
      <alignment/>
    </xf>
    <xf numFmtId="43" fontId="21" fillId="0" borderId="37" xfId="0" applyNumberFormat="1" applyFont="1" applyFill="1" applyBorder="1" applyAlignment="1">
      <alignment/>
    </xf>
    <xf numFmtId="40" fontId="23" fillId="0" borderId="2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4</xdr:col>
      <xdr:colOff>666750</xdr:colOff>
      <xdr:row>5</xdr:row>
      <xdr:rowOff>152400</xdr:rowOff>
    </xdr:to>
    <xdr:pic>
      <xdr:nvPicPr>
        <xdr:cNvPr id="1" name="2 Imagen" descr="C:\Documents and Settings\guadalupe.cruz\Configuración local\Archivos temporales de Internet\Content.Outlook\ISDXVP6A\logo_SAF_nueva_identidad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29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S&#201;%20PUERTO\PART.%20MUN\PART.%20MUN.%202015\PARTICIPACIONES%20MUNICIPALES%20X%20ME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2015"/>
      <sheetName val="ENERO RESUMEN"/>
      <sheetName val="COMP. ENERO 2015-2014"/>
      <sheetName val="COMP. ENERO 2015-2014 FEDERALES"/>
      <sheetName val="FEBRERO 2015"/>
      <sheetName val="FEBRERO RESUMEN"/>
      <sheetName val="COMP. FEBRERO2015-2014"/>
      <sheetName val="COMP. FED. FEBRERO2015-2014"/>
      <sheetName val="ACUMULADO ENERO-FEBRERO"/>
      <sheetName val="COMP. ENE-FEB2015-2014"/>
      <sheetName val="ENERO-FEB. FED"/>
      <sheetName val="COMP.FED.ENE-FEB2015-2014"/>
      <sheetName val="MARZO 2015 "/>
      <sheetName val="1° TRIMESTRE 2015"/>
      <sheetName val="MARZO RESUMEN"/>
      <sheetName val="COMP. MARZO 2015-2014"/>
      <sheetName val="COMP.MZO2015-2014FED"/>
      <sheetName val="ENERO-MARZO 2015"/>
      <sheetName val="COMP.ENERO-MARZO2015-2014"/>
      <sheetName val="ENE-MZOFEDERALES"/>
      <sheetName val="COMP.ENEMZO20152014FEDERALES"/>
      <sheetName val="ABRIL 2015"/>
      <sheetName val="ABRIL RESUMEN"/>
      <sheetName val="COMP. ABRIL2015-2014"/>
      <sheetName val="COMP.ABRIL2015-2014FED."/>
      <sheetName val="ENE-ABRIL 2015"/>
      <sheetName val="COMP.ENE.ABRIL2015-2014"/>
      <sheetName val="ENERO-ABRIL FEDERALES"/>
      <sheetName val="COMP.FEDEENEROABR."/>
      <sheetName val="MAYO 2015"/>
      <sheetName val="MAYO RESUMEN"/>
      <sheetName val="COMP.MAYO2015-2014"/>
      <sheetName val="COMP.MAYO2015-2014FED."/>
      <sheetName val="ENERO-MAYO 2015"/>
      <sheetName val="COMP.ENE.MAY-205-2014"/>
      <sheetName val="ENERO-MAY0 FEDERALES 2015"/>
      <sheetName val="COMP.FED.ENE-MAY2015-2014"/>
      <sheetName val="JUNIO 2015"/>
      <sheetName val="2° TRIMESTRE 2015"/>
      <sheetName val="JUNIO 2015 RESUMEN"/>
      <sheetName val="COMP.JUNIO2015-2014"/>
      <sheetName val="COMP.JUNIO2015-2014FED."/>
      <sheetName val="ENERO-JUNIO 2015"/>
      <sheetName val="COMP.ENE-JUN.2015-2014"/>
      <sheetName val="ENE-JUNFEDERALES"/>
      <sheetName val="COMP.FED.ENE.JUNIO2015-2014"/>
      <sheetName val="JULIO 2015"/>
      <sheetName val="JULIO 2015 RESUMEN"/>
      <sheetName val="COMP.JULIO 2015-2014"/>
      <sheetName val="COMP.FED.JULIO2015-2014"/>
      <sheetName val="ENERO-JULIO 2015"/>
      <sheetName val="ENE-JUL2015-2014COMP."/>
      <sheetName val="ENE-JUL.FED."/>
      <sheetName val="COMP.ENEJULFEDERALES"/>
      <sheetName val="AGOSTO"/>
      <sheetName val="AGOSTO RESUMEN"/>
      <sheetName val="COMP.AGOSTO2015-2014"/>
      <sheetName val="COMP.AGOSTOFED.2015-2014"/>
      <sheetName val="ENERO-AGOSTO2015"/>
      <sheetName val="ENERO-AGOSTOCOMP.2015-2014"/>
      <sheetName val="ENERO-AGOSTO FEDERALES"/>
      <sheetName val="ENERO-AGOSTOFEDCOMP2015-2014"/>
      <sheetName val="SEPTIEMBRE"/>
      <sheetName val="3° TRIMESTRE 2015"/>
      <sheetName val="SEPTIEMBRE 2015 RESUMEN"/>
      <sheetName val="COMP.SEP.2015-2014"/>
      <sheetName val="COMP.SEPT.FED.SEPTIEMB2015-2014"/>
      <sheetName val="ENERO-SEPTIEMBRE 2015"/>
      <sheetName val="COMP.ENE-SEP.2015-2014"/>
      <sheetName val="ENERO-SEP.2015-2014FEDERALES"/>
      <sheetName val="COMP.ENER-SEP-2015-2014 FED."/>
      <sheetName val="OCTUBRE"/>
      <sheetName val="OCTUBRE RESUMEN"/>
      <sheetName val="COMP.OCTUBRE2015-2014"/>
      <sheetName val="COMP.OCT.FED.2015-2014"/>
      <sheetName val="ENERO-OCTUBRE2015"/>
      <sheetName val="Hoja1"/>
      <sheetName val="COMP.ENE-OCT-2015-2014"/>
      <sheetName val="ENE-OCT. FEDERALES"/>
      <sheetName val="COMP.ENE-OCT.FED2015-2014"/>
      <sheetName val="NOVIEMBRE 2015"/>
      <sheetName val="NOVIEMBRE RESUMEN"/>
      <sheetName val="NOVIEMBRE 2015 - 2014"/>
      <sheetName val="NOVIEMBRE FEDERALES 2015-2014"/>
      <sheetName val="ENERO - NOVIEMBRE 2015"/>
      <sheetName val="COMP. ENE.NOV.2015-2014"/>
      <sheetName val="ENERO-NOVIEMBRE FEDERALES"/>
      <sheetName val="ENE-NOV. FEDCOMP.2015-2014"/>
      <sheetName val="Hoja7"/>
      <sheetName val="Hoja8"/>
      <sheetName val="Hoja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20"/>
  <sheetViews>
    <sheetView tabSelected="1" zoomScale="80" zoomScaleNormal="80" zoomScalePageLayoutView="0" workbookViewId="0" topLeftCell="A1">
      <selection activeCell="B16" sqref="B16"/>
    </sheetView>
  </sheetViews>
  <sheetFormatPr defaultColWidth="11.421875" defaultRowHeight="15"/>
  <cols>
    <col min="1" max="1" width="27.140625" style="0" customWidth="1"/>
    <col min="2" max="2" width="17.7109375" style="0" customWidth="1"/>
    <col min="3" max="3" width="10.57421875" style="0" bestFit="1" customWidth="1"/>
    <col min="4" max="4" width="17.8515625" style="0" customWidth="1"/>
    <col min="5" max="5" width="10.57421875" style="0" customWidth="1"/>
    <col min="6" max="6" width="15.421875" style="0" customWidth="1"/>
    <col min="7" max="7" width="10.57421875" style="0" customWidth="1"/>
    <col min="8" max="8" width="15.8515625" style="0" customWidth="1"/>
    <col min="9" max="9" width="10.57421875" style="0" customWidth="1"/>
    <col min="10" max="10" width="19.57421875" style="4" customWidth="1"/>
    <col min="11" max="11" width="10.57421875" style="5" customWidth="1"/>
    <col min="12" max="12" width="15.00390625" style="4" customWidth="1"/>
    <col min="13" max="13" width="10.57421875" style="5" customWidth="1"/>
    <col min="14" max="14" width="15.00390625" style="0" bestFit="1" customWidth="1"/>
    <col min="15" max="15" width="10.57421875" style="0" customWidth="1"/>
    <col min="16" max="16" width="20.8515625" style="0" customWidth="1"/>
    <col min="17" max="17" width="10.57421875" style="0" customWidth="1"/>
    <col min="18" max="18" width="18.28125" style="0" customWidth="1"/>
    <col min="19" max="19" width="10.57421875" style="0" customWidth="1"/>
    <col min="20" max="20" width="17.421875" style="0" customWidth="1"/>
    <col min="21" max="21" width="10.421875" style="0" customWidth="1"/>
    <col min="22" max="22" width="23.28125" style="0" customWidth="1"/>
  </cols>
  <sheetData>
    <row r="1" ht="15"/>
    <row r="2" spans="1:22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15.75" thickBot="1"/>
    <row r="8" spans="1:22" ht="15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ht="15">
      <c r="A9" s="9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"/>
    </row>
    <row r="10" spans="1:22" ht="15.75" thickBot="1">
      <c r="A10" s="12" t="s">
        <v>4</v>
      </c>
      <c r="B10" s="13"/>
      <c r="C10" s="14">
        <v>3</v>
      </c>
      <c r="D10" s="15"/>
      <c r="E10" s="16"/>
      <c r="F10" s="17" t="s">
        <v>5</v>
      </c>
      <c r="G10" s="18"/>
      <c r="H10" s="13"/>
      <c r="I10" s="14" t="s">
        <v>6</v>
      </c>
      <c r="J10" s="15"/>
      <c r="K10" s="15"/>
      <c r="L10" s="15"/>
      <c r="M10" s="15"/>
      <c r="N10" s="15"/>
      <c r="O10" s="16"/>
      <c r="P10" s="17" t="s">
        <v>7</v>
      </c>
      <c r="Q10" s="18"/>
      <c r="R10" s="13"/>
      <c r="S10" s="14" t="s">
        <v>8</v>
      </c>
      <c r="T10" s="15"/>
      <c r="U10" s="15"/>
      <c r="V10" s="19"/>
    </row>
    <row r="11" ht="15.75" thickBot="1"/>
    <row r="12" spans="1:22" ht="63.75" customHeight="1" thickTop="1">
      <c r="A12" s="20" t="s">
        <v>9</v>
      </c>
      <c r="B12" s="21" t="s">
        <v>10</v>
      </c>
      <c r="C12" s="22" t="s">
        <v>11</v>
      </c>
      <c r="D12" s="21" t="s">
        <v>12</v>
      </c>
      <c r="E12" s="22" t="s">
        <v>11</v>
      </c>
      <c r="F12" s="21" t="s">
        <v>13</v>
      </c>
      <c r="G12" s="23" t="s">
        <v>11</v>
      </c>
      <c r="H12" s="21" t="s">
        <v>14</v>
      </c>
      <c r="I12" s="23" t="s">
        <v>11</v>
      </c>
      <c r="J12" s="24" t="s">
        <v>15</v>
      </c>
      <c r="K12" s="25" t="s">
        <v>11</v>
      </c>
      <c r="L12" s="24" t="s">
        <v>16</v>
      </c>
      <c r="M12" s="25" t="s">
        <v>11</v>
      </c>
      <c r="N12" s="26" t="s">
        <v>17</v>
      </c>
      <c r="O12" s="23" t="s">
        <v>11</v>
      </c>
      <c r="P12" s="27" t="s">
        <v>18</v>
      </c>
      <c r="Q12" s="23" t="s">
        <v>11</v>
      </c>
      <c r="R12" s="28" t="s">
        <v>19</v>
      </c>
      <c r="S12" s="22" t="s">
        <v>11</v>
      </c>
      <c r="T12" s="29" t="s">
        <v>20</v>
      </c>
      <c r="U12" s="23" t="s">
        <v>11</v>
      </c>
      <c r="V12" s="30" t="s">
        <v>21</v>
      </c>
    </row>
    <row r="13" spans="1:22" ht="15.75">
      <c r="A13" s="31" t="s">
        <v>22</v>
      </c>
      <c r="B13" s="32">
        <v>427595.39</v>
      </c>
      <c r="C13" s="33">
        <v>0.0048826083</v>
      </c>
      <c r="D13" s="32">
        <v>283468.26</v>
      </c>
      <c r="E13" s="33">
        <v>0.0048826083</v>
      </c>
      <c r="F13" s="32">
        <v>23772.11</v>
      </c>
      <c r="G13" s="33">
        <v>0.0048826083</v>
      </c>
      <c r="H13" s="32">
        <v>0</v>
      </c>
      <c r="I13" s="33">
        <v>0</v>
      </c>
      <c r="J13" s="34">
        <v>74002.73</v>
      </c>
      <c r="K13" s="33">
        <v>0.0048826083</v>
      </c>
      <c r="L13" s="34"/>
      <c r="M13" s="33"/>
      <c r="N13" s="32">
        <v>10026.51</v>
      </c>
      <c r="O13" s="33">
        <v>0.0048826083</v>
      </c>
      <c r="P13" s="32">
        <v>2407.83</v>
      </c>
      <c r="Q13" s="33">
        <v>0.0048826083</v>
      </c>
      <c r="R13" s="35">
        <v>8854.77</v>
      </c>
      <c r="S13" s="33">
        <v>0.0048826083</v>
      </c>
      <c r="T13" s="36">
        <v>24654.56</v>
      </c>
      <c r="U13" s="37">
        <v>0.0037872968</v>
      </c>
      <c r="V13" s="38">
        <f>SUM(B13+D13+F13+H13+J13+L13+N13+P13+R13+T13)</f>
        <v>854782.16</v>
      </c>
    </row>
    <row r="14" spans="1:22" ht="15.75">
      <c r="A14" s="39" t="s">
        <v>23</v>
      </c>
      <c r="B14" s="32">
        <v>679681.96</v>
      </c>
      <c r="C14" s="33">
        <v>0.0077611241</v>
      </c>
      <c r="D14" s="32">
        <v>450585.47</v>
      </c>
      <c r="E14" s="33">
        <v>0.0077611241</v>
      </c>
      <c r="F14" s="32">
        <v>37786.84</v>
      </c>
      <c r="G14" s="33">
        <v>0.0077611241</v>
      </c>
      <c r="H14" s="32">
        <v>0</v>
      </c>
      <c r="I14" s="33">
        <v>0</v>
      </c>
      <c r="J14" s="34">
        <v>117630.64</v>
      </c>
      <c r="K14" s="33">
        <v>0.0077611241</v>
      </c>
      <c r="L14" s="34"/>
      <c r="M14" s="33"/>
      <c r="N14" s="32">
        <v>15937.59</v>
      </c>
      <c r="O14" s="33">
        <v>0.0077611241</v>
      </c>
      <c r="P14" s="32">
        <v>3827.35</v>
      </c>
      <c r="Q14" s="33">
        <v>0.0077611241</v>
      </c>
      <c r="R14" s="35">
        <v>14075.05</v>
      </c>
      <c r="S14" s="33">
        <v>0.0077611241</v>
      </c>
      <c r="T14" s="36">
        <v>54810.4</v>
      </c>
      <c r="U14" s="37">
        <v>0.0084196682</v>
      </c>
      <c r="V14" s="38">
        <f aca="true" t="shared" si="0" ref="V14:V77">SUM(B14+D14+F14+H14+J14+L14+N14+P14+R14+T14)</f>
        <v>1374335.3</v>
      </c>
    </row>
    <row r="15" spans="1:22" ht="15.75">
      <c r="A15" s="39" t="s">
        <v>24</v>
      </c>
      <c r="B15" s="32">
        <v>542043.71</v>
      </c>
      <c r="C15" s="33">
        <v>0.0061894661</v>
      </c>
      <c r="D15" s="32">
        <v>359340.15</v>
      </c>
      <c r="E15" s="33">
        <v>0.0061894661</v>
      </c>
      <c r="F15" s="32">
        <v>30134.85</v>
      </c>
      <c r="G15" s="33">
        <v>0.0061894661</v>
      </c>
      <c r="H15" s="32">
        <v>677.02</v>
      </c>
      <c r="I15" s="33">
        <v>0.0108220704</v>
      </c>
      <c r="J15" s="34">
        <v>93809.97</v>
      </c>
      <c r="K15" s="33">
        <v>0.0061894661</v>
      </c>
      <c r="L15" s="34"/>
      <c r="M15" s="33"/>
      <c r="N15" s="32">
        <v>12710.17</v>
      </c>
      <c r="O15" s="33">
        <v>0.0061894661</v>
      </c>
      <c r="P15" s="32">
        <v>3052.3</v>
      </c>
      <c r="Q15" s="33">
        <v>0.0061894661</v>
      </c>
      <c r="R15" s="35">
        <v>11224.8</v>
      </c>
      <c r="S15" s="33">
        <v>0.0061894661</v>
      </c>
      <c r="T15" s="36">
        <v>39082.81</v>
      </c>
      <c r="U15" s="37">
        <v>0.0060036828</v>
      </c>
      <c r="V15" s="38">
        <f t="shared" si="0"/>
        <v>1092075.78</v>
      </c>
    </row>
    <row r="16" spans="1:22" ht="15.75">
      <c r="A16" s="39" t="s">
        <v>25</v>
      </c>
      <c r="B16" s="32">
        <v>406314.37</v>
      </c>
      <c r="C16" s="33">
        <v>0.0046396056</v>
      </c>
      <c r="D16" s="32">
        <v>269360.32</v>
      </c>
      <c r="E16" s="33">
        <v>0.0046396056</v>
      </c>
      <c r="F16" s="32">
        <v>22588.99</v>
      </c>
      <c r="G16" s="33">
        <v>0.0046396056</v>
      </c>
      <c r="H16" s="32">
        <v>0</v>
      </c>
      <c r="I16" s="33">
        <v>0</v>
      </c>
      <c r="J16" s="34">
        <v>70319.68</v>
      </c>
      <c r="K16" s="33">
        <v>0.0046396056</v>
      </c>
      <c r="L16" s="34"/>
      <c r="M16" s="33"/>
      <c r="N16" s="32">
        <v>9527.5</v>
      </c>
      <c r="O16" s="33">
        <v>0.0046396056</v>
      </c>
      <c r="P16" s="32">
        <v>2287.99</v>
      </c>
      <c r="Q16" s="33">
        <v>0.0046396056</v>
      </c>
      <c r="R16" s="35">
        <v>8414.07</v>
      </c>
      <c r="S16" s="33">
        <v>0.0046396056</v>
      </c>
      <c r="T16" s="36">
        <v>20238.28</v>
      </c>
      <c r="U16" s="37">
        <v>0.0031088915</v>
      </c>
      <c r="V16" s="38">
        <f t="shared" si="0"/>
        <v>809051.1999999998</v>
      </c>
    </row>
    <row r="17" spans="1:22" ht="15.75">
      <c r="A17" s="39" t="s">
        <v>26</v>
      </c>
      <c r="B17" s="32">
        <v>301129.87</v>
      </c>
      <c r="C17" s="33">
        <v>0.0034385293</v>
      </c>
      <c r="D17" s="32">
        <v>199629.76</v>
      </c>
      <c r="E17" s="33">
        <v>0.0034385293</v>
      </c>
      <c r="F17" s="32">
        <v>16741.27</v>
      </c>
      <c r="G17" s="33">
        <v>0.0034385293</v>
      </c>
      <c r="H17" s="32">
        <v>314.35</v>
      </c>
      <c r="I17" s="33">
        <v>0.0050248471</v>
      </c>
      <c r="J17" s="34">
        <v>52115.69</v>
      </c>
      <c r="K17" s="33">
        <v>0.0034385293</v>
      </c>
      <c r="L17" s="34"/>
      <c r="M17" s="33"/>
      <c r="N17" s="32">
        <v>7061.07</v>
      </c>
      <c r="O17" s="33">
        <v>0.0034385293</v>
      </c>
      <c r="P17" s="32">
        <v>1695.69</v>
      </c>
      <c r="Q17" s="33">
        <v>0.0034385293</v>
      </c>
      <c r="R17" s="35">
        <v>6235.88</v>
      </c>
      <c r="S17" s="33">
        <v>0.0034385293</v>
      </c>
      <c r="T17" s="36">
        <v>7947.55</v>
      </c>
      <c r="U17" s="37">
        <v>0.0012208588</v>
      </c>
      <c r="V17" s="38">
        <f t="shared" si="0"/>
        <v>592871.1299999999</v>
      </c>
    </row>
    <row r="18" spans="1:22" ht="15.75">
      <c r="A18" s="39" t="s">
        <v>27</v>
      </c>
      <c r="B18" s="32">
        <v>491757.28</v>
      </c>
      <c r="C18" s="33">
        <v>0.0056152577</v>
      </c>
      <c r="D18" s="32">
        <v>326003.49</v>
      </c>
      <c r="E18" s="33">
        <v>0.0056152577</v>
      </c>
      <c r="F18" s="32">
        <v>27339.18</v>
      </c>
      <c r="G18" s="33">
        <v>0.0056152577</v>
      </c>
      <c r="H18" s="32">
        <v>597.28</v>
      </c>
      <c r="I18" s="33">
        <v>0.0095473723</v>
      </c>
      <c r="J18" s="34">
        <v>85107.04</v>
      </c>
      <c r="K18" s="33">
        <v>0.0056152577</v>
      </c>
      <c r="L18" s="34"/>
      <c r="M18" s="33"/>
      <c r="N18" s="32">
        <v>11531.02</v>
      </c>
      <c r="O18" s="33">
        <v>0.0056152577</v>
      </c>
      <c r="P18" s="32">
        <v>2769.13</v>
      </c>
      <c r="Q18" s="33">
        <v>0.0056152577</v>
      </c>
      <c r="R18" s="35">
        <v>10183.45</v>
      </c>
      <c r="S18" s="33">
        <v>0.0056152577</v>
      </c>
      <c r="T18" s="36">
        <v>34240.6</v>
      </c>
      <c r="U18" s="37">
        <v>0.0052598502</v>
      </c>
      <c r="V18" s="38">
        <f t="shared" si="0"/>
        <v>989528.4700000001</v>
      </c>
    </row>
    <row r="19" spans="1:22" ht="15.75">
      <c r="A19" s="39" t="s">
        <v>28</v>
      </c>
      <c r="B19" s="32">
        <v>432101.48</v>
      </c>
      <c r="C19" s="33">
        <v>0.0049340625</v>
      </c>
      <c r="D19" s="32">
        <v>286455.53</v>
      </c>
      <c r="E19" s="33">
        <v>0.0049340625</v>
      </c>
      <c r="F19" s="32">
        <v>24022.62</v>
      </c>
      <c r="G19" s="33">
        <v>0.0049340625</v>
      </c>
      <c r="H19" s="32">
        <v>505.83</v>
      </c>
      <c r="I19" s="33">
        <v>0.0080856228</v>
      </c>
      <c r="J19" s="34">
        <v>74782.58</v>
      </c>
      <c r="K19" s="33">
        <v>0.0049340625</v>
      </c>
      <c r="L19" s="34"/>
      <c r="M19" s="33"/>
      <c r="N19" s="32">
        <v>10132.17</v>
      </c>
      <c r="O19" s="33">
        <v>0.0049340625</v>
      </c>
      <c r="P19" s="32">
        <v>2433.2</v>
      </c>
      <c r="Q19" s="33">
        <v>0.0049340625</v>
      </c>
      <c r="R19" s="35">
        <v>8948.08</v>
      </c>
      <c r="S19" s="33">
        <v>0.0049340625</v>
      </c>
      <c r="T19" s="36">
        <v>25309.62</v>
      </c>
      <c r="U19" s="37">
        <v>0.0038879229</v>
      </c>
      <c r="V19" s="38">
        <f t="shared" si="0"/>
        <v>864691.1099999999</v>
      </c>
    </row>
    <row r="20" spans="1:22" ht="15.75">
      <c r="A20" s="39" t="s">
        <v>29</v>
      </c>
      <c r="B20" s="32">
        <v>362793.16</v>
      </c>
      <c r="C20" s="33">
        <v>0.0041426474</v>
      </c>
      <c r="D20" s="32">
        <v>240508.55</v>
      </c>
      <c r="E20" s="33">
        <v>0.0041426474</v>
      </c>
      <c r="F20" s="32">
        <v>20169.43</v>
      </c>
      <c r="G20" s="33">
        <v>0.0041426474</v>
      </c>
      <c r="H20" s="32">
        <v>402.14</v>
      </c>
      <c r="I20" s="33">
        <v>0.0064281967</v>
      </c>
      <c r="J20" s="34">
        <v>62787.59</v>
      </c>
      <c r="K20" s="33">
        <v>0.0041426474</v>
      </c>
      <c r="L20" s="34"/>
      <c r="M20" s="33"/>
      <c r="N20" s="32">
        <v>8506.99</v>
      </c>
      <c r="O20" s="33">
        <v>0.0041426474</v>
      </c>
      <c r="P20" s="32">
        <v>2042.92</v>
      </c>
      <c r="Q20" s="33">
        <v>0.0041426474</v>
      </c>
      <c r="R20" s="35">
        <v>7512.82</v>
      </c>
      <c r="S20" s="33">
        <v>0.0041426474</v>
      </c>
      <c r="T20" s="36">
        <v>15775.77</v>
      </c>
      <c r="U20" s="37">
        <v>0.0024233865</v>
      </c>
      <c r="V20" s="38">
        <f t="shared" si="0"/>
        <v>720499.37</v>
      </c>
    </row>
    <row r="21" spans="1:22" ht="15.75">
      <c r="A21" s="39" t="s">
        <v>30</v>
      </c>
      <c r="B21" s="32">
        <v>377848.19</v>
      </c>
      <c r="C21" s="33">
        <v>0.0043145572</v>
      </c>
      <c r="D21" s="32">
        <v>250489.07</v>
      </c>
      <c r="E21" s="33">
        <v>0.0043145572</v>
      </c>
      <c r="F21" s="32">
        <v>21006.42</v>
      </c>
      <c r="G21" s="33">
        <v>0.0043145572</v>
      </c>
      <c r="H21" s="32">
        <v>427.4</v>
      </c>
      <c r="I21" s="33">
        <v>0.0068319373</v>
      </c>
      <c r="J21" s="34">
        <v>65393.12</v>
      </c>
      <c r="K21" s="33">
        <v>0.0043145572</v>
      </c>
      <c r="L21" s="34"/>
      <c r="M21" s="33"/>
      <c r="N21" s="32">
        <v>8860.01</v>
      </c>
      <c r="O21" s="33">
        <v>0.0043145572</v>
      </c>
      <c r="P21" s="32">
        <v>2127.69</v>
      </c>
      <c r="Q21" s="33">
        <v>0.0043145572</v>
      </c>
      <c r="R21" s="35">
        <v>7824.59</v>
      </c>
      <c r="S21" s="33">
        <v>0.0043145572</v>
      </c>
      <c r="T21" s="36">
        <v>18143.93</v>
      </c>
      <c r="U21" s="37">
        <v>0.0027871701</v>
      </c>
      <c r="V21" s="38">
        <f t="shared" si="0"/>
        <v>752120.42</v>
      </c>
    </row>
    <row r="22" spans="1:22" ht="15.75">
      <c r="A22" s="39" t="s">
        <v>31</v>
      </c>
      <c r="B22" s="32">
        <v>319986.15</v>
      </c>
      <c r="C22" s="33">
        <v>0.0036538445</v>
      </c>
      <c r="D22" s="32">
        <v>212130.26</v>
      </c>
      <c r="E22" s="33">
        <v>0.0036538445</v>
      </c>
      <c r="F22" s="32">
        <v>17789.58</v>
      </c>
      <c r="G22" s="33">
        <v>0.0036538445</v>
      </c>
      <c r="H22" s="32">
        <v>337.05</v>
      </c>
      <c r="I22" s="33">
        <v>0.0053877188</v>
      </c>
      <c r="J22" s="34">
        <v>55379.1</v>
      </c>
      <c r="K22" s="33">
        <v>0.0036538445</v>
      </c>
      <c r="L22" s="34"/>
      <c r="M22" s="33"/>
      <c r="N22" s="32">
        <v>7503.22</v>
      </c>
      <c r="O22" s="33">
        <v>0.0036538445</v>
      </c>
      <c r="P22" s="32">
        <v>1801.87</v>
      </c>
      <c r="Q22" s="33">
        <v>0.0036538445</v>
      </c>
      <c r="R22" s="35">
        <v>6626.37</v>
      </c>
      <c r="S22" s="33">
        <v>0.0036538445</v>
      </c>
      <c r="T22" s="36">
        <v>12154.74</v>
      </c>
      <c r="U22" s="37">
        <v>0.0018671437</v>
      </c>
      <c r="V22" s="38">
        <f t="shared" si="0"/>
        <v>633708.34</v>
      </c>
    </row>
    <row r="23" spans="1:22" ht="15.75">
      <c r="A23" s="39" t="s">
        <v>32</v>
      </c>
      <c r="B23" s="32">
        <v>438045.75</v>
      </c>
      <c r="C23" s="33">
        <v>0.0050019386</v>
      </c>
      <c r="D23" s="32">
        <v>290396.19</v>
      </c>
      <c r="E23" s="33">
        <v>0.0050019386</v>
      </c>
      <c r="F23" s="32">
        <v>24353.09</v>
      </c>
      <c r="G23" s="33">
        <v>0.0050019386</v>
      </c>
      <c r="H23" s="32">
        <v>519.87</v>
      </c>
      <c r="I23" s="33">
        <v>0.0083100695</v>
      </c>
      <c r="J23" s="34">
        <v>75811.34</v>
      </c>
      <c r="K23" s="33">
        <v>0.0050019386</v>
      </c>
      <c r="L23" s="34"/>
      <c r="M23" s="33"/>
      <c r="N23" s="32">
        <v>10271.56</v>
      </c>
      <c r="O23" s="33">
        <v>0.0050019386</v>
      </c>
      <c r="P23" s="32">
        <v>2466.67</v>
      </c>
      <c r="Q23" s="33">
        <v>0.0050019386</v>
      </c>
      <c r="R23" s="35">
        <v>9071.18</v>
      </c>
      <c r="S23" s="33">
        <v>0.0050019386</v>
      </c>
      <c r="T23" s="36">
        <v>24668.68</v>
      </c>
      <c r="U23" s="37">
        <v>0.0037894645</v>
      </c>
      <c r="V23" s="38">
        <f t="shared" si="0"/>
        <v>875604.3300000001</v>
      </c>
    </row>
    <row r="24" spans="1:22" ht="15.75">
      <c r="A24" s="39" t="s">
        <v>33</v>
      </c>
      <c r="B24" s="32">
        <v>353523.21</v>
      </c>
      <c r="C24" s="33">
        <v>0.004036796</v>
      </c>
      <c r="D24" s="32">
        <v>234363.17</v>
      </c>
      <c r="E24" s="33">
        <v>0.004036796</v>
      </c>
      <c r="F24" s="32">
        <v>19654.08</v>
      </c>
      <c r="G24" s="33">
        <v>0.004036796</v>
      </c>
      <c r="H24" s="32">
        <v>0</v>
      </c>
      <c r="I24" s="33">
        <v>0</v>
      </c>
      <c r="J24" s="34">
        <v>61183.26</v>
      </c>
      <c r="K24" s="33">
        <v>0.004036796</v>
      </c>
      <c r="L24" s="34"/>
      <c r="M24" s="33"/>
      <c r="N24" s="32">
        <v>8289.62</v>
      </c>
      <c r="O24" s="33">
        <v>0.004036796</v>
      </c>
      <c r="P24" s="32">
        <v>1990.72</v>
      </c>
      <c r="Q24" s="33">
        <v>0.004036796</v>
      </c>
      <c r="R24" s="35">
        <v>7320.86</v>
      </c>
      <c r="S24" s="33">
        <v>0.004036796</v>
      </c>
      <c r="T24" s="36">
        <v>14303.86</v>
      </c>
      <c r="U24" s="37">
        <v>0.002197279</v>
      </c>
      <c r="V24" s="38">
        <f t="shared" si="0"/>
        <v>700628.7799999999</v>
      </c>
    </row>
    <row r="25" spans="1:22" ht="15.75">
      <c r="A25" s="39" t="s">
        <v>34</v>
      </c>
      <c r="B25" s="32">
        <v>503757.6</v>
      </c>
      <c r="C25" s="33">
        <v>0.0057522863</v>
      </c>
      <c r="D25" s="32">
        <v>333958.92</v>
      </c>
      <c r="E25" s="33">
        <v>0.0057522863</v>
      </c>
      <c r="F25" s="32">
        <v>28006.33</v>
      </c>
      <c r="G25" s="33">
        <v>0.0057522863</v>
      </c>
      <c r="H25" s="32">
        <v>637.35</v>
      </c>
      <c r="I25" s="33">
        <v>0.010187952</v>
      </c>
      <c r="J25" s="34">
        <v>87183.9</v>
      </c>
      <c r="K25" s="33">
        <v>0.0057522863</v>
      </c>
      <c r="L25" s="34"/>
      <c r="M25" s="33"/>
      <c r="N25" s="32">
        <v>11812.41</v>
      </c>
      <c r="O25" s="33">
        <v>0.0057522863</v>
      </c>
      <c r="P25" s="32">
        <v>2836.7</v>
      </c>
      <c r="Q25" s="33">
        <v>0.0057522863</v>
      </c>
      <c r="R25" s="35">
        <v>10431.95</v>
      </c>
      <c r="S25" s="33">
        <v>0.0057522863</v>
      </c>
      <c r="T25" s="36">
        <v>29130.44</v>
      </c>
      <c r="U25" s="37">
        <v>0.0044748554</v>
      </c>
      <c r="V25" s="38">
        <f t="shared" si="0"/>
        <v>1007755.5999999999</v>
      </c>
    </row>
    <row r="26" spans="1:22" ht="15.75">
      <c r="A26" s="39" t="s">
        <v>35</v>
      </c>
      <c r="B26" s="32">
        <v>292897.64</v>
      </c>
      <c r="C26" s="33">
        <v>0.0033445274</v>
      </c>
      <c r="D26" s="32">
        <v>194172.32</v>
      </c>
      <c r="E26" s="33">
        <v>0.0033445274</v>
      </c>
      <c r="F26" s="32">
        <v>16283.6</v>
      </c>
      <c r="G26" s="33">
        <v>0.0033445274</v>
      </c>
      <c r="H26" s="32">
        <v>0</v>
      </c>
      <c r="I26" s="33">
        <v>0</v>
      </c>
      <c r="J26" s="34">
        <v>50690.96</v>
      </c>
      <c r="K26" s="33">
        <v>0.0033445274</v>
      </c>
      <c r="L26" s="34"/>
      <c r="M26" s="33"/>
      <c r="N26" s="32">
        <v>6868.04</v>
      </c>
      <c r="O26" s="33">
        <v>0.0033445274</v>
      </c>
      <c r="P26" s="32">
        <v>1649.33</v>
      </c>
      <c r="Q26" s="33">
        <v>0.0033445274</v>
      </c>
      <c r="R26" s="35">
        <v>6065.41</v>
      </c>
      <c r="S26" s="33">
        <v>0.0033445274</v>
      </c>
      <c r="T26" s="36">
        <v>6779.35</v>
      </c>
      <c r="U26" s="37">
        <v>0.0010414072</v>
      </c>
      <c r="V26" s="38">
        <f t="shared" si="0"/>
        <v>575406.65</v>
      </c>
    </row>
    <row r="27" spans="1:22" ht="15.75">
      <c r="A27" s="39" t="s">
        <v>36</v>
      </c>
      <c r="B27" s="32">
        <v>386937.9</v>
      </c>
      <c r="C27" s="33">
        <v>0.0044183504</v>
      </c>
      <c r="D27" s="32">
        <v>256514.97</v>
      </c>
      <c r="E27" s="33">
        <v>0.0044183504</v>
      </c>
      <c r="F27" s="32">
        <v>21511.76</v>
      </c>
      <c r="G27" s="33">
        <v>0.0044183504</v>
      </c>
      <c r="H27" s="32">
        <v>437.18</v>
      </c>
      <c r="I27" s="33">
        <v>0.0069882609</v>
      </c>
      <c r="J27" s="34">
        <v>66966.25</v>
      </c>
      <c r="K27" s="33">
        <v>0.0044183504</v>
      </c>
      <c r="L27" s="34"/>
      <c r="M27" s="33"/>
      <c r="N27" s="32">
        <v>9073.15</v>
      </c>
      <c r="O27" s="33">
        <v>0.0044183504</v>
      </c>
      <c r="P27" s="32">
        <v>2178.88</v>
      </c>
      <c r="Q27" s="33">
        <v>0.0044183504</v>
      </c>
      <c r="R27" s="35">
        <v>8012.82</v>
      </c>
      <c r="S27" s="33">
        <v>0.0044183504</v>
      </c>
      <c r="T27" s="36">
        <v>18789.59</v>
      </c>
      <c r="U27" s="37">
        <v>0.0028863521</v>
      </c>
      <c r="V27" s="38">
        <f t="shared" si="0"/>
        <v>770422.5</v>
      </c>
    </row>
    <row r="28" spans="1:22" ht="15.75">
      <c r="A28" s="39" t="s">
        <v>37</v>
      </c>
      <c r="B28" s="32">
        <v>329832.15</v>
      </c>
      <c r="C28" s="33">
        <v>0.0037662736</v>
      </c>
      <c r="D28" s="32">
        <v>218657.53</v>
      </c>
      <c r="E28" s="33">
        <v>0.0037662736</v>
      </c>
      <c r="F28" s="32">
        <v>18336.97</v>
      </c>
      <c r="G28" s="33">
        <v>0.0037662736</v>
      </c>
      <c r="H28" s="32">
        <v>352.14</v>
      </c>
      <c r="I28" s="33">
        <v>0.0056288952</v>
      </c>
      <c r="J28" s="34">
        <v>57083.11</v>
      </c>
      <c r="K28" s="33">
        <v>0.0037662736</v>
      </c>
      <c r="L28" s="34"/>
      <c r="M28" s="33"/>
      <c r="N28" s="32">
        <v>7734.1</v>
      </c>
      <c r="O28" s="33">
        <v>0.0037662736</v>
      </c>
      <c r="P28" s="32">
        <v>1857.31</v>
      </c>
      <c r="Q28" s="33">
        <v>0.0037662736</v>
      </c>
      <c r="R28" s="35">
        <v>6830.25</v>
      </c>
      <c r="S28" s="33">
        <v>0.0037662736</v>
      </c>
      <c r="T28" s="36">
        <v>12428.01</v>
      </c>
      <c r="U28" s="37">
        <v>0.0019091219</v>
      </c>
      <c r="V28" s="38">
        <f t="shared" si="0"/>
        <v>653111.5700000001</v>
      </c>
    </row>
    <row r="29" spans="1:22" ht="15.75">
      <c r="A29" s="39" t="s">
        <v>38</v>
      </c>
      <c r="B29" s="32">
        <v>378065.71</v>
      </c>
      <c r="C29" s="33">
        <v>0.004317041</v>
      </c>
      <c r="D29" s="32">
        <v>250633.28</v>
      </c>
      <c r="E29" s="33">
        <v>0.004317041</v>
      </c>
      <c r="F29" s="32">
        <v>21018.51</v>
      </c>
      <c r="G29" s="33">
        <v>0.004317041</v>
      </c>
      <c r="H29" s="32">
        <v>421.11</v>
      </c>
      <c r="I29" s="33">
        <v>0.0067314371</v>
      </c>
      <c r="J29" s="34">
        <v>65430.76</v>
      </c>
      <c r="K29" s="33">
        <v>0.004317041</v>
      </c>
      <c r="L29" s="34"/>
      <c r="M29" s="33"/>
      <c r="N29" s="32">
        <v>8865.11</v>
      </c>
      <c r="O29" s="33">
        <v>0.004317041</v>
      </c>
      <c r="P29" s="32">
        <v>2128.92</v>
      </c>
      <c r="Q29" s="33">
        <v>0.004317041</v>
      </c>
      <c r="R29" s="35">
        <v>7829.09</v>
      </c>
      <c r="S29" s="33">
        <v>0.004317041</v>
      </c>
      <c r="T29" s="36">
        <v>21990.15</v>
      </c>
      <c r="U29" s="37">
        <v>0.0033780041</v>
      </c>
      <c r="V29" s="38">
        <f t="shared" si="0"/>
        <v>756382.64</v>
      </c>
    </row>
    <row r="30" spans="1:22" ht="15.75">
      <c r="A30" s="39" t="s">
        <v>39</v>
      </c>
      <c r="B30" s="32">
        <v>332580.87</v>
      </c>
      <c r="C30" s="33">
        <v>0.0037976606</v>
      </c>
      <c r="D30" s="32">
        <v>220479.75</v>
      </c>
      <c r="E30" s="33">
        <v>0.0037976606</v>
      </c>
      <c r="F30" s="32">
        <v>18489.79</v>
      </c>
      <c r="G30" s="33">
        <v>0.0037976606</v>
      </c>
      <c r="H30" s="32">
        <v>357.95</v>
      </c>
      <c r="I30" s="33">
        <v>0.0057218364</v>
      </c>
      <c r="J30" s="34">
        <v>57558.82</v>
      </c>
      <c r="K30" s="33">
        <v>0.0037976606</v>
      </c>
      <c r="L30" s="34"/>
      <c r="M30" s="33"/>
      <c r="N30" s="32">
        <v>7798.55</v>
      </c>
      <c r="O30" s="33">
        <v>0.0037976606</v>
      </c>
      <c r="P30" s="32">
        <v>1872.79</v>
      </c>
      <c r="Q30" s="33">
        <v>0.0037976606</v>
      </c>
      <c r="R30" s="35">
        <v>6887.17</v>
      </c>
      <c r="S30" s="33">
        <v>0.0037976606</v>
      </c>
      <c r="T30" s="36">
        <v>11965.57</v>
      </c>
      <c r="U30" s="37">
        <v>0.0018380847</v>
      </c>
      <c r="V30" s="38">
        <f t="shared" si="0"/>
        <v>657991.26</v>
      </c>
    </row>
    <row r="31" spans="1:22" ht="15.75">
      <c r="A31" s="39" t="s">
        <v>40</v>
      </c>
      <c r="B31" s="32">
        <v>1213479.43</v>
      </c>
      <c r="C31" s="33">
        <v>0.0138564285</v>
      </c>
      <c r="D31" s="32">
        <v>804458.9</v>
      </c>
      <c r="E31" s="33">
        <v>0.0138564285</v>
      </c>
      <c r="F31" s="32">
        <v>67463.25</v>
      </c>
      <c r="G31" s="33">
        <v>0.0138564285</v>
      </c>
      <c r="H31" s="32">
        <v>1630.99</v>
      </c>
      <c r="I31" s="33">
        <v>0.0260709616</v>
      </c>
      <c r="J31" s="34">
        <v>210013.47</v>
      </c>
      <c r="K31" s="33">
        <v>0.0138564285</v>
      </c>
      <c r="L31" s="34"/>
      <c r="M31" s="33"/>
      <c r="N31" s="32">
        <v>28454.4</v>
      </c>
      <c r="O31" s="33">
        <v>0.0138564285</v>
      </c>
      <c r="P31" s="32">
        <v>6833.22</v>
      </c>
      <c r="Q31" s="33">
        <v>0.0138564285</v>
      </c>
      <c r="R31" s="35">
        <v>25129.09</v>
      </c>
      <c r="S31" s="33">
        <v>0.0138564285</v>
      </c>
      <c r="T31" s="36">
        <v>159378.3</v>
      </c>
      <c r="U31" s="37">
        <v>0.024482803</v>
      </c>
      <c r="V31" s="38">
        <f t="shared" si="0"/>
        <v>2516841.05</v>
      </c>
    </row>
    <row r="32" spans="1:22" ht="15.75">
      <c r="A32" s="39" t="s">
        <v>41</v>
      </c>
      <c r="B32" s="32">
        <v>359672.66</v>
      </c>
      <c r="C32" s="33">
        <v>0.0041070152</v>
      </c>
      <c r="D32" s="32">
        <v>238439.86</v>
      </c>
      <c r="E32" s="33">
        <v>0.0041070152</v>
      </c>
      <c r="F32" s="32">
        <v>19995.95</v>
      </c>
      <c r="G32" s="33">
        <v>0.0041070152</v>
      </c>
      <c r="H32" s="32">
        <v>408.38</v>
      </c>
      <c r="I32" s="33">
        <v>0.0065278254</v>
      </c>
      <c r="J32" s="34">
        <v>62247.53</v>
      </c>
      <c r="K32" s="33">
        <v>0.0041070152</v>
      </c>
      <c r="L32" s="34"/>
      <c r="M32" s="33"/>
      <c r="N32" s="32">
        <v>8433.82</v>
      </c>
      <c r="O32" s="33">
        <v>0.0041070152</v>
      </c>
      <c r="P32" s="32">
        <v>2025.35</v>
      </c>
      <c r="Q32" s="33">
        <v>0.0041070152</v>
      </c>
      <c r="R32" s="35">
        <v>7448.2</v>
      </c>
      <c r="S32" s="33">
        <v>0.0041070152</v>
      </c>
      <c r="T32" s="36">
        <v>14389.54</v>
      </c>
      <c r="U32" s="37">
        <v>0.002210441</v>
      </c>
      <c r="V32" s="38">
        <f t="shared" si="0"/>
        <v>713061.2899999999</v>
      </c>
    </row>
    <row r="33" spans="1:22" ht="15.75">
      <c r="A33" s="40" t="s">
        <v>42</v>
      </c>
      <c r="B33" s="32">
        <v>476243.8</v>
      </c>
      <c r="C33" s="33">
        <v>0.0054381128</v>
      </c>
      <c r="D33" s="32">
        <v>315719.03</v>
      </c>
      <c r="E33" s="33">
        <v>0.0054381128</v>
      </c>
      <c r="F33" s="32">
        <v>26476.71</v>
      </c>
      <c r="G33" s="33">
        <v>0.0054381128</v>
      </c>
      <c r="H33" s="32">
        <v>564.75</v>
      </c>
      <c r="I33" s="33">
        <v>0.0090274457</v>
      </c>
      <c r="J33" s="34">
        <v>82422.16</v>
      </c>
      <c r="K33" s="33">
        <v>0.0054381128</v>
      </c>
      <c r="L33" s="34"/>
      <c r="M33" s="33"/>
      <c r="N33" s="32">
        <v>11167.25</v>
      </c>
      <c r="O33" s="33">
        <v>0.0054381128</v>
      </c>
      <c r="P33" s="32">
        <v>2681.77</v>
      </c>
      <c r="Q33" s="33">
        <v>0.0054381128</v>
      </c>
      <c r="R33" s="35">
        <v>9862.19</v>
      </c>
      <c r="S33" s="33">
        <v>0.0054381128</v>
      </c>
      <c r="T33" s="36">
        <v>37672.56</v>
      </c>
      <c r="U33" s="37">
        <v>0.0057870482</v>
      </c>
      <c r="V33" s="38">
        <f t="shared" si="0"/>
        <v>962810.22</v>
      </c>
    </row>
    <row r="34" spans="1:22" ht="15.75">
      <c r="A34" s="39" t="s">
        <v>43</v>
      </c>
      <c r="B34" s="32">
        <v>370923.55</v>
      </c>
      <c r="C34" s="33">
        <v>0.0042354864</v>
      </c>
      <c r="D34" s="32">
        <v>245898.48</v>
      </c>
      <c r="E34" s="33">
        <v>0.0042354864</v>
      </c>
      <c r="F34" s="32">
        <v>20621.45</v>
      </c>
      <c r="G34" s="33">
        <v>0.0042354864</v>
      </c>
      <c r="H34" s="32">
        <v>0</v>
      </c>
      <c r="I34" s="33">
        <v>0</v>
      </c>
      <c r="J34" s="34">
        <v>64194.69</v>
      </c>
      <c r="K34" s="33">
        <v>0.0042354864</v>
      </c>
      <c r="L34" s="34"/>
      <c r="M34" s="33"/>
      <c r="N34" s="32">
        <v>8697.64</v>
      </c>
      <c r="O34" s="33">
        <v>0.0042354864</v>
      </c>
      <c r="P34" s="32">
        <v>2088.7</v>
      </c>
      <c r="Q34" s="33">
        <v>0.0042354864</v>
      </c>
      <c r="R34" s="35">
        <v>7681.18</v>
      </c>
      <c r="S34" s="33">
        <v>0.0042354864</v>
      </c>
      <c r="T34" s="36">
        <v>19187.39</v>
      </c>
      <c r="U34" s="37">
        <v>0.0029474596</v>
      </c>
      <c r="V34" s="38">
        <f t="shared" si="0"/>
        <v>739293.08</v>
      </c>
    </row>
    <row r="35" spans="1:22" ht="15.75">
      <c r="A35" s="39" t="s">
        <v>44</v>
      </c>
      <c r="B35" s="32">
        <v>371788.33</v>
      </c>
      <c r="C35" s="33">
        <v>0.0042453611</v>
      </c>
      <c r="D35" s="32">
        <v>246471.78</v>
      </c>
      <c r="E35" s="33">
        <v>0.0042453611</v>
      </c>
      <c r="F35" s="32">
        <v>20669.52</v>
      </c>
      <c r="G35" s="33">
        <v>0.0042453611</v>
      </c>
      <c r="H35" s="32">
        <v>419.23</v>
      </c>
      <c r="I35" s="33">
        <v>0.0067013607</v>
      </c>
      <c r="J35" s="34">
        <v>64344.35</v>
      </c>
      <c r="K35" s="33">
        <v>0.0042453611</v>
      </c>
      <c r="L35" s="34"/>
      <c r="M35" s="33"/>
      <c r="N35" s="32">
        <v>8717.91</v>
      </c>
      <c r="O35" s="33">
        <v>0.0042453611</v>
      </c>
      <c r="P35" s="32">
        <v>2093.57</v>
      </c>
      <c r="Q35" s="33">
        <v>0.0042453611</v>
      </c>
      <c r="R35" s="35">
        <v>7699.09</v>
      </c>
      <c r="S35" s="33">
        <v>0.0042453611</v>
      </c>
      <c r="T35" s="36">
        <v>17378.53</v>
      </c>
      <c r="U35" s="37">
        <v>0.0026695937</v>
      </c>
      <c r="V35" s="38">
        <f t="shared" si="0"/>
        <v>739582.3099999999</v>
      </c>
    </row>
    <row r="36" spans="1:22" ht="15.75">
      <c r="A36" s="39" t="s">
        <v>45</v>
      </c>
      <c r="B36" s="32">
        <v>336588.42</v>
      </c>
      <c r="C36" s="33">
        <v>0.0038434219</v>
      </c>
      <c r="D36" s="32">
        <v>223136.5</v>
      </c>
      <c r="E36" s="33">
        <v>0.0038434219</v>
      </c>
      <c r="F36" s="32">
        <v>18712.59</v>
      </c>
      <c r="G36" s="33">
        <v>0.0038434219</v>
      </c>
      <c r="H36" s="32">
        <v>363.61</v>
      </c>
      <c r="I36" s="33">
        <v>0.0058122799</v>
      </c>
      <c r="J36" s="34">
        <v>58252.41</v>
      </c>
      <c r="K36" s="33">
        <v>0.0038434219</v>
      </c>
      <c r="L36" s="34"/>
      <c r="M36" s="33"/>
      <c r="N36" s="32">
        <v>7892.52</v>
      </c>
      <c r="O36" s="33">
        <v>0.0038434219</v>
      </c>
      <c r="P36" s="32">
        <v>1895.36</v>
      </c>
      <c r="Q36" s="33">
        <v>0.0038434219</v>
      </c>
      <c r="R36" s="35">
        <v>6970.17</v>
      </c>
      <c r="S36" s="33">
        <v>0.0038434219</v>
      </c>
      <c r="T36" s="36">
        <v>13769.18</v>
      </c>
      <c r="U36" s="37">
        <v>0.0021151449</v>
      </c>
      <c r="V36" s="38">
        <f t="shared" si="0"/>
        <v>667580.76</v>
      </c>
    </row>
    <row r="37" spans="1:22" ht="15.75">
      <c r="A37" s="39" t="s">
        <v>46</v>
      </c>
      <c r="B37" s="32">
        <v>385981.95</v>
      </c>
      <c r="C37" s="33">
        <v>0.0044074345</v>
      </c>
      <c r="D37" s="32">
        <v>255881.23</v>
      </c>
      <c r="E37" s="33">
        <v>0.0044074345</v>
      </c>
      <c r="F37" s="32">
        <v>21458.62</v>
      </c>
      <c r="G37" s="33">
        <v>0.0044074345</v>
      </c>
      <c r="H37" s="32">
        <v>436.88</v>
      </c>
      <c r="I37" s="33">
        <v>0.0069834556</v>
      </c>
      <c r="J37" s="34">
        <v>66800.8</v>
      </c>
      <c r="K37" s="33">
        <v>0.0044074345</v>
      </c>
      <c r="L37" s="34"/>
      <c r="M37" s="33"/>
      <c r="N37" s="32">
        <v>9050.73</v>
      </c>
      <c r="O37" s="33">
        <v>0.0044074345</v>
      </c>
      <c r="P37" s="32">
        <v>2173.5</v>
      </c>
      <c r="Q37" s="33">
        <v>0.0044074345</v>
      </c>
      <c r="R37" s="35">
        <v>7993.02</v>
      </c>
      <c r="S37" s="33">
        <v>0.0044074345</v>
      </c>
      <c r="T37" s="36">
        <v>16597.66</v>
      </c>
      <c r="U37" s="37">
        <v>0.0025496401</v>
      </c>
      <c r="V37" s="38">
        <f t="shared" si="0"/>
        <v>766374.3900000001</v>
      </c>
    </row>
    <row r="38" spans="1:22" ht="15.75">
      <c r="A38" s="39" t="s">
        <v>47</v>
      </c>
      <c r="B38" s="32">
        <v>346781.57</v>
      </c>
      <c r="C38" s="33">
        <v>0.003959815</v>
      </c>
      <c r="D38" s="32">
        <v>229893.9</v>
      </c>
      <c r="E38" s="33">
        <v>0.003959815</v>
      </c>
      <c r="F38" s="32">
        <v>19279.27</v>
      </c>
      <c r="G38" s="33">
        <v>0.003959815</v>
      </c>
      <c r="H38" s="32">
        <v>398.81</v>
      </c>
      <c r="I38" s="33">
        <v>0.0063749627</v>
      </c>
      <c r="J38" s="34">
        <v>60016.5</v>
      </c>
      <c r="K38" s="33">
        <v>0.003959815</v>
      </c>
      <c r="L38" s="34"/>
      <c r="M38" s="33"/>
      <c r="N38" s="32">
        <v>8131.54</v>
      </c>
      <c r="O38" s="33">
        <v>0.003959815</v>
      </c>
      <c r="P38" s="32">
        <v>1952.76</v>
      </c>
      <c r="Q38" s="33">
        <v>0.003959815</v>
      </c>
      <c r="R38" s="35">
        <v>7181.25</v>
      </c>
      <c r="S38" s="33">
        <v>0.003959815</v>
      </c>
      <c r="T38" s="36">
        <v>12253.88</v>
      </c>
      <c r="U38" s="37">
        <v>0.0018823736</v>
      </c>
      <c r="V38" s="38">
        <f t="shared" si="0"/>
        <v>685889.4800000001</v>
      </c>
    </row>
    <row r="39" spans="1:22" ht="15.75">
      <c r="A39" s="39" t="s">
        <v>48</v>
      </c>
      <c r="B39" s="32">
        <v>471966.21</v>
      </c>
      <c r="C39" s="33">
        <v>0.005389268</v>
      </c>
      <c r="D39" s="32">
        <v>312883.27</v>
      </c>
      <c r="E39" s="33">
        <v>0.005389268</v>
      </c>
      <c r="F39" s="32">
        <v>26238.9</v>
      </c>
      <c r="G39" s="33">
        <v>0.005389268</v>
      </c>
      <c r="H39" s="32">
        <v>569.38</v>
      </c>
      <c r="I39" s="33">
        <v>0.0091013726</v>
      </c>
      <c r="J39" s="34">
        <v>81681.86</v>
      </c>
      <c r="K39" s="33">
        <v>0.005389268</v>
      </c>
      <c r="L39" s="34"/>
      <c r="M39" s="33"/>
      <c r="N39" s="32">
        <v>11066.95</v>
      </c>
      <c r="O39" s="33">
        <v>0.005389268</v>
      </c>
      <c r="P39" s="32">
        <v>2657.68</v>
      </c>
      <c r="Q39" s="33">
        <v>0.005389268</v>
      </c>
      <c r="R39" s="35">
        <v>9773.61</v>
      </c>
      <c r="S39" s="33">
        <v>0.005389268</v>
      </c>
      <c r="T39" s="36">
        <v>26382.03</v>
      </c>
      <c r="U39" s="37">
        <v>0.0040526606</v>
      </c>
      <c r="V39" s="38">
        <f t="shared" si="0"/>
        <v>943219.89</v>
      </c>
    </row>
    <row r="40" spans="1:22" ht="15.75">
      <c r="A40" s="39" t="s">
        <v>49</v>
      </c>
      <c r="B40" s="32">
        <v>310148.07</v>
      </c>
      <c r="C40" s="33">
        <v>0.0035415059</v>
      </c>
      <c r="D40" s="32">
        <v>205608.24</v>
      </c>
      <c r="E40" s="33">
        <v>0.0035415059</v>
      </c>
      <c r="F40" s="32">
        <v>17242.64</v>
      </c>
      <c r="G40" s="33">
        <v>0.0035415059</v>
      </c>
      <c r="H40" s="32">
        <v>329.7</v>
      </c>
      <c r="I40" s="33">
        <v>0.0052701996</v>
      </c>
      <c r="J40" s="34">
        <v>53676.44</v>
      </c>
      <c r="K40" s="33">
        <v>0.0035415059</v>
      </c>
      <c r="L40" s="34"/>
      <c r="M40" s="33"/>
      <c r="N40" s="32">
        <v>7272.54</v>
      </c>
      <c r="O40" s="33">
        <v>0.0035415059</v>
      </c>
      <c r="P40" s="32">
        <v>1746.47</v>
      </c>
      <c r="Q40" s="33">
        <v>0.0035415059</v>
      </c>
      <c r="R40" s="35">
        <v>6422.63</v>
      </c>
      <c r="S40" s="33">
        <v>0.0035415059</v>
      </c>
      <c r="T40" s="36">
        <v>8119.72</v>
      </c>
      <c r="U40" s="37">
        <v>0.0012473074</v>
      </c>
      <c r="V40" s="38">
        <f t="shared" si="0"/>
        <v>610566.4499999998</v>
      </c>
    </row>
    <row r="41" spans="1:22" ht="15.75">
      <c r="A41" s="39" t="s">
        <v>50</v>
      </c>
      <c r="B41" s="32">
        <v>408597.47</v>
      </c>
      <c r="C41" s="33">
        <v>0.0046656758</v>
      </c>
      <c r="D41" s="32">
        <v>270873.87</v>
      </c>
      <c r="E41" s="33">
        <v>0.0046656758</v>
      </c>
      <c r="F41" s="32">
        <v>22715.92</v>
      </c>
      <c r="G41" s="33">
        <v>0.0046656758</v>
      </c>
      <c r="H41" s="32">
        <v>479.35</v>
      </c>
      <c r="I41" s="33">
        <v>0.0076623917</v>
      </c>
      <c r="J41" s="34">
        <v>70714.81</v>
      </c>
      <c r="K41" s="33">
        <v>0.0046656758</v>
      </c>
      <c r="L41" s="34"/>
      <c r="M41" s="33"/>
      <c r="N41" s="32">
        <v>9581.04</v>
      </c>
      <c r="O41" s="33">
        <v>0.0046656758</v>
      </c>
      <c r="P41" s="32">
        <v>2300.85</v>
      </c>
      <c r="Q41" s="33">
        <v>0.0046656758</v>
      </c>
      <c r="R41" s="35">
        <v>8461.35</v>
      </c>
      <c r="S41" s="33">
        <v>0.0046656758</v>
      </c>
      <c r="T41" s="36">
        <v>23198.74</v>
      </c>
      <c r="U41" s="37">
        <v>0.0035636614</v>
      </c>
      <c r="V41" s="38">
        <f t="shared" si="0"/>
        <v>816923.3999999999</v>
      </c>
    </row>
    <row r="42" spans="1:22" ht="15.75">
      <c r="A42" s="39" t="s">
        <v>51</v>
      </c>
      <c r="B42" s="32">
        <v>350723.04</v>
      </c>
      <c r="C42" s="33">
        <v>0.0040048215</v>
      </c>
      <c r="D42" s="32">
        <v>232506.83</v>
      </c>
      <c r="E42" s="33">
        <v>0.0040048215</v>
      </c>
      <c r="F42" s="32">
        <v>19498.4</v>
      </c>
      <c r="G42" s="33">
        <v>0.0040048215</v>
      </c>
      <c r="H42" s="32">
        <v>385.09</v>
      </c>
      <c r="I42" s="33">
        <v>0.0061556692</v>
      </c>
      <c r="J42" s="34">
        <v>60698.64</v>
      </c>
      <c r="K42" s="33">
        <v>0.0040048215</v>
      </c>
      <c r="L42" s="34"/>
      <c r="M42" s="33"/>
      <c r="N42" s="32">
        <v>8223.96</v>
      </c>
      <c r="O42" s="33">
        <v>0.0040048215</v>
      </c>
      <c r="P42" s="32">
        <v>1974.95</v>
      </c>
      <c r="Q42" s="33">
        <v>0.0040048215</v>
      </c>
      <c r="R42" s="35">
        <v>7262.87</v>
      </c>
      <c r="S42" s="33">
        <v>0.0040048215</v>
      </c>
      <c r="T42" s="36">
        <v>14716.29</v>
      </c>
      <c r="U42" s="37">
        <v>0.0022606348</v>
      </c>
      <c r="V42" s="38">
        <f t="shared" si="0"/>
        <v>695990.07</v>
      </c>
    </row>
    <row r="43" spans="1:22" ht="15.75">
      <c r="A43" s="39" t="s">
        <v>52</v>
      </c>
      <c r="B43" s="32">
        <v>329259.07</v>
      </c>
      <c r="C43" s="33">
        <v>0.0037597299</v>
      </c>
      <c r="D43" s="32">
        <v>218277.62</v>
      </c>
      <c r="E43" s="33">
        <v>0.0037597299</v>
      </c>
      <c r="F43" s="32">
        <v>18305.11</v>
      </c>
      <c r="G43" s="33">
        <v>0.0037597299</v>
      </c>
      <c r="H43" s="32">
        <v>351.16</v>
      </c>
      <c r="I43" s="33">
        <v>0.0056132366</v>
      </c>
      <c r="J43" s="34">
        <v>56983.94</v>
      </c>
      <c r="K43" s="33">
        <v>0.0037597299</v>
      </c>
      <c r="L43" s="34"/>
      <c r="M43" s="33"/>
      <c r="N43" s="32">
        <v>7720.66</v>
      </c>
      <c r="O43" s="33">
        <v>0.0037597299</v>
      </c>
      <c r="P43" s="32">
        <v>1854.08</v>
      </c>
      <c r="Q43" s="33">
        <v>0.0037597299</v>
      </c>
      <c r="R43" s="35">
        <v>6818.39</v>
      </c>
      <c r="S43" s="33">
        <v>0.0037597299</v>
      </c>
      <c r="T43" s="36">
        <v>11548</v>
      </c>
      <c r="U43" s="37">
        <v>0.0017739404</v>
      </c>
      <c r="V43" s="38">
        <f t="shared" si="0"/>
        <v>651118.0299999999</v>
      </c>
    </row>
    <row r="44" spans="1:22" ht="15.75">
      <c r="A44" s="39" t="s">
        <v>53</v>
      </c>
      <c r="B44" s="32">
        <v>699148.26</v>
      </c>
      <c r="C44" s="33">
        <v>0.0079834051</v>
      </c>
      <c r="D44" s="32">
        <v>463490.38</v>
      </c>
      <c r="E44" s="33">
        <v>0.0079834051</v>
      </c>
      <c r="F44" s="32">
        <v>38869.06</v>
      </c>
      <c r="G44" s="33">
        <v>0.0079834051</v>
      </c>
      <c r="H44" s="32">
        <v>905.9</v>
      </c>
      <c r="I44" s="33">
        <v>0.014480532</v>
      </c>
      <c r="J44" s="34">
        <v>120999.61</v>
      </c>
      <c r="K44" s="33">
        <v>0.0079834051</v>
      </c>
      <c r="L44" s="34"/>
      <c r="M44" s="33"/>
      <c r="N44" s="32">
        <v>16394.05</v>
      </c>
      <c r="O44" s="33">
        <v>0.0079834051</v>
      </c>
      <c r="P44" s="32">
        <v>3936.97</v>
      </c>
      <c r="Q44" s="33">
        <v>0.0079834051</v>
      </c>
      <c r="R44" s="35">
        <v>14478.17</v>
      </c>
      <c r="S44" s="33">
        <v>0.0079834051</v>
      </c>
      <c r="T44" s="36">
        <v>63633.07</v>
      </c>
      <c r="U44" s="37">
        <v>0.009774957</v>
      </c>
      <c r="V44" s="38">
        <f t="shared" si="0"/>
        <v>1421855.4700000002</v>
      </c>
    </row>
    <row r="45" spans="1:22" ht="15.75">
      <c r="A45" s="39" t="s">
        <v>54</v>
      </c>
      <c r="B45" s="32">
        <v>795049.49</v>
      </c>
      <c r="C45" s="33">
        <v>0.009078478</v>
      </c>
      <c r="D45" s="32">
        <v>527066.73</v>
      </c>
      <c r="E45" s="33">
        <v>0.009078478</v>
      </c>
      <c r="F45" s="32">
        <v>44200.68</v>
      </c>
      <c r="G45" s="33">
        <v>0.009078478</v>
      </c>
      <c r="H45" s="32">
        <v>1036.32</v>
      </c>
      <c r="I45" s="33">
        <v>0.0165652797</v>
      </c>
      <c r="J45" s="34">
        <v>137596.97</v>
      </c>
      <c r="K45" s="33">
        <v>0.009078478</v>
      </c>
      <c r="L45" s="34"/>
      <c r="M45" s="33"/>
      <c r="N45" s="32">
        <v>18642.8</v>
      </c>
      <c r="O45" s="33">
        <v>0.009078478</v>
      </c>
      <c r="P45" s="32">
        <v>4477</v>
      </c>
      <c r="Q45" s="33">
        <v>0.009078478</v>
      </c>
      <c r="R45" s="35">
        <v>16464.12</v>
      </c>
      <c r="S45" s="33">
        <v>0.009078478</v>
      </c>
      <c r="T45" s="36">
        <v>72051.15</v>
      </c>
      <c r="U45" s="37">
        <v>0.0110680947</v>
      </c>
      <c r="V45" s="38">
        <f t="shared" si="0"/>
        <v>1616585.26</v>
      </c>
    </row>
    <row r="46" spans="1:22" ht="15.75">
      <c r="A46" s="39" t="s">
        <v>55</v>
      </c>
      <c r="B46" s="32">
        <v>418630.64</v>
      </c>
      <c r="C46" s="33">
        <v>0.0047802421</v>
      </c>
      <c r="D46" s="32">
        <v>277525.22</v>
      </c>
      <c r="E46" s="33">
        <v>0.0047802421</v>
      </c>
      <c r="F46" s="32">
        <v>23273.71</v>
      </c>
      <c r="G46" s="33">
        <v>0.0047802421</v>
      </c>
      <c r="H46" s="32">
        <v>484.83</v>
      </c>
      <c r="I46" s="33">
        <v>0.0077498725</v>
      </c>
      <c r="J46" s="34">
        <v>72451.22</v>
      </c>
      <c r="K46" s="33">
        <v>0.0047802421</v>
      </c>
      <c r="L46" s="34"/>
      <c r="M46" s="33"/>
      <c r="N46" s="32">
        <v>9816.3</v>
      </c>
      <c r="O46" s="33">
        <v>0.0047802421</v>
      </c>
      <c r="P46" s="32">
        <v>2357.34</v>
      </c>
      <c r="Q46" s="33">
        <v>0.0047802421</v>
      </c>
      <c r="R46" s="35">
        <v>8669.13</v>
      </c>
      <c r="S46" s="33">
        <v>0.0047802421</v>
      </c>
      <c r="T46" s="36">
        <v>24201.96</v>
      </c>
      <c r="U46" s="37">
        <v>0.0037177703</v>
      </c>
      <c r="V46" s="38">
        <f t="shared" si="0"/>
        <v>837410.3499999999</v>
      </c>
    </row>
    <row r="47" spans="1:22" ht="15.75">
      <c r="A47" s="39" t="s">
        <v>56</v>
      </c>
      <c r="B47" s="32">
        <v>409123.94</v>
      </c>
      <c r="C47" s="33">
        <v>0.0046716875</v>
      </c>
      <c r="D47" s="32">
        <v>271222.89</v>
      </c>
      <c r="E47" s="33">
        <v>0.0046716875</v>
      </c>
      <c r="F47" s="32">
        <v>22745.19</v>
      </c>
      <c r="G47" s="33">
        <v>0.0046716875</v>
      </c>
      <c r="H47" s="32">
        <v>0</v>
      </c>
      <c r="I47" s="33">
        <v>0</v>
      </c>
      <c r="J47" s="34">
        <v>70805.92</v>
      </c>
      <c r="K47" s="33">
        <v>0.0046716875</v>
      </c>
      <c r="L47" s="34"/>
      <c r="M47" s="33"/>
      <c r="N47" s="32">
        <v>9593.38</v>
      </c>
      <c r="O47" s="33">
        <v>0.0046716875</v>
      </c>
      <c r="P47" s="32">
        <v>2303.81</v>
      </c>
      <c r="Q47" s="33">
        <v>0.0046716875</v>
      </c>
      <c r="R47" s="35">
        <v>8472.26</v>
      </c>
      <c r="S47" s="33">
        <v>0.0046716875</v>
      </c>
      <c r="T47" s="36">
        <v>22951.4</v>
      </c>
      <c r="U47" s="37">
        <v>0.0035256663</v>
      </c>
      <c r="V47" s="38">
        <f t="shared" si="0"/>
        <v>817218.7900000002</v>
      </c>
    </row>
    <row r="48" spans="1:22" ht="15.75">
      <c r="A48" s="39" t="s">
        <v>57</v>
      </c>
      <c r="B48" s="32">
        <v>451213.9</v>
      </c>
      <c r="C48" s="33">
        <v>0.0051523026</v>
      </c>
      <c r="D48" s="32">
        <v>299125.83</v>
      </c>
      <c r="E48" s="33">
        <v>0.0051523026</v>
      </c>
      <c r="F48" s="32">
        <v>25085.18</v>
      </c>
      <c r="G48" s="33">
        <v>0.0051523026</v>
      </c>
      <c r="H48" s="32">
        <v>530.88</v>
      </c>
      <c r="I48" s="33">
        <v>0.0084859675</v>
      </c>
      <c r="J48" s="34">
        <v>78090.31</v>
      </c>
      <c r="K48" s="33">
        <v>0.0051523026</v>
      </c>
      <c r="L48" s="34"/>
      <c r="M48" s="33"/>
      <c r="N48" s="32">
        <v>10580.33</v>
      </c>
      <c r="O48" s="33">
        <v>0.0051523026</v>
      </c>
      <c r="P48" s="32">
        <v>2540.82</v>
      </c>
      <c r="Q48" s="33">
        <v>0.0051523026</v>
      </c>
      <c r="R48" s="35">
        <v>9343.87</v>
      </c>
      <c r="S48" s="33">
        <v>0.0051523026</v>
      </c>
      <c r="T48" s="36">
        <v>27216.32</v>
      </c>
      <c r="U48" s="37">
        <v>0.0041808191</v>
      </c>
      <c r="V48" s="38">
        <f t="shared" si="0"/>
        <v>903727.44</v>
      </c>
    </row>
    <row r="49" spans="1:22" ht="15.75">
      <c r="A49" s="39" t="s">
        <v>58</v>
      </c>
      <c r="B49" s="32">
        <v>385787.01</v>
      </c>
      <c r="C49" s="33">
        <v>0.0044052087</v>
      </c>
      <c r="D49" s="32">
        <v>255752</v>
      </c>
      <c r="E49" s="33">
        <v>0.0044052087</v>
      </c>
      <c r="F49" s="32">
        <v>21447.78</v>
      </c>
      <c r="G49" s="33">
        <v>0.0044052087</v>
      </c>
      <c r="H49" s="32">
        <v>0</v>
      </c>
      <c r="I49" s="33">
        <v>0</v>
      </c>
      <c r="J49" s="34">
        <v>66767.06</v>
      </c>
      <c r="K49" s="33">
        <v>0.0044052087</v>
      </c>
      <c r="L49" s="34"/>
      <c r="M49" s="33"/>
      <c r="N49" s="32">
        <v>9046.16</v>
      </c>
      <c r="O49" s="33">
        <v>0.0044052087</v>
      </c>
      <c r="P49" s="32">
        <v>2172.4</v>
      </c>
      <c r="Q49" s="33">
        <v>0.0044052087</v>
      </c>
      <c r="R49" s="35">
        <v>7988.99</v>
      </c>
      <c r="S49" s="33">
        <v>0.0044052087</v>
      </c>
      <c r="T49" s="36">
        <v>19010.73</v>
      </c>
      <c r="U49" s="37">
        <v>0.0029203223</v>
      </c>
      <c r="V49" s="38">
        <f t="shared" si="0"/>
        <v>767972.1300000001</v>
      </c>
    </row>
    <row r="50" spans="1:22" ht="15.75">
      <c r="A50" s="39" t="s">
        <v>59</v>
      </c>
      <c r="B50" s="32">
        <v>1128656.31</v>
      </c>
      <c r="C50" s="33">
        <v>0.0128878537</v>
      </c>
      <c r="D50" s="32">
        <v>748226.62</v>
      </c>
      <c r="E50" s="33">
        <v>0.0128878537</v>
      </c>
      <c r="F50" s="32">
        <v>62747.51</v>
      </c>
      <c r="G50" s="33">
        <v>0.0128878537</v>
      </c>
      <c r="H50" s="32">
        <v>1530.1</v>
      </c>
      <c r="I50" s="33">
        <v>0.0244582587</v>
      </c>
      <c r="J50" s="34">
        <v>195333.36</v>
      </c>
      <c r="K50" s="33">
        <v>0.0128878537</v>
      </c>
      <c r="L50" s="34"/>
      <c r="M50" s="33"/>
      <c r="N50" s="32">
        <v>26465.41</v>
      </c>
      <c r="O50" s="33">
        <v>0.0128878537</v>
      </c>
      <c r="P50" s="32">
        <v>6355.57</v>
      </c>
      <c r="Q50" s="33">
        <v>0.0128878537</v>
      </c>
      <c r="R50" s="35">
        <v>23372.55</v>
      </c>
      <c r="S50" s="33">
        <v>0.0128878537</v>
      </c>
      <c r="T50" s="36">
        <v>105289.86</v>
      </c>
      <c r="U50" s="37">
        <v>0.0161740388</v>
      </c>
      <c r="V50" s="38">
        <f t="shared" si="0"/>
        <v>2297977.29</v>
      </c>
    </row>
    <row r="51" spans="1:22" ht="15.75">
      <c r="A51" s="39" t="s">
        <v>60</v>
      </c>
      <c r="B51" s="32">
        <v>352195.52</v>
      </c>
      <c r="C51" s="33">
        <v>0.0040216355</v>
      </c>
      <c r="D51" s="32">
        <v>233483</v>
      </c>
      <c r="E51" s="33">
        <v>0.0040216355</v>
      </c>
      <c r="F51" s="32">
        <v>19580.26</v>
      </c>
      <c r="G51" s="33">
        <v>0.0040216355</v>
      </c>
      <c r="H51" s="32">
        <v>394.52</v>
      </c>
      <c r="I51" s="33">
        <v>0.0063062908</v>
      </c>
      <c r="J51" s="34">
        <v>60953.47</v>
      </c>
      <c r="K51" s="33">
        <v>0.0040216355</v>
      </c>
      <c r="L51" s="34"/>
      <c r="M51" s="33"/>
      <c r="N51" s="32">
        <v>8258.49</v>
      </c>
      <c r="O51" s="33">
        <v>0.0040216355</v>
      </c>
      <c r="P51" s="32">
        <v>1983.24</v>
      </c>
      <c r="Q51" s="33">
        <v>0.0040216355</v>
      </c>
      <c r="R51" s="35">
        <v>7293.37</v>
      </c>
      <c r="S51" s="33">
        <v>0.0040216355</v>
      </c>
      <c r="T51" s="36">
        <v>13101.31</v>
      </c>
      <c r="U51" s="37">
        <v>0.0020125513</v>
      </c>
      <c r="V51" s="38">
        <f t="shared" si="0"/>
        <v>697243.18</v>
      </c>
    </row>
    <row r="52" spans="1:22" ht="15.75">
      <c r="A52" s="39" t="s">
        <v>61</v>
      </c>
      <c r="B52" s="32">
        <v>991464.94</v>
      </c>
      <c r="C52" s="33">
        <v>0.0113212988</v>
      </c>
      <c r="D52" s="32">
        <v>657277.56</v>
      </c>
      <c r="E52" s="33">
        <v>0.0113212988</v>
      </c>
      <c r="F52" s="32">
        <v>55120.37</v>
      </c>
      <c r="G52" s="33">
        <v>0.0113212988</v>
      </c>
      <c r="H52" s="32">
        <v>1336.62</v>
      </c>
      <c r="I52" s="33">
        <v>0.0213654529</v>
      </c>
      <c r="J52" s="34">
        <v>171590.04</v>
      </c>
      <c r="K52" s="33">
        <v>0.0113212988</v>
      </c>
      <c r="L52" s="34"/>
      <c r="M52" s="33"/>
      <c r="N52" s="32">
        <v>23248.47</v>
      </c>
      <c r="O52" s="33">
        <v>0.0113212988</v>
      </c>
      <c r="P52" s="32">
        <v>5583.03</v>
      </c>
      <c r="Q52" s="33">
        <v>0.0113212988</v>
      </c>
      <c r="R52" s="35">
        <v>20531.55</v>
      </c>
      <c r="S52" s="33">
        <v>0.0113212988</v>
      </c>
      <c r="T52" s="36">
        <v>93215.71</v>
      </c>
      <c r="U52" s="37">
        <v>0.0143192757</v>
      </c>
      <c r="V52" s="38">
        <f t="shared" si="0"/>
        <v>2019368.2900000003</v>
      </c>
    </row>
    <row r="53" spans="1:22" ht="15.75">
      <c r="A53" s="39" t="s">
        <v>62</v>
      </c>
      <c r="B53" s="32">
        <v>2504444.97</v>
      </c>
      <c r="C53" s="33">
        <v>0.0285976523</v>
      </c>
      <c r="D53" s="32">
        <v>1660286.12</v>
      </c>
      <c r="E53" s="33">
        <v>0.0285976523</v>
      </c>
      <c r="F53" s="32">
        <v>139234.33</v>
      </c>
      <c r="G53" s="33">
        <v>0.0285976523</v>
      </c>
      <c r="H53" s="32">
        <v>3559.41</v>
      </c>
      <c r="I53" s="33">
        <v>0.056896034</v>
      </c>
      <c r="J53" s="34">
        <v>433437.25</v>
      </c>
      <c r="K53" s="33">
        <v>0.0285976523</v>
      </c>
      <c r="L53" s="34"/>
      <c r="M53" s="33"/>
      <c r="N53" s="32">
        <v>58725.74</v>
      </c>
      <c r="O53" s="33">
        <v>0.0285976523</v>
      </c>
      <c r="P53" s="32">
        <v>14102.77</v>
      </c>
      <c r="Q53" s="33">
        <v>0.0285976523</v>
      </c>
      <c r="R53" s="35">
        <v>51862.81</v>
      </c>
      <c r="S53" s="33">
        <v>0.0285976523</v>
      </c>
      <c r="T53" s="36">
        <v>231162.65</v>
      </c>
      <c r="U53" s="37">
        <v>0.0355099131</v>
      </c>
      <c r="V53" s="38">
        <f t="shared" si="0"/>
        <v>5096816.05</v>
      </c>
    </row>
    <row r="54" spans="1:22" ht="15.75">
      <c r="A54" s="39" t="s">
        <v>63</v>
      </c>
      <c r="B54" s="32">
        <v>402997.9</v>
      </c>
      <c r="C54" s="33">
        <v>0.0046017358</v>
      </c>
      <c r="D54" s="32">
        <v>267161.72</v>
      </c>
      <c r="E54" s="33">
        <v>0.0046017358</v>
      </c>
      <c r="F54" s="32">
        <v>22404.62</v>
      </c>
      <c r="G54" s="33">
        <v>0.0046017358</v>
      </c>
      <c r="H54" s="32">
        <v>462.15</v>
      </c>
      <c r="I54" s="33">
        <v>0.007387419</v>
      </c>
      <c r="J54" s="34">
        <v>69745.71</v>
      </c>
      <c r="K54" s="33">
        <v>0.0046017358</v>
      </c>
      <c r="L54" s="34"/>
      <c r="M54" s="33"/>
      <c r="N54" s="32">
        <v>9449.73</v>
      </c>
      <c r="O54" s="33">
        <v>0.0046017358</v>
      </c>
      <c r="P54" s="32">
        <v>2269.32</v>
      </c>
      <c r="Q54" s="33">
        <v>0.0046017358</v>
      </c>
      <c r="R54" s="35">
        <v>8345.39</v>
      </c>
      <c r="S54" s="33">
        <v>0.0046017358</v>
      </c>
      <c r="T54" s="36">
        <v>21634.88</v>
      </c>
      <c r="U54" s="37">
        <v>0.0033234293</v>
      </c>
      <c r="V54" s="38">
        <f t="shared" si="0"/>
        <v>804471.4199999999</v>
      </c>
    </row>
    <row r="55" spans="1:22" ht="15.75">
      <c r="A55" s="39" t="s">
        <v>64</v>
      </c>
      <c r="B55" s="32">
        <v>329944.61</v>
      </c>
      <c r="C55" s="33">
        <v>0.0037675578</v>
      </c>
      <c r="D55" s="32">
        <v>218732.08</v>
      </c>
      <c r="E55" s="33">
        <v>0.0037675578</v>
      </c>
      <c r="F55" s="32">
        <v>18343.22</v>
      </c>
      <c r="G55" s="33">
        <v>0.0037675578</v>
      </c>
      <c r="H55" s="32">
        <v>0</v>
      </c>
      <c r="I55" s="33">
        <v>0</v>
      </c>
      <c r="J55" s="34">
        <v>57102.58</v>
      </c>
      <c r="K55" s="33">
        <v>0.0037675578</v>
      </c>
      <c r="L55" s="34"/>
      <c r="M55" s="33"/>
      <c r="N55" s="32">
        <v>7736.74</v>
      </c>
      <c r="O55" s="33">
        <v>0.0037675578</v>
      </c>
      <c r="P55" s="32">
        <v>1857.95</v>
      </c>
      <c r="Q55" s="33">
        <v>0.0037675578</v>
      </c>
      <c r="R55" s="35">
        <v>6832.58</v>
      </c>
      <c r="S55" s="33">
        <v>0.0037675578</v>
      </c>
      <c r="T55" s="36">
        <v>12888.39</v>
      </c>
      <c r="U55" s="37">
        <v>0.0019798435</v>
      </c>
      <c r="V55" s="38">
        <f t="shared" si="0"/>
        <v>653438.1499999998</v>
      </c>
    </row>
    <row r="56" spans="1:22" ht="15.75">
      <c r="A56" s="39" t="s">
        <v>65</v>
      </c>
      <c r="B56" s="32">
        <v>432586.37</v>
      </c>
      <c r="C56" s="33">
        <v>0.0049395992</v>
      </c>
      <c r="D56" s="32">
        <v>286776.96</v>
      </c>
      <c r="E56" s="33">
        <v>0.0049395992</v>
      </c>
      <c r="F56" s="32">
        <v>24049.58</v>
      </c>
      <c r="G56" s="33">
        <v>0.0049395992</v>
      </c>
      <c r="H56" s="32">
        <v>507.64</v>
      </c>
      <c r="I56" s="33">
        <v>0.008114545</v>
      </c>
      <c r="J56" s="34">
        <v>74866.5</v>
      </c>
      <c r="K56" s="33">
        <v>0.0049395992</v>
      </c>
      <c r="L56" s="34"/>
      <c r="M56" s="33"/>
      <c r="N56" s="32">
        <v>10143.54</v>
      </c>
      <c r="O56" s="33">
        <v>0.0049395992</v>
      </c>
      <c r="P56" s="32">
        <v>2435.93</v>
      </c>
      <c r="Q56" s="33">
        <v>0.0049395992</v>
      </c>
      <c r="R56" s="35">
        <v>8958.12</v>
      </c>
      <c r="S56" s="33">
        <v>0.0049395992</v>
      </c>
      <c r="T56" s="36">
        <v>24183.81</v>
      </c>
      <c r="U56" s="37">
        <v>0.0037149823</v>
      </c>
      <c r="V56" s="38">
        <f t="shared" si="0"/>
        <v>864508.4500000002</v>
      </c>
    </row>
    <row r="57" spans="1:22" ht="15.75">
      <c r="A57" s="39" t="s">
        <v>66</v>
      </c>
      <c r="B57" s="32">
        <v>313167.95</v>
      </c>
      <c r="C57" s="33">
        <v>0.0035759893</v>
      </c>
      <c r="D57" s="32">
        <v>207610.23</v>
      </c>
      <c r="E57" s="33">
        <v>0.0035759893</v>
      </c>
      <c r="F57" s="32">
        <v>17410.53</v>
      </c>
      <c r="G57" s="33">
        <v>0.0035759893</v>
      </c>
      <c r="H57" s="32">
        <v>332.2</v>
      </c>
      <c r="I57" s="33">
        <v>0.0053101174</v>
      </c>
      <c r="J57" s="34">
        <v>54199.09</v>
      </c>
      <c r="K57" s="33">
        <v>0.0035759893</v>
      </c>
      <c r="L57" s="34"/>
      <c r="M57" s="33"/>
      <c r="N57" s="32">
        <v>7343.35</v>
      </c>
      <c r="O57" s="33">
        <v>0.0035759893</v>
      </c>
      <c r="P57" s="32">
        <v>1763.47</v>
      </c>
      <c r="Q57" s="33">
        <v>0.0035759893</v>
      </c>
      <c r="R57" s="35">
        <v>6485.16</v>
      </c>
      <c r="S57" s="33">
        <v>0.0035759893</v>
      </c>
      <c r="T57" s="36">
        <v>9043.59</v>
      </c>
      <c r="U57" s="37">
        <v>0.0013892259</v>
      </c>
      <c r="V57" s="38">
        <f t="shared" si="0"/>
        <v>617355.57</v>
      </c>
    </row>
    <row r="58" spans="1:22" ht="15.75">
      <c r="A58" s="39" t="s">
        <v>67</v>
      </c>
      <c r="B58" s="32">
        <v>327870.94</v>
      </c>
      <c r="C58" s="33">
        <v>0.0037438791</v>
      </c>
      <c r="D58" s="32">
        <v>217357.37</v>
      </c>
      <c r="E58" s="33">
        <v>0.0037438791</v>
      </c>
      <c r="F58" s="32">
        <v>18227.94</v>
      </c>
      <c r="G58" s="33">
        <v>0.0037438791</v>
      </c>
      <c r="H58" s="32">
        <v>0</v>
      </c>
      <c r="I58" s="33">
        <v>0</v>
      </c>
      <c r="J58" s="34">
        <v>56743.69</v>
      </c>
      <c r="K58" s="33">
        <v>0.0037438791</v>
      </c>
      <c r="L58" s="34"/>
      <c r="M58" s="33"/>
      <c r="N58" s="32">
        <v>7688.11</v>
      </c>
      <c r="O58" s="33">
        <v>0.0037438791</v>
      </c>
      <c r="P58" s="32">
        <v>1846.27</v>
      </c>
      <c r="Q58" s="33">
        <v>0.0037438791</v>
      </c>
      <c r="R58" s="35">
        <v>6789.64</v>
      </c>
      <c r="S58" s="33">
        <v>0.0037438791</v>
      </c>
      <c r="T58" s="36">
        <v>11195.58</v>
      </c>
      <c r="U58" s="37">
        <v>0.0017198031</v>
      </c>
      <c r="V58" s="38">
        <f t="shared" si="0"/>
        <v>647719.5399999999</v>
      </c>
    </row>
    <row r="59" spans="1:22" ht="15.75">
      <c r="A59" s="39" t="s">
        <v>68</v>
      </c>
      <c r="B59" s="32">
        <v>398608.22</v>
      </c>
      <c r="C59" s="33">
        <v>0.0045516109</v>
      </c>
      <c r="D59" s="32">
        <v>264251.63</v>
      </c>
      <c r="E59" s="33">
        <v>0.0045516109</v>
      </c>
      <c r="F59" s="32">
        <v>22160.56</v>
      </c>
      <c r="G59" s="33">
        <v>0.0045516109</v>
      </c>
      <c r="H59" s="32">
        <v>454.4</v>
      </c>
      <c r="I59" s="33">
        <v>0.0072635205</v>
      </c>
      <c r="J59" s="34">
        <v>68985.99</v>
      </c>
      <c r="K59" s="33">
        <v>0.0045516109</v>
      </c>
      <c r="L59" s="34"/>
      <c r="M59" s="33"/>
      <c r="N59" s="32">
        <v>9346.8</v>
      </c>
      <c r="O59" s="33">
        <v>0.0045516109</v>
      </c>
      <c r="P59" s="32">
        <v>2244.6</v>
      </c>
      <c r="Q59" s="33">
        <v>0.0045516109</v>
      </c>
      <c r="R59" s="35">
        <v>8254.49</v>
      </c>
      <c r="S59" s="33">
        <v>0.0045516109</v>
      </c>
      <c r="T59" s="36">
        <v>20122.08</v>
      </c>
      <c r="U59" s="37">
        <v>0.0030910425</v>
      </c>
      <c r="V59" s="38">
        <f t="shared" si="0"/>
        <v>794428.77</v>
      </c>
    </row>
    <row r="60" spans="1:22" ht="15.75">
      <c r="A60" s="39" t="s">
        <v>69</v>
      </c>
      <c r="B60" s="32">
        <v>871584.46</v>
      </c>
      <c r="C60" s="33">
        <v>0.0099524125</v>
      </c>
      <c r="D60" s="32">
        <v>577804.51</v>
      </c>
      <c r="E60" s="33">
        <v>0.0099524125</v>
      </c>
      <c r="F60" s="32">
        <v>48455.63</v>
      </c>
      <c r="G60" s="33">
        <v>0.0099524125</v>
      </c>
      <c r="H60" s="32">
        <v>1158.76</v>
      </c>
      <c r="I60" s="33">
        <v>0.0185225162</v>
      </c>
      <c r="J60" s="34">
        <v>150842.67</v>
      </c>
      <c r="K60" s="33">
        <v>0.0099524125</v>
      </c>
      <c r="L60" s="34"/>
      <c r="M60" s="33"/>
      <c r="N60" s="32">
        <v>20437.44</v>
      </c>
      <c r="O60" s="33">
        <v>0.0099524125</v>
      </c>
      <c r="P60" s="32">
        <v>4907.97</v>
      </c>
      <c r="Q60" s="33">
        <v>0.0099524125</v>
      </c>
      <c r="R60" s="35">
        <v>18049.03</v>
      </c>
      <c r="S60" s="33">
        <v>0.0099524125</v>
      </c>
      <c r="T60" s="36">
        <v>79502.13</v>
      </c>
      <c r="U60" s="37">
        <v>0.0122126724</v>
      </c>
      <c r="V60" s="38">
        <f t="shared" si="0"/>
        <v>1772742.5999999996</v>
      </c>
    </row>
    <row r="61" spans="1:22" ht="15.75">
      <c r="A61" s="39" t="s">
        <v>70</v>
      </c>
      <c r="B61" s="32">
        <v>346941.94</v>
      </c>
      <c r="C61" s="33">
        <v>0.003961646</v>
      </c>
      <c r="D61" s="32">
        <v>230000.21</v>
      </c>
      <c r="E61" s="33">
        <v>0.003961646</v>
      </c>
      <c r="F61" s="32">
        <v>19288.19</v>
      </c>
      <c r="G61" s="33">
        <v>0.003961646</v>
      </c>
      <c r="H61" s="32">
        <v>374.6</v>
      </c>
      <c r="I61" s="33">
        <v>0.0059879943</v>
      </c>
      <c r="J61" s="34">
        <v>60044.26</v>
      </c>
      <c r="K61" s="33">
        <v>0.003961646</v>
      </c>
      <c r="L61" s="34"/>
      <c r="M61" s="33"/>
      <c r="N61" s="32">
        <v>8135.3</v>
      </c>
      <c r="O61" s="33">
        <v>0.003961646</v>
      </c>
      <c r="P61" s="32">
        <v>1953.66</v>
      </c>
      <c r="Q61" s="33">
        <v>0.003961646</v>
      </c>
      <c r="R61" s="35">
        <v>7184.57</v>
      </c>
      <c r="S61" s="33">
        <v>0.003961646</v>
      </c>
      <c r="T61" s="36">
        <v>14788.48</v>
      </c>
      <c r="U61" s="37">
        <v>0.0022717236</v>
      </c>
      <c r="V61" s="38">
        <f t="shared" si="0"/>
        <v>688711.21</v>
      </c>
    </row>
    <row r="62" spans="1:22" ht="15.75">
      <c r="A62" s="39" t="s">
        <v>71</v>
      </c>
      <c r="B62" s="32">
        <v>28953358.79</v>
      </c>
      <c r="C62" s="33">
        <v>0.3306114125</v>
      </c>
      <c r="D62" s="32">
        <v>19194216.85</v>
      </c>
      <c r="E62" s="33">
        <v>0.3306114125</v>
      </c>
      <c r="F62" s="32">
        <v>1609658.75</v>
      </c>
      <c r="G62" s="33">
        <v>0.3306114125</v>
      </c>
      <c r="H62" s="32">
        <v>0</v>
      </c>
      <c r="I62" s="33">
        <v>0</v>
      </c>
      <c r="J62" s="34">
        <v>5010876.55</v>
      </c>
      <c r="K62" s="33">
        <v>0.3306114125</v>
      </c>
      <c r="L62" s="34">
        <v>5220582</v>
      </c>
      <c r="M62" s="33">
        <v>1</v>
      </c>
      <c r="N62" s="32">
        <v>678915.95</v>
      </c>
      <c r="O62" s="33">
        <v>0.3306114125</v>
      </c>
      <c r="P62" s="32">
        <v>163039.16</v>
      </c>
      <c r="Q62" s="33">
        <v>0.3306114125</v>
      </c>
      <c r="R62" s="35">
        <v>599575.02</v>
      </c>
      <c r="S62" s="33">
        <v>0.3306114125</v>
      </c>
      <c r="T62" s="36">
        <v>2340404.26</v>
      </c>
      <c r="U62" s="37">
        <v>0.3595197958</v>
      </c>
      <c r="V62" s="38">
        <f t="shared" si="0"/>
        <v>63770627.33</v>
      </c>
    </row>
    <row r="63" spans="1:22" ht="15.75">
      <c r="A63" s="39" t="s">
        <v>72</v>
      </c>
      <c r="B63" s="32">
        <v>327814.53</v>
      </c>
      <c r="C63" s="33">
        <v>0.0037432349</v>
      </c>
      <c r="D63" s="32">
        <v>217319.97</v>
      </c>
      <c r="E63" s="33">
        <v>0.0037432349</v>
      </c>
      <c r="F63" s="32">
        <v>18224.8</v>
      </c>
      <c r="G63" s="33">
        <v>0.0037432349</v>
      </c>
      <c r="H63" s="32">
        <v>0</v>
      </c>
      <c r="I63" s="33">
        <v>0</v>
      </c>
      <c r="J63" s="34">
        <v>56733.93</v>
      </c>
      <c r="K63" s="33">
        <v>0.0037432349</v>
      </c>
      <c r="L63" s="34"/>
      <c r="M63" s="33"/>
      <c r="N63" s="32">
        <v>7686.79</v>
      </c>
      <c r="O63" s="33">
        <v>0.0037432349</v>
      </c>
      <c r="P63" s="32">
        <v>1845.95</v>
      </c>
      <c r="Q63" s="33">
        <v>0.0037432349</v>
      </c>
      <c r="R63" s="35">
        <v>6788.48</v>
      </c>
      <c r="S63" s="33">
        <v>0.0037432349</v>
      </c>
      <c r="T63" s="36">
        <v>10226.68</v>
      </c>
      <c r="U63" s="37">
        <v>0.0015709664</v>
      </c>
      <c r="V63" s="38">
        <f t="shared" si="0"/>
        <v>646641.1300000001</v>
      </c>
    </row>
    <row r="64" spans="1:22" ht="15.75">
      <c r="A64" s="39" t="s">
        <v>73</v>
      </c>
      <c r="B64" s="32">
        <v>1240265.88</v>
      </c>
      <c r="C64" s="33">
        <v>0.0141622967</v>
      </c>
      <c r="D64" s="32">
        <v>822216.61</v>
      </c>
      <c r="E64" s="33">
        <v>0.0141622967</v>
      </c>
      <c r="F64" s="32">
        <v>68952.43</v>
      </c>
      <c r="G64" s="33">
        <v>0.0141622967</v>
      </c>
      <c r="H64" s="32">
        <v>1780.36</v>
      </c>
      <c r="I64" s="33">
        <v>0.0284585958</v>
      </c>
      <c r="J64" s="34">
        <v>214649.33</v>
      </c>
      <c r="K64" s="33">
        <v>0.0141622967</v>
      </c>
      <c r="L64" s="34"/>
      <c r="M64" s="33"/>
      <c r="N64" s="32">
        <v>29082.5</v>
      </c>
      <c r="O64" s="33">
        <v>0.0141622967</v>
      </c>
      <c r="P64" s="32">
        <v>6984.05</v>
      </c>
      <c r="Q64" s="33">
        <v>0.0141622967</v>
      </c>
      <c r="R64" s="35">
        <v>25683.79</v>
      </c>
      <c r="S64" s="33">
        <v>0.0141622967</v>
      </c>
      <c r="T64" s="36">
        <v>117937.69</v>
      </c>
      <c r="U64" s="37">
        <v>0.018116928</v>
      </c>
      <c r="V64" s="38">
        <f t="shared" si="0"/>
        <v>2527552.6399999997</v>
      </c>
    </row>
    <row r="65" spans="1:22" ht="15.75">
      <c r="A65" s="39" t="s">
        <v>74</v>
      </c>
      <c r="B65" s="32">
        <v>594326.93</v>
      </c>
      <c r="C65" s="33">
        <v>0.0067864756</v>
      </c>
      <c r="D65" s="32">
        <v>394000.56</v>
      </c>
      <c r="E65" s="33">
        <v>0.0067864756</v>
      </c>
      <c r="F65" s="32">
        <v>33041.52</v>
      </c>
      <c r="G65" s="33">
        <v>0.0067864756</v>
      </c>
      <c r="H65" s="32">
        <v>752.48</v>
      </c>
      <c r="I65" s="33">
        <v>0.0120282078</v>
      </c>
      <c r="J65" s="34">
        <v>102858.48</v>
      </c>
      <c r="K65" s="33">
        <v>0.0067864756</v>
      </c>
      <c r="L65" s="34"/>
      <c r="M65" s="33"/>
      <c r="N65" s="32">
        <v>13936.13</v>
      </c>
      <c r="O65" s="33">
        <v>0.0067864756</v>
      </c>
      <c r="P65" s="32">
        <v>3346.71</v>
      </c>
      <c r="Q65" s="33">
        <v>0.0067864756</v>
      </c>
      <c r="R65" s="35">
        <v>12307.49</v>
      </c>
      <c r="S65" s="33">
        <v>0.0067864756</v>
      </c>
      <c r="T65" s="36">
        <v>43363.91</v>
      </c>
      <c r="U65" s="37">
        <v>0.0066613211</v>
      </c>
      <c r="V65" s="38">
        <f t="shared" si="0"/>
        <v>1197934.2099999997</v>
      </c>
    </row>
    <row r="66" spans="1:22" ht="15.75">
      <c r="A66" s="39" t="s">
        <v>75</v>
      </c>
      <c r="B66" s="32">
        <v>321568.63</v>
      </c>
      <c r="C66" s="33">
        <v>0.0036719146</v>
      </c>
      <c r="D66" s="32">
        <v>213179.35</v>
      </c>
      <c r="E66" s="33">
        <v>0.0036719146</v>
      </c>
      <c r="F66" s="32">
        <v>17877.57</v>
      </c>
      <c r="G66" s="33">
        <v>0.0036719146</v>
      </c>
      <c r="H66" s="32">
        <v>346.3</v>
      </c>
      <c r="I66" s="33">
        <v>0.0055354896</v>
      </c>
      <c r="J66" s="34">
        <v>55652.97</v>
      </c>
      <c r="K66" s="33">
        <v>0.0036719146</v>
      </c>
      <c r="L66" s="34"/>
      <c r="M66" s="33"/>
      <c r="N66" s="32">
        <v>7540.33</v>
      </c>
      <c r="O66" s="33">
        <v>0.0036719146</v>
      </c>
      <c r="P66" s="32">
        <v>1810.78</v>
      </c>
      <c r="Q66" s="33">
        <v>0.0036719146</v>
      </c>
      <c r="R66" s="35">
        <v>6659.14</v>
      </c>
      <c r="S66" s="33">
        <v>0.0036719146</v>
      </c>
      <c r="T66" s="36">
        <v>10252.54</v>
      </c>
      <c r="U66" s="37">
        <v>0.0015749381</v>
      </c>
      <c r="V66" s="38">
        <f t="shared" si="0"/>
        <v>634887.61</v>
      </c>
    </row>
    <row r="67" spans="1:22" ht="15.75">
      <c r="A67" s="39" t="s">
        <v>76</v>
      </c>
      <c r="B67" s="32">
        <v>424231.68</v>
      </c>
      <c r="C67" s="33">
        <v>0.0048441991</v>
      </c>
      <c r="D67" s="32">
        <v>281238.35</v>
      </c>
      <c r="E67" s="33">
        <v>0.0048441991</v>
      </c>
      <c r="F67" s="32">
        <v>23585.1</v>
      </c>
      <c r="G67" s="33">
        <v>0.0048441991</v>
      </c>
      <c r="H67" s="32">
        <v>0</v>
      </c>
      <c r="I67" s="33">
        <v>0</v>
      </c>
      <c r="J67" s="34">
        <v>73420.57</v>
      </c>
      <c r="K67" s="33">
        <v>0.0048441991</v>
      </c>
      <c r="L67" s="34"/>
      <c r="M67" s="33"/>
      <c r="N67" s="32">
        <v>9947.64</v>
      </c>
      <c r="O67" s="33">
        <v>0.0048441991</v>
      </c>
      <c r="P67" s="32">
        <v>2388.88</v>
      </c>
      <c r="Q67" s="33">
        <v>0.0048441991</v>
      </c>
      <c r="R67" s="35">
        <v>8785.11</v>
      </c>
      <c r="S67" s="33">
        <v>0.0048441991</v>
      </c>
      <c r="T67" s="36">
        <v>23064</v>
      </c>
      <c r="U67" s="37">
        <v>0.0035429636</v>
      </c>
      <c r="V67" s="38">
        <f t="shared" si="0"/>
        <v>846661.33</v>
      </c>
    </row>
    <row r="68" spans="1:22" ht="15.75">
      <c r="A68" s="39" t="s">
        <v>77</v>
      </c>
      <c r="B68" s="32">
        <v>1102968.25</v>
      </c>
      <c r="C68" s="33">
        <v>0.012594528</v>
      </c>
      <c r="D68" s="32">
        <v>731197.08</v>
      </c>
      <c r="E68" s="33">
        <v>0.012594528</v>
      </c>
      <c r="F68" s="32">
        <v>61319.39</v>
      </c>
      <c r="G68" s="33">
        <v>0.012594528</v>
      </c>
      <c r="H68" s="32">
        <v>0</v>
      </c>
      <c r="I68" s="33">
        <v>0</v>
      </c>
      <c r="J68" s="34">
        <v>190887.61</v>
      </c>
      <c r="K68" s="33">
        <v>0.012594528</v>
      </c>
      <c r="L68" s="34"/>
      <c r="M68" s="33"/>
      <c r="N68" s="32">
        <v>25863.06</v>
      </c>
      <c r="O68" s="33">
        <v>0.012594528</v>
      </c>
      <c r="P68" s="32">
        <v>6210.92</v>
      </c>
      <c r="Q68" s="33">
        <v>0.012594528</v>
      </c>
      <c r="R68" s="35">
        <v>22840.59</v>
      </c>
      <c r="S68" s="33">
        <v>0.012594528</v>
      </c>
      <c r="T68" s="36">
        <v>113556.46</v>
      </c>
      <c r="U68" s="37">
        <v>0.0174439084</v>
      </c>
      <c r="V68" s="38">
        <f t="shared" si="0"/>
        <v>2254843.36</v>
      </c>
    </row>
    <row r="69" spans="1:22" ht="15.75">
      <c r="A69" s="39" t="s">
        <v>78</v>
      </c>
      <c r="B69" s="32">
        <v>460839.33</v>
      </c>
      <c r="C69" s="33">
        <v>0.0052622129</v>
      </c>
      <c r="D69" s="32">
        <v>305506.86</v>
      </c>
      <c r="E69" s="33">
        <v>0.0052622129</v>
      </c>
      <c r="F69" s="32">
        <v>25620.3</v>
      </c>
      <c r="G69" s="33">
        <v>0.0052622129</v>
      </c>
      <c r="H69" s="32">
        <v>560.87</v>
      </c>
      <c r="I69" s="33">
        <v>0.0089654436</v>
      </c>
      <c r="J69" s="34">
        <v>79756.15</v>
      </c>
      <c r="K69" s="33">
        <v>0.0052622129</v>
      </c>
      <c r="L69" s="34"/>
      <c r="M69" s="33"/>
      <c r="N69" s="32">
        <v>10806.04</v>
      </c>
      <c r="O69" s="33">
        <v>0.0052622129</v>
      </c>
      <c r="P69" s="32">
        <v>2595.03</v>
      </c>
      <c r="Q69" s="33">
        <v>0.0052622129</v>
      </c>
      <c r="R69" s="35">
        <v>9543.19</v>
      </c>
      <c r="S69" s="33">
        <v>0.0052622129</v>
      </c>
      <c r="T69" s="36">
        <v>29637.73</v>
      </c>
      <c r="U69" s="37">
        <v>0.0045527828</v>
      </c>
      <c r="V69" s="38">
        <f t="shared" si="0"/>
        <v>924865.5</v>
      </c>
    </row>
    <row r="70" spans="1:22" ht="15.75">
      <c r="A70" s="39" t="s">
        <v>79</v>
      </c>
      <c r="B70" s="32">
        <v>948563.25</v>
      </c>
      <c r="C70" s="33">
        <v>0.0108314145</v>
      </c>
      <c r="D70" s="32">
        <v>628836.48</v>
      </c>
      <c r="E70" s="33">
        <v>0.0108314145</v>
      </c>
      <c r="F70" s="32">
        <v>52735.26</v>
      </c>
      <c r="G70" s="33">
        <v>0.0108314145</v>
      </c>
      <c r="H70" s="32">
        <v>1299.27</v>
      </c>
      <c r="I70" s="33">
        <v>0.0207684356</v>
      </c>
      <c r="J70" s="34">
        <v>164165.17</v>
      </c>
      <c r="K70" s="33">
        <v>0.0108314145</v>
      </c>
      <c r="L70" s="34"/>
      <c r="M70" s="33"/>
      <c r="N70" s="32">
        <v>22242.48</v>
      </c>
      <c r="O70" s="33">
        <v>0.0108314145</v>
      </c>
      <c r="P70" s="32">
        <v>5341.45</v>
      </c>
      <c r="Q70" s="33">
        <v>0.0108314145</v>
      </c>
      <c r="R70" s="35">
        <v>19643.13</v>
      </c>
      <c r="S70" s="33">
        <v>0.0108314145</v>
      </c>
      <c r="T70" s="36">
        <v>97801.2</v>
      </c>
      <c r="U70" s="37">
        <v>0.0150236734</v>
      </c>
      <c r="V70" s="38">
        <f t="shared" si="0"/>
        <v>1940627.6899999997</v>
      </c>
    </row>
    <row r="71" spans="1:22" ht="15.75">
      <c r="A71" s="39" t="s">
        <v>80</v>
      </c>
      <c r="B71" s="32">
        <v>2071647.57</v>
      </c>
      <c r="C71" s="33">
        <v>0.0236556434</v>
      </c>
      <c r="D71" s="32">
        <v>1373369.25</v>
      </c>
      <c r="E71" s="33">
        <v>0.0236556434</v>
      </c>
      <c r="F71" s="32">
        <v>115173</v>
      </c>
      <c r="G71" s="33">
        <v>0.0236556434</v>
      </c>
      <c r="H71" s="32">
        <v>4088.15</v>
      </c>
      <c r="I71" s="33">
        <v>0.0653477623</v>
      </c>
      <c r="J71" s="34">
        <v>358534.22</v>
      </c>
      <c r="K71" s="33">
        <v>0.0236556434</v>
      </c>
      <c r="L71" s="34"/>
      <c r="M71" s="33"/>
      <c r="N71" s="32">
        <v>48577.25</v>
      </c>
      <c r="O71" s="33">
        <v>0.0236556434</v>
      </c>
      <c r="P71" s="32">
        <v>11665.64</v>
      </c>
      <c r="Q71" s="33">
        <v>0.0236556434</v>
      </c>
      <c r="R71" s="35">
        <v>42900.3</v>
      </c>
      <c r="S71" s="33">
        <v>0.0236556434</v>
      </c>
      <c r="T71" s="36">
        <v>153250.23</v>
      </c>
      <c r="U71" s="37">
        <v>0.023541443</v>
      </c>
      <c r="V71" s="38">
        <f t="shared" si="0"/>
        <v>4179205.6100000003</v>
      </c>
    </row>
    <row r="72" spans="1:22" ht="15.75">
      <c r="A72" s="39" t="s">
        <v>81</v>
      </c>
      <c r="B72" s="32">
        <v>273906.28</v>
      </c>
      <c r="C72" s="33">
        <v>0.0031276696</v>
      </c>
      <c r="D72" s="32">
        <v>181582.26</v>
      </c>
      <c r="E72" s="33">
        <v>0.0031276696</v>
      </c>
      <c r="F72" s="32">
        <v>15227.78</v>
      </c>
      <c r="G72" s="33">
        <v>0.0031276696</v>
      </c>
      <c r="H72" s="32">
        <v>272.44</v>
      </c>
      <c r="I72" s="33">
        <v>0.0043548744</v>
      </c>
      <c r="J72" s="34">
        <v>47404.18</v>
      </c>
      <c r="K72" s="33">
        <v>0.0031276696</v>
      </c>
      <c r="L72" s="34"/>
      <c r="M72" s="33"/>
      <c r="N72" s="32">
        <v>6422.72</v>
      </c>
      <c r="O72" s="33">
        <v>0.0031276696</v>
      </c>
      <c r="P72" s="32">
        <v>1542.39</v>
      </c>
      <c r="Q72" s="33">
        <v>0.0031276696</v>
      </c>
      <c r="R72" s="35">
        <v>5672.13</v>
      </c>
      <c r="S72" s="33">
        <v>0.0031276696</v>
      </c>
      <c r="T72" s="36">
        <v>4263.7</v>
      </c>
      <c r="U72" s="37">
        <v>0.0006549659</v>
      </c>
      <c r="V72" s="38">
        <f t="shared" si="0"/>
        <v>536293.88</v>
      </c>
    </row>
    <row r="73" spans="1:22" ht="15.75">
      <c r="A73" s="39" t="s">
        <v>82</v>
      </c>
      <c r="B73" s="32">
        <v>339633.33</v>
      </c>
      <c r="C73" s="33">
        <v>0.0038781909</v>
      </c>
      <c r="D73" s="32">
        <v>225155.08</v>
      </c>
      <c r="E73" s="33">
        <v>0.0038781909</v>
      </c>
      <c r="F73" s="32">
        <v>18881.86</v>
      </c>
      <c r="G73" s="33">
        <v>0.0038781909</v>
      </c>
      <c r="H73" s="32">
        <v>0</v>
      </c>
      <c r="I73" s="33">
        <v>0</v>
      </c>
      <c r="J73" s="34">
        <v>58779.37</v>
      </c>
      <c r="K73" s="33">
        <v>0.0038781909</v>
      </c>
      <c r="L73" s="34"/>
      <c r="M73" s="33"/>
      <c r="N73" s="32">
        <v>7963.92</v>
      </c>
      <c r="O73" s="33">
        <v>0.0038781909</v>
      </c>
      <c r="P73" s="32">
        <v>1912.5</v>
      </c>
      <c r="Q73" s="33">
        <v>0.0038781909</v>
      </c>
      <c r="R73" s="35">
        <v>7033.22</v>
      </c>
      <c r="S73" s="33">
        <v>0.0038781909</v>
      </c>
      <c r="T73" s="36">
        <v>11041.27</v>
      </c>
      <c r="U73" s="37">
        <v>0.0016960985</v>
      </c>
      <c r="V73" s="38">
        <f t="shared" si="0"/>
        <v>670400.55</v>
      </c>
    </row>
    <row r="74" spans="1:22" ht="15.75">
      <c r="A74" s="39" t="s">
        <v>83</v>
      </c>
      <c r="B74" s="32">
        <v>375098.32</v>
      </c>
      <c r="C74" s="33">
        <v>0.0042831571</v>
      </c>
      <c r="D74" s="32">
        <v>248666.09</v>
      </c>
      <c r="E74" s="33">
        <v>0.0042831571</v>
      </c>
      <c r="F74" s="32">
        <v>20853.54</v>
      </c>
      <c r="G74" s="33">
        <v>0.0042831571</v>
      </c>
      <c r="H74" s="32">
        <v>420.51</v>
      </c>
      <c r="I74" s="33">
        <v>0.0067218647</v>
      </c>
      <c r="J74" s="34">
        <v>64917.2</v>
      </c>
      <c r="K74" s="33">
        <v>0.0042831571</v>
      </c>
      <c r="L74" s="34"/>
      <c r="M74" s="33"/>
      <c r="N74" s="32">
        <v>8795.53</v>
      </c>
      <c r="O74" s="33">
        <v>0.0042831571</v>
      </c>
      <c r="P74" s="32">
        <v>2112.21</v>
      </c>
      <c r="Q74" s="33">
        <v>0.0042831571</v>
      </c>
      <c r="R74" s="35">
        <v>7767.64</v>
      </c>
      <c r="S74" s="33">
        <v>0.0042831571</v>
      </c>
      <c r="T74" s="36">
        <v>17389.21</v>
      </c>
      <c r="U74" s="37">
        <v>0.0026712334</v>
      </c>
      <c r="V74" s="38">
        <f t="shared" si="0"/>
        <v>746020.25</v>
      </c>
    </row>
    <row r="75" spans="1:22" ht="15.75">
      <c r="A75" s="39" t="s">
        <v>84</v>
      </c>
      <c r="B75" s="32">
        <v>387942.61</v>
      </c>
      <c r="C75" s="33">
        <v>0.0044298229</v>
      </c>
      <c r="D75" s="32">
        <v>257181.03</v>
      </c>
      <c r="E75" s="33">
        <v>0.0044298229</v>
      </c>
      <c r="F75" s="32">
        <v>21567.62</v>
      </c>
      <c r="G75" s="33">
        <v>0.0044298229</v>
      </c>
      <c r="H75" s="32">
        <v>440.87</v>
      </c>
      <c r="I75" s="33">
        <v>0.007047251</v>
      </c>
      <c r="J75" s="34">
        <v>67140.13</v>
      </c>
      <c r="K75" s="33">
        <v>0.0044298229</v>
      </c>
      <c r="L75" s="34"/>
      <c r="M75" s="33"/>
      <c r="N75" s="32">
        <v>9096.71</v>
      </c>
      <c r="O75" s="33">
        <v>0.0044298229</v>
      </c>
      <c r="P75" s="32">
        <v>2184.54</v>
      </c>
      <c r="Q75" s="33">
        <v>0.0044298229</v>
      </c>
      <c r="R75" s="35">
        <v>8033.63</v>
      </c>
      <c r="S75" s="33">
        <v>0.0044298229</v>
      </c>
      <c r="T75" s="36">
        <v>18228.9</v>
      </c>
      <c r="U75" s="37">
        <v>0.0028002229</v>
      </c>
      <c r="V75" s="38">
        <f t="shared" si="0"/>
        <v>771816.04</v>
      </c>
    </row>
    <row r="76" spans="1:22" ht="15.75">
      <c r="A76" s="39" t="s">
        <v>85</v>
      </c>
      <c r="B76" s="32">
        <v>289974.17</v>
      </c>
      <c r="C76" s="33">
        <v>0.0033111449</v>
      </c>
      <c r="D76" s="32">
        <v>192234.24</v>
      </c>
      <c r="E76" s="33">
        <v>0.0033111449</v>
      </c>
      <c r="F76" s="32">
        <v>16121.07</v>
      </c>
      <c r="G76" s="33">
        <v>0.0033111449</v>
      </c>
      <c r="H76" s="32">
        <v>297.29</v>
      </c>
      <c r="I76" s="33">
        <v>0.0047521166</v>
      </c>
      <c r="J76" s="34">
        <v>50185.01</v>
      </c>
      <c r="K76" s="33">
        <v>0.0033111449</v>
      </c>
      <c r="L76" s="34"/>
      <c r="M76" s="33"/>
      <c r="N76" s="32">
        <v>6799.49</v>
      </c>
      <c r="O76" s="33">
        <v>0.0033111449</v>
      </c>
      <c r="P76" s="32">
        <v>1632.87</v>
      </c>
      <c r="Q76" s="33">
        <v>0.0033111449</v>
      </c>
      <c r="R76" s="35">
        <v>6004.86</v>
      </c>
      <c r="S76" s="33">
        <v>0.0033111449</v>
      </c>
      <c r="T76" s="36">
        <v>6362.21</v>
      </c>
      <c r="U76" s="37">
        <v>0.0009773274</v>
      </c>
      <c r="V76" s="38">
        <f t="shared" si="0"/>
        <v>569611.2099999998</v>
      </c>
    </row>
    <row r="77" spans="1:22" ht="15.75">
      <c r="A77" s="39" t="s">
        <v>86</v>
      </c>
      <c r="B77" s="32">
        <v>293708.34</v>
      </c>
      <c r="C77" s="33">
        <v>0.0033537846</v>
      </c>
      <c r="D77" s="32">
        <v>194709.76</v>
      </c>
      <c r="E77" s="33">
        <v>0.0033537846</v>
      </c>
      <c r="F77" s="32">
        <v>16328.67</v>
      </c>
      <c r="G77" s="33">
        <v>0.0033537846</v>
      </c>
      <c r="H77" s="32">
        <v>0</v>
      </c>
      <c r="I77" s="33">
        <v>0</v>
      </c>
      <c r="J77" s="34">
        <v>50831.27</v>
      </c>
      <c r="K77" s="33">
        <v>0.0033537846</v>
      </c>
      <c r="L77" s="34"/>
      <c r="M77" s="33"/>
      <c r="N77" s="32">
        <v>6887.05</v>
      </c>
      <c r="O77" s="33">
        <v>0.0033537846</v>
      </c>
      <c r="P77" s="32">
        <v>1653.9</v>
      </c>
      <c r="Q77" s="33">
        <v>0.0033537846</v>
      </c>
      <c r="R77" s="35">
        <v>6082.19</v>
      </c>
      <c r="S77" s="33">
        <v>0.0033537846</v>
      </c>
      <c r="T77" s="36">
        <v>6788.77</v>
      </c>
      <c r="U77" s="37">
        <v>0.0010428532</v>
      </c>
      <c r="V77" s="38">
        <f t="shared" si="0"/>
        <v>576989.9500000001</v>
      </c>
    </row>
    <row r="78" spans="1:22" ht="15.75">
      <c r="A78" s="39" t="s">
        <v>87</v>
      </c>
      <c r="B78" s="32">
        <v>356716.56</v>
      </c>
      <c r="C78" s="33">
        <v>0.0040732603</v>
      </c>
      <c r="D78" s="32">
        <v>236480.17</v>
      </c>
      <c r="E78" s="33">
        <v>0.0040732603</v>
      </c>
      <c r="F78" s="32">
        <v>19831.61</v>
      </c>
      <c r="G78" s="33">
        <v>0.0040732603</v>
      </c>
      <c r="H78" s="32">
        <v>397.59</v>
      </c>
      <c r="I78" s="33">
        <v>0.0063553815</v>
      </c>
      <c r="J78" s="34">
        <v>61735.92</v>
      </c>
      <c r="K78" s="33">
        <v>0.0040732603</v>
      </c>
      <c r="L78" s="34"/>
      <c r="M78" s="33"/>
      <c r="N78" s="32">
        <v>8364.5</v>
      </c>
      <c r="O78" s="33">
        <v>0.0040732603</v>
      </c>
      <c r="P78" s="32">
        <v>2008.7</v>
      </c>
      <c r="Q78" s="33">
        <v>0.0040732603</v>
      </c>
      <c r="R78" s="35">
        <v>7386.99</v>
      </c>
      <c r="S78" s="33">
        <v>0.0040732603</v>
      </c>
      <c r="T78" s="36">
        <v>14904.76</v>
      </c>
      <c r="U78" s="37">
        <v>0.0022895867</v>
      </c>
      <c r="V78" s="38">
        <f aca="true" t="shared" si="1" ref="V78:V119">SUM(B78+D78+F78+H78+J78+L78+N78+P78+R78+T78)</f>
        <v>707826.7999999999</v>
      </c>
    </row>
    <row r="79" spans="1:22" ht="15.75">
      <c r="A79" s="39" t="s">
        <v>88</v>
      </c>
      <c r="B79" s="32">
        <v>506640.81</v>
      </c>
      <c r="C79" s="33">
        <v>0.0057852089</v>
      </c>
      <c r="D79" s="32">
        <v>335870.3</v>
      </c>
      <c r="E79" s="33">
        <v>0.0057852089</v>
      </c>
      <c r="F79" s="32">
        <v>28166.63</v>
      </c>
      <c r="G79" s="33">
        <v>0.0057852089</v>
      </c>
      <c r="H79" s="32">
        <v>0</v>
      </c>
      <c r="I79" s="33">
        <v>0</v>
      </c>
      <c r="J79" s="34">
        <v>87682.89</v>
      </c>
      <c r="K79" s="33">
        <v>0.0057852089</v>
      </c>
      <c r="L79" s="34"/>
      <c r="M79" s="33"/>
      <c r="N79" s="32">
        <v>11880.02</v>
      </c>
      <c r="O79" s="33">
        <v>0.0057852089</v>
      </c>
      <c r="P79" s="32">
        <v>2852.94</v>
      </c>
      <c r="Q79" s="33">
        <v>0.0057852089</v>
      </c>
      <c r="R79" s="35">
        <v>10491.66</v>
      </c>
      <c r="S79" s="33">
        <v>0.0057852089</v>
      </c>
      <c r="T79" s="36">
        <v>34642.58</v>
      </c>
      <c r="U79" s="37">
        <v>0.0053216005</v>
      </c>
      <c r="V79" s="38">
        <f t="shared" si="1"/>
        <v>1018227.83</v>
      </c>
    </row>
    <row r="80" spans="1:22" ht="15.75">
      <c r="A80" s="39" t="s">
        <v>89</v>
      </c>
      <c r="B80" s="32">
        <v>333318.04</v>
      </c>
      <c r="C80" s="33">
        <v>0.0038060781</v>
      </c>
      <c r="D80" s="32">
        <v>220968.45</v>
      </c>
      <c r="E80" s="33">
        <v>0.0038060781</v>
      </c>
      <c r="F80" s="32">
        <v>18530.77</v>
      </c>
      <c r="G80" s="33">
        <v>0.0038060781</v>
      </c>
      <c r="H80" s="32">
        <v>0</v>
      </c>
      <c r="I80" s="33">
        <v>0</v>
      </c>
      <c r="J80" s="34">
        <v>57686.41</v>
      </c>
      <c r="K80" s="33">
        <v>0.0038060781</v>
      </c>
      <c r="L80" s="34"/>
      <c r="M80" s="33"/>
      <c r="N80" s="32">
        <v>7815.84</v>
      </c>
      <c r="O80" s="33">
        <v>0.0038060781</v>
      </c>
      <c r="P80" s="32">
        <v>1876.94</v>
      </c>
      <c r="Q80" s="33">
        <v>0.0038060781</v>
      </c>
      <c r="R80" s="35">
        <v>6902.44</v>
      </c>
      <c r="S80" s="33">
        <v>0.0038060781</v>
      </c>
      <c r="T80" s="36">
        <v>11615.14</v>
      </c>
      <c r="U80" s="37">
        <v>0.0017842536</v>
      </c>
      <c r="V80" s="38">
        <f t="shared" si="1"/>
        <v>658714.0299999999</v>
      </c>
    </row>
    <row r="81" spans="1:22" ht="15.75">
      <c r="A81" s="39" t="s">
        <v>90</v>
      </c>
      <c r="B81" s="32">
        <v>487160.38</v>
      </c>
      <c r="C81" s="33">
        <v>0.0055627667</v>
      </c>
      <c r="D81" s="32">
        <v>322956.03</v>
      </c>
      <c r="E81" s="33">
        <v>0.0055627667</v>
      </c>
      <c r="F81" s="32">
        <v>27083.62</v>
      </c>
      <c r="G81" s="33">
        <v>0.0055627667</v>
      </c>
      <c r="H81" s="32">
        <v>583.19</v>
      </c>
      <c r="I81" s="33">
        <v>0.0093221236</v>
      </c>
      <c r="J81" s="34">
        <v>84311.47</v>
      </c>
      <c r="K81" s="33">
        <v>0.0055627667</v>
      </c>
      <c r="L81" s="34"/>
      <c r="M81" s="33"/>
      <c r="N81" s="32">
        <v>11423.23</v>
      </c>
      <c r="O81" s="33">
        <v>0.0055627667</v>
      </c>
      <c r="P81" s="32">
        <v>2743.24</v>
      </c>
      <c r="Q81" s="33">
        <v>0.0055627667</v>
      </c>
      <c r="R81" s="35">
        <v>10088.26</v>
      </c>
      <c r="S81" s="33">
        <v>0.0055627667</v>
      </c>
      <c r="T81" s="36">
        <v>33627.52</v>
      </c>
      <c r="U81" s="37">
        <v>0.0051656724</v>
      </c>
      <c r="V81" s="38">
        <f t="shared" si="1"/>
        <v>979976.94</v>
      </c>
    </row>
    <row r="82" spans="1:22" ht="15.75">
      <c r="A82" s="39" t="s">
        <v>91</v>
      </c>
      <c r="B82" s="32">
        <v>356323.97</v>
      </c>
      <c r="C82" s="33">
        <v>0.0040687775</v>
      </c>
      <c r="D82" s="32">
        <v>236219.91</v>
      </c>
      <c r="E82" s="33">
        <v>0.0040687775</v>
      </c>
      <c r="F82" s="32">
        <v>19809.79</v>
      </c>
      <c r="G82" s="33">
        <v>0.0040687775</v>
      </c>
      <c r="H82" s="32">
        <v>398.08</v>
      </c>
      <c r="I82" s="33">
        <v>0.0063632354</v>
      </c>
      <c r="J82" s="34">
        <v>61667.98</v>
      </c>
      <c r="K82" s="33">
        <v>0.0040687775</v>
      </c>
      <c r="L82" s="34"/>
      <c r="M82" s="33"/>
      <c r="N82" s="32">
        <v>8355.3</v>
      </c>
      <c r="O82" s="33">
        <v>0.0040687775</v>
      </c>
      <c r="P82" s="32">
        <v>2006.49</v>
      </c>
      <c r="Q82" s="33">
        <v>0.0040687775</v>
      </c>
      <c r="R82" s="35">
        <v>7378.85</v>
      </c>
      <c r="S82" s="33">
        <v>0.0040687775</v>
      </c>
      <c r="T82" s="36">
        <v>15105.8</v>
      </c>
      <c r="U82" s="37">
        <v>0.002320469</v>
      </c>
      <c r="V82" s="38">
        <f t="shared" si="1"/>
        <v>707266.17</v>
      </c>
    </row>
    <row r="83" spans="1:22" ht="15.75">
      <c r="A83" s="39" t="s">
        <v>92</v>
      </c>
      <c r="B83" s="32">
        <v>294028.24</v>
      </c>
      <c r="C83" s="33">
        <v>0.0033574374</v>
      </c>
      <c r="D83" s="32">
        <v>194921.83</v>
      </c>
      <c r="E83" s="33">
        <v>0.0033574374</v>
      </c>
      <c r="F83" s="32">
        <v>16346.45</v>
      </c>
      <c r="G83" s="33">
        <v>0.0033574374</v>
      </c>
      <c r="H83" s="32">
        <v>302.21</v>
      </c>
      <c r="I83" s="33">
        <v>0.0048307507</v>
      </c>
      <c r="J83" s="34">
        <v>50886.63</v>
      </c>
      <c r="K83" s="33">
        <v>0.0033574374</v>
      </c>
      <c r="L83" s="34"/>
      <c r="M83" s="33"/>
      <c r="N83" s="32">
        <v>6894.55</v>
      </c>
      <c r="O83" s="33">
        <v>0.0033574374</v>
      </c>
      <c r="P83" s="32">
        <v>1655.7</v>
      </c>
      <c r="Q83" s="33">
        <v>0.0033574374</v>
      </c>
      <c r="R83" s="35">
        <v>6088.82</v>
      </c>
      <c r="S83" s="33">
        <v>0.0033574374</v>
      </c>
      <c r="T83" s="36">
        <v>6818.91</v>
      </c>
      <c r="U83" s="37">
        <v>0.0010474838</v>
      </c>
      <c r="V83" s="38">
        <f t="shared" si="1"/>
        <v>577943.34</v>
      </c>
    </row>
    <row r="84" spans="1:22" ht="15.75">
      <c r="A84" s="39" t="s">
        <v>93</v>
      </c>
      <c r="B84" s="32">
        <v>296029.22</v>
      </c>
      <c r="C84" s="33">
        <v>0.0033802861</v>
      </c>
      <c r="D84" s="32">
        <v>196248.35</v>
      </c>
      <c r="E84" s="33">
        <v>0.0033802861</v>
      </c>
      <c r="F84" s="32">
        <v>16457.7</v>
      </c>
      <c r="G84" s="33">
        <v>0.0033802861</v>
      </c>
      <c r="H84" s="32">
        <v>308.75</v>
      </c>
      <c r="I84" s="33">
        <v>0.0049353258</v>
      </c>
      <c r="J84" s="34">
        <v>51232.94</v>
      </c>
      <c r="K84" s="33">
        <v>0.0033802861</v>
      </c>
      <c r="L84" s="34"/>
      <c r="M84" s="33"/>
      <c r="N84" s="32">
        <v>6941.47</v>
      </c>
      <c r="O84" s="33">
        <v>0.0033802861</v>
      </c>
      <c r="P84" s="32">
        <v>1666.96</v>
      </c>
      <c r="Q84" s="33">
        <v>0.0033802861</v>
      </c>
      <c r="R84" s="35">
        <v>6130.26</v>
      </c>
      <c r="S84" s="33">
        <v>0.0033802861</v>
      </c>
      <c r="T84" s="36">
        <v>6766.74</v>
      </c>
      <c r="U84" s="37">
        <v>0.0010394698</v>
      </c>
      <c r="V84" s="38">
        <f t="shared" si="1"/>
        <v>581782.3899999999</v>
      </c>
    </row>
    <row r="85" spans="1:22" ht="15.75">
      <c r="A85" s="39" t="s">
        <v>94</v>
      </c>
      <c r="B85" s="32">
        <v>382863.31</v>
      </c>
      <c r="C85" s="33">
        <v>0.0043718236</v>
      </c>
      <c r="D85" s="32">
        <v>253813.77</v>
      </c>
      <c r="E85" s="33">
        <v>0.0043718236</v>
      </c>
      <c r="F85" s="32">
        <v>21285.24</v>
      </c>
      <c r="G85" s="33">
        <v>0.0043718236</v>
      </c>
      <c r="H85" s="32">
        <v>425.39</v>
      </c>
      <c r="I85" s="33">
        <v>0.0067998137</v>
      </c>
      <c r="J85" s="34">
        <v>66261.07</v>
      </c>
      <c r="K85" s="33">
        <v>0.0043718236</v>
      </c>
      <c r="L85" s="34"/>
      <c r="M85" s="33"/>
      <c r="N85" s="32">
        <v>8977.61</v>
      </c>
      <c r="O85" s="33">
        <v>0.0043718236</v>
      </c>
      <c r="P85" s="32">
        <v>2155.94</v>
      </c>
      <c r="Q85" s="33">
        <v>0.0043718236</v>
      </c>
      <c r="R85" s="35">
        <v>7928.44</v>
      </c>
      <c r="S85" s="33">
        <v>0.0043718236</v>
      </c>
      <c r="T85" s="36">
        <v>22944.95</v>
      </c>
      <c r="U85" s="37">
        <v>0.003524675</v>
      </c>
      <c r="V85" s="38">
        <f t="shared" si="1"/>
        <v>766655.7199999999</v>
      </c>
    </row>
    <row r="86" spans="1:22" ht="15.75">
      <c r="A86" s="39" t="s">
        <v>95</v>
      </c>
      <c r="B86" s="32">
        <v>346903.91</v>
      </c>
      <c r="C86" s="33">
        <v>0.0039612119</v>
      </c>
      <c r="D86" s="32">
        <v>229975</v>
      </c>
      <c r="E86" s="33">
        <v>0.0039612119</v>
      </c>
      <c r="F86" s="32">
        <v>19286.08</v>
      </c>
      <c r="G86" s="33">
        <v>0.0039612119</v>
      </c>
      <c r="H86" s="32">
        <v>0</v>
      </c>
      <c r="I86" s="33">
        <v>0</v>
      </c>
      <c r="J86" s="34">
        <v>60037.68</v>
      </c>
      <c r="K86" s="33">
        <v>0.0039612119</v>
      </c>
      <c r="L86" s="34"/>
      <c r="M86" s="33"/>
      <c r="N86" s="32">
        <v>8134.41</v>
      </c>
      <c r="O86" s="33">
        <v>0.0039612119</v>
      </c>
      <c r="P86" s="32">
        <v>1953.44</v>
      </c>
      <c r="Q86" s="33">
        <v>0.0039612119</v>
      </c>
      <c r="R86" s="35">
        <v>7183.78</v>
      </c>
      <c r="S86" s="33">
        <v>0.0039612119</v>
      </c>
      <c r="T86" s="36">
        <v>14431.8</v>
      </c>
      <c r="U86" s="37">
        <v>0.0022169338</v>
      </c>
      <c r="V86" s="38">
        <f t="shared" si="1"/>
        <v>687906.1</v>
      </c>
    </row>
    <row r="87" spans="1:22" ht="15.75">
      <c r="A87" s="39" t="s">
        <v>96</v>
      </c>
      <c r="B87" s="32">
        <v>426816.39</v>
      </c>
      <c r="C87" s="33">
        <v>0.0048737132</v>
      </c>
      <c r="D87" s="32">
        <v>282951.84</v>
      </c>
      <c r="E87" s="33">
        <v>0.0048737132</v>
      </c>
      <c r="F87" s="32">
        <v>23728.8</v>
      </c>
      <c r="G87" s="33">
        <v>0.0048737132</v>
      </c>
      <c r="H87" s="32">
        <v>494.21</v>
      </c>
      <c r="I87" s="33">
        <v>0.0078997864</v>
      </c>
      <c r="J87" s="34">
        <v>73867.91</v>
      </c>
      <c r="K87" s="33">
        <v>0.0048737132</v>
      </c>
      <c r="L87" s="34"/>
      <c r="M87" s="33"/>
      <c r="N87" s="32">
        <v>10008.24</v>
      </c>
      <c r="O87" s="33">
        <v>0.0048737132</v>
      </c>
      <c r="P87" s="32">
        <v>2403.44</v>
      </c>
      <c r="Q87" s="33">
        <v>0.0048737132</v>
      </c>
      <c r="R87" s="35">
        <v>8838.63</v>
      </c>
      <c r="S87" s="33">
        <v>0.0048737132</v>
      </c>
      <c r="T87" s="36">
        <v>25569.33</v>
      </c>
      <c r="U87" s="37">
        <v>0.0039278181</v>
      </c>
      <c r="V87" s="38">
        <f t="shared" si="1"/>
        <v>854678.7899999999</v>
      </c>
    </row>
    <row r="88" spans="1:22" ht="15.75">
      <c r="A88" s="39" t="s">
        <v>97</v>
      </c>
      <c r="B88" s="32">
        <v>711746.18</v>
      </c>
      <c r="C88" s="33">
        <v>0.0081272577</v>
      </c>
      <c r="D88" s="32">
        <v>471841.99</v>
      </c>
      <c r="E88" s="33">
        <v>0.0081272577</v>
      </c>
      <c r="F88" s="32">
        <v>39569.44</v>
      </c>
      <c r="G88" s="33">
        <v>0.0081272577</v>
      </c>
      <c r="H88" s="32">
        <v>915.71</v>
      </c>
      <c r="I88" s="33">
        <v>0.0146374389</v>
      </c>
      <c r="J88" s="34">
        <v>123179.9</v>
      </c>
      <c r="K88" s="33">
        <v>0.0081272577</v>
      </c>
      <c r="L88" s="34"/>
      <c r="M88" s="33"/>
      <c r="N88" s="32">
        <v>16689.45</v>
      </c>
      <c r="O88" s="33">
        <v>0.0081272577</v>
      </c>
      <c r="P88" s="32">
        <v>4007.91</v>
      </c>
      <c r="Q88" s="33">
        <v>0.0081272577</v>
      </c>
      <c r="R88" s="35">
        <v>14739.04</v>
      </c>
      <c r="S88" s="33">
        <v>0.0081272577</v>
      </c>
      <c r="T88" s="36">
        <v>62706.09</v>
      </c>
      <c r="U88" s="37">
        <v>0.0096325597</v>
      </c>
      <c r="V88" s="38">
        <f t="shared" si="1"/>
        <v>1445395.7099999997</v>
      </c>
    </row>
    <row r="89" spans="1:22" ht="15.75">
      <c r="A89" s="39" t="s">
        <v>98</v>
      </c>
      <c r="B89" s="32">
        <v>320771.39</v>
      </c>
      <c r="C89" s="33">
        <v>0.0036628111</v>
      </c>
      <c r="D89" s="32">
        <v>212650.83</v>
      </c>
      <c r="E89" s="33">
        <v>0.0036628111</v>
      </c>
      <c r="F89" s="32">
        <v>17833.24</v>
      </c>
      <c r="G89" s="33">
        <v>0.0036628111</v>
      </c>
      <c r="H89" s="32">
        <v>0</v>
      </c>
      <c r="I89" s="33">
        <v>0</v>
      </c>
      <c r="J89" s="34">
        <v>55515</v>
      </c>
      <c r="K89" s="33">
        <v>0.0036628111</v>
      </c>
      <c r="L89" s="34"/>
      <c r="M89" s="33"/>
      <c r="N89" s="32">
        <v>7521.64</v>
      </c>
      <c r="O89" s="33">
        <v>0.0036628111</v>
      </c>
      <c r="P89" s="32">
        <v>1806.29</v>
      </c>
      <c r="Q89" s="33">
        <v>0.0036628111</v>
      </c>
      <c r="R89" s="35">
        <v>6642.62</v>
      </c>
      <c r="S89" s="33">
        <v>0.0036628111</v>
      </c>
      <c r="T89" s="36">
        <v>10391.68</v>
      </c>
      <c r="U89" s="37">
        <v>0.0015963118</v>
      </c>
      <c r="V89" s="38">
        <f t="shared" si="1"/>
        <v>633132.6900000001</v>
      </c>
    </row>
    <row r="90" spans="1:22" ht="15.75">
      <c r="A90" s="39" t="s">
        <v>99</v>
      </c>
      <c r="B90" s="32">
        <v>348730.52</v>
      </c>
      <c r="C90" s="33">
        <v>0.0039820694</v>
      </c>
      <c r="D90" s="32">
        <v>231185.92</v>
      </c>
      <c r="E90" s="33">
        <v>0.0039820694</v>
      </c>
      <c r="F90" s="32">
        <v>19387.62</v>
      </c>
      <c r="G90" s="33">
        <v>0.0039820694</v>
      </c>
      <c r="H90" s="32">
        <v>384.93</v>
      </c>
      <c r="I90" s="33">
        <v>0.0061530113</v>
      </c>
      <c r="J90" s="34">
        <v>60353.8</v>
      </c>
      <c r="K90" s="33">
        <v>0.0039820694</v>
      </c>
      <c r="L90" s="34"/>
      <c r="M90" s="33"/>
      <c r="N90" s="32">
        <v>8177.24</v>
      </c>
      <c r="O90" s="33">
        <v>0.0039820694</v>
      </c>
      <c r="P90" s="32">
        <v>1963.73</v>
      </c>
      <c r="Q90" s="33">
        <v>0.0039820694</v>
      </c>
      <c r="R90" s="35">
        <v>7221.61</v>
      </c>
      <c r="S90" s="33">
        <v>0.0039820694</v>
      </c>
      <c r="T90" s="36">
        <v>14809.72</v>
      </c>
      <c r="U90" s="37">
        <v>0.0022749871</v>
      </c>
      <c r="V90" s="38">
        <f t="shared" si="1"/>
        <v>692215.0900000001</v>
      </c>
    </row>
    <row r="91" spans="1:22" ht="15.75">
      <c r="A91" s="39" t="s">
        <v>100</v>
      </c>
      <c r="B91" s="32">
        <v>1415056.86</v>
      </c>
      <c r="C91" s="33">
        <v>0.0161581925</v>
      </c>
      <c r="D91" s="32">
        <v>938091.79</v>
      </c>
      <c r="E91" s="33">
        <v>0.0161581925</v>
      </c>
      <c r="F91" s="32">
        <v>78669.92</v>
      </c>
      <c r="G91" s="33">
        <v>0.0161581925</v>
      </c>
      <c r="H91" s="32">
        <v>1963.76</v>
      </c>
      <c r="I91" s="33">
        <v>0.0313900573</v>
      </c>
      <c r="J91" s="34">
        <v>244899.91</v>
      </c>
      <c r="K91" s="33">
        <v>0.0161581925</v>
      </c>
      <c r="L91" s="34"/>
      <c r="M91" s="33"/>
      <c r="N91" s="32">
        <v>33181.11</v>
      </c>
      <c r="O91" s="33">
        <v>0.0161581925</v>
      </c>
      <c r="P91" s="32">
        <v>7968.32</v>
      </c>
      <c r="Q91" s="33">
        <v>0.0161581925</v>
      </c>
      <c r="R91" s="35">
        <v>29303.42</v>
      </c>
      <c r="S91" s="33">
        <v>0.0161581925</v>
      </c>
      <c r="T91" s="36">
        <v>156186.65</v>
      </c>
      <c r="U91" s="37">
        <v>0.0239925198</v>
      </c>
      <c r="V91" s="38">
        <f t="shared" si="1"/>
        <v>2905321.7399999998</v>
      </c>
    </row>
    <row r="92" spans="1:22" ht="15.75">
      <c r="A92" s="39" t="s">
        <v>101</v>
      </c>
      <c r="B92" s="32">
        <v>526915.25</v>
      </c>
      <c r="C92" s="33">
        <v>0.006016718</v>
      </c>
      <c r="D92" s="32">
        <v>349310.96</v>
      </c>
      <c r="E92" s="33">
        <v>0.006016718</v>
      </c>
      <c r="F92" s="32">
        <v>29293.79</v>
      </c>
      <c r="G92" s="33">
        <v>0.006016718</v>
      </c>
      <c r="H92" s="32">
        <v>640.25</v>
      </c>
      <c r="I92" s="33">
        <v>0.0102341849</v>
      </c>
      <c r="J92" s="34">
        <v>91191.74</v>
      </c>
      <c r="K92" s="33">
        <v>0.006016718</v>
      </c>
      <c r="L92" s="34"/>
      <c r="M92" s="33"/>
      <c r="N92" s="32">
        <v>12355.42</v>
      </c>
      <c r="O92" s="33">
        <v>0.006016718</v>
      </c>
      <c r="P92" s="32">
        <v>2967.11</v>
      </c>
      <c r="Q92" s="33">
        <v>0.006016718</v>
      </c>
      <c r="R92" s="35">
        <v>10911.52</v>
      </c>
      <c r="S92" s="33">
        <v>0.006016718</v>
      </c>
      <c r="T92" s="36">
        <v>38403.31</v>
      </c>
      <c r="U92" s="37">
        <v>0.0058993023</v>
      </c>
      <c r="V92" s="38">
        <f t="shared" si="1"/>
        <v>1061989.35</v>
      </c>
    </row>
    <row r="93" spans="1:22" ht="15.75">
      <c r="A93" s="39" t="s">
        <v>102</v>
      </c>
      <c r="B93" s="32">
        <v>336811.17</v>
      </c>
      <c r="C93" s="33">
        <v>0.0038459653</v>
      </c>
      <c r="D93" s="32">
        <v>223284.16</v>
      </c>
      <c r="E93" s="33">
        <v>0.0038459653</v>
      </c>
      <c r="F93" s="32">
        <v>18724.97</v>
      </c>
      <c r="G93" s="33">
        <v>0.0038459653</v>
      </c>
      <c r="H93" s="32">
        <v>363.27</v>
      </c>
      <c r="I93" s="33">
        <v>0.0058068036</v>
      </c>
      <c r="J93" s="34">
        <v>58290.95</v>
      </c>
      <c r="K93" s="33">
        <v>0.0038459653</v>
      </c>
      <c r="L93" s="34"/>
      <c r="M93" s="33"/>
      <c r="N93" s="32">
        <v>7897.75</v>
      </c>
      <c r="O93" s="33">
        <v>0.0038459653</v>
      </c>
      <c r="P93" s="32">
        <v>1896.61</v>
      </c>
      <c r="Q93" s="33">
        <v>0.0038459653</v>
      </c>
      <c r="R93" s="35">
        <v>6974.78</v>
      </c>
      <c r="S93" s="33">
        <v>0.0038459653</v>
      </c>
      <c r="T93" s="36">
        <v>13588.61</v>
      </c>
      <c r="U93" s="37">
        <v>0.0020874063</v>
      </c>
      <c r="V93" s="38">
        <f t="shared" si="1"/>
        <v>667832.2699999999</v>
      </c>
    </row>
    <row r="94" spans="1:22" ht="15.75">
      <c r="A94" s="39" t="s">
        <v>103</v>
      </c>
      <c r="B94" s="32">
        <v>344133.71</v>
      </c>
      <c r="C94" s="33">
        <v>0.0039295797</v>
      </c>
      <c r="D94" s="32">
        <v>228138.54</v>
      </c>
      <c r="E94" s="33">
        <v>0.0039295797</v>
      </c>
      <c r="F94" s="32">
        <v>19132.06</v>
      </c>
      <c r="G94" s="33">
        <v>0.0039295797</v>
      </c>
      <c r="H94" s="32">
        <v>383.48</v>
      </c>
      <c r="I94" s="33">
        <v>0.0061298856</v>
      </c>
      <c r="J94" s="34">
        <v>59558.25</v>
      </c>
      <c r="K94" s="33">
        <v>0.0039295797</v>
      </c>
      <c r="L94" s="34"/>
      <c r="M94" s="33"/>
      <c r="N94" s="32">
        <v>8069.45</v>
      </c>
      <c r="O94" s="33">
        <v>0.0039295797</v>
      </c>
      <c r="P94" s="32">
        <v>1937.85</v>
      </c>
      <c r="Q94" s="33">
        <v>0.0039295797</v>
      </c>
      <c r="R94" s="35">
        <v>7126.41</v>
      </c>
      <c r="S94" s="33">
        <v>0.0039295797</v>
      </c>
      <c r="T94" s="36">
        <v>12283.13</v>
      </c>
      <c r="U94" s="37">
        <v>0.0018868658</v>
      </c>
      <c r="V94" s="38">
        <f t="shared" si="1"/>
        <v>680762.88</v>
      </c>
    </row>
    <row r="95" spans="1:22" ht="15.75">
      <c r="A95" s="39" t="s">
        <v>104</v>
      </c>
      <c r="B95" s="32">
        <v>303427.4</v>
      </c>
      <c r="C95" s="33">
        <v>0.0034647644</v>
      </c>
      <c r="D95" s="32">
        <v>201152.88</v>
      </c>
      <c r="E95" s="33">
        <v>0.0034647644</v>
      </c>
      <c r="F95" s="32">
        <v>16869</v>
      </c>
      <c r="G95" s="33">
        <v>0.0034647644</v>
      </c>
      <c r="H95" s="32">
        <v>0</v>
      </c>
      <c r="I95" s="33">
        <v>0</v>
      </c>
      <c r="J95" s="34">
        <v>52513.33</v>
      </c>
      <c r="K95" s="33">
        <v>0.0034647644</v>
      </c>
      <c r="L95" s="34"/>
      <c r="M95" s="33"/>
      <c r="N95" s="32">
        <v>7114.95</v>
      </c>
      <c r="O95" s="33">
        <v>0.0034647644</v>
      </c>
      <c r="P95" s="32">
        <v>1708.62</v>
      </c>
      <c r="Q95" s="33">
        <v>0.0034647644</v>
      </c>
      <c r="R95" s="35">
        <v>6283.45</v>
      </c>
      <c r="S95" s="33">
        <v>0.0034647644</v>
      </c>
      <c r="T95" s="36">
        <v>5610.92</v>
      </c>
      <c r="U95" s="37">
        <v>0.0008619193</v>
      </c>
      <c r="V95" s="38">
        <f t="shared" si="1"/>
        <v>594680.5499999999</v>
      </c>
    </row>
    <row r="96" spans="1:22" ht="15.75">
      <c r="A96" s="39" t="s">
        <v>105</v>
      </c>
      <c r="B96" s="32">
        <v>438079.7</v>
      </c>
      <c r="C96" s="33">
        <v>0.0050023263</v>
      </c>
      <c r="D96" s="32">
        <v>290418.7</v>
      </c>
      <c r="E96" s="33">
        <v>0.0050023263</v>
      </c>
      <c r="F96" s="32">
        <v>24354.98</v>
      </c>
      <c r="G96" s="33">
        <v>0.0050023263</v>
      </c>
      <c r="H96" s="32">
        <v>513.23</v>
      </c>
      <c r="I96" s="33">
        <v>0.0082039132</v>
      </c>
      <c r="J96" s="34">
        <v>75817.21</v>
      </c>
      <c r="K96" s="33">
        <v>0.0050023263</v>
      </c>
      <c r="L96" s="34"/>
      <c r="M96" s="33"/>
      <c r="N96" s="32">
        <v>10272.35</v>
      </c>
      <c r="O96" s="33">
        <v>0.0050023263</v>
      </c>
      <c r="P96" s="32">
        <v>2466.86</v>
      </c>
      <c r="Q96" s="33">
        <v>0.0050023263</v>
      </c>
      <c r="R96" s="35">
        <v>9071.87</v>
      </c>
      <c r="S96" s="33">
        <v>0.0050023263</v>
      </c>
      <c r="T96" s="36">
        <v>26510.7</v>
      </c>
      <c r="U96" s="37">
        <v>0.0040724256</v>
      </c>
      <c r="V96" s="38">
        <f t="shared" si="1"/>
        <v>877505.5999999999</v>
      </c>
    </row>
    <row r="97" spans="1:22" ht="15.75">
      <c r="A97" s="39" t="s">
        <v>106</v>
      </c>
      <c r="B97" s="32">
        <v>671213.13</v>
      </c>
      <c r="C97" s="33">
        <v>0.0076644206</v>
      </c>
      <c r="D97" s="32">
        <v>444971.18</v>
      </c>
      <c r="E97" s="33">
        <v>0.0076644206</v>
      </c>
      <c r="F97" s="32">
        <v>37316.01</v>
      </c>
      <c r="G97" s="33">
        <v>0.0076644206</v>
      </c>
      <c r="H97" s="32">
        <v>846.85</v>
      </c>
      <c r="I97" s="33">
        <v>0.0135366114</v>
      </c>
      <c r="J97" s="34">
        <v>116164.96</v>
      </c>
      <c r="K97" s="33">
        <v>0.0076644206</v>
      </c>
      <c r="L97" s="34"/>
      <c r="M97" s="33"/>
      <c r="N97" s="32">
        <v>15739.01</v>
      </c>
      <c r="O97" s="33">
        <v>0.0076644206</v>
      </c>
      <c r="P97" s="32">
        <v>3779.66</v>
      </c>
      <c r="Q97" s="33">
        <v>0.0076644206</v>
      </c>
      <c r="R97" s="35">
        <v>13899.68</v>
      </c>
      <c r="S97" s="33">
        <v>0.0076644206</v>
      </c>
      <c r="T97" s="36">
        <v>64158.92</v>
      </c>
      <c r="U97" s="37">
        <v>0.0098557352</v>
      </c>
      <c r="V97" s="38">
        <f t="shared" si="1"/>
        <v>1368089.4</v>
      </c>
    </row>
    <row r="98" spans="1:22" ht="15.75">
      <c r="A98" s="39" t="s">
        <v>107</v>
      </c>
      <c r="B98" s="32">
        <v>309139.62</v>
      </c>
      <c r="C98" s="33">
        <v>0.0035299905</v>
      </c>
      <c r="D98" s="32">
        <v>204939.7</v>
      </c>
      <c r="E98" s="33">
        <v>0.0035299905</v>
      </c>
      <c r="F98" s="32">
        <v>17186.57</v>
      </c>
      <c r="G98" s="33">
        <v>0.0035299905</v>
      </c>
      <c r="H98" s="32">
        <v>324.51</v>
      </c>
      <c r="I98" s="33">
        <v>0.0051873106</v>
      </c>
      <c r="J98" s="34">
        <v>53501.91</v>
      </c>
      <c r="K98" s="33">
        <v>0.0035299905</v>
      </c>
      <c r="L98" s="34"/>
      <c r="M98" s="33"/>
      <c r="N98" s="32">
        <v>7248.89</v>
      </c>
      <c r="O98" s="33">
        <v>0.0035299905</v>
      </c>
      <c r="P98" s="32">
        <v>1740.79</v>
      </c>
      <c r="Q98" s="33">
        <v>0.0035299905</v>
      </c>
      <c r="R98" s="35">
        <v>6401.74</v>
      </c>
      <c r="S98" s="33">
        <v>0.0035299905</v>
      </c>
      <c r="T98" s="36">
        <v>9754.44</v>
      </c>
      <c r="U98" s="37">
        <v>0.0014984226</v>
      </c>
      <c r="V98" s="38">
        <f t="shared" si="1"/>
        <v>610238.17</v>
      </c>
    </row>
    <row r="99" spans="1:22" ht="15.75">
      <c r="A99" s="39" t="s">
        <v>108</v>
      </c>
      <c r="B99" s="32">
        <v>383916.99</v>
      </c>
      <c r="C99" s="33">
        <v>0.0043838553</v>
      </c>
      <c r="D99" s="32">
        <v>254512.3</v>
      </c>
      <c r="E99" s="33">
        <v>0.0043838553</v>
      </c>
      <c r="F99" s="32">
        <v>21343.81</v>
      </c>
      <c r="G99" s="33">
        <v>0.0043838553</v>
      </c>
      <c r="H99" s="32">
        <v>430.91</v>
      </c>
      <c r="I99" s="33">
        <v>0.0068880103</v>
      </c>
      <c r="J99" s="34">
        <v>66443.43</v>
      </c>
      <c r="K99" s="33">
        <v>0.0043838553</v>
      </c>
      <c r="L99" s="34"/>
      <c r="M99" s="33"/>
      <c r="N99" s="32">
        <v>9002.31</v>
      </c>
      <c r="O99" s="33">
        <v>0.0043838553</v>
      </c>
      <c r="P99" s="32">
        <v>2161.87</v>
      </c>
      <c r="Q99" s="33">
        <v>0.0043838553</v>
      </c>
      <c r="R99" s="35">
        <v>7950.26</v>
      </c>
      <c r="S99" s="33">
        <v>0.0043838553</v>
      </c>
      <c r="T99" s="36">
        <v>18493.6</v>
      </c>
      <c r="U99" s="37">
        <v>0.0028408841</v>
      </c>
      <c r="V99" s="38">
        <f t="shared" si="1"/>
        <v>764255.4800000002</v>
      </c>
    </row>
    <row r="100" spans="1:22" ht="15.75">
      <c r="A100" s="39" t="s">
        <v>109</v>
      </c>
      <c r="B100" s="32">
        <v>301201.72</v>
      </c>
      <c r="C100" s="33">
        <v>0.0034393497</v>
      </c>
      <c r="D100" s="32">
        <v>199677.39</v>
      </c>
      <c r="E100" s="33">
        <v>0.0034393497</v>
      </c>
      <c r="F100" s="32">
        <v>16745.26</v>
      </c>
      <c r="G100" s="33">
        <v>0.0034393497</v>
      </c>
      <c r="H100" s="32">
        <v>313.24</v>
      </c>
      <c r="I100" s="33">
        <v>0.0050070546</v>
      </c>
      <c r="J100" s="34">
        <v>52128.12</v>
      </c>
      <c r="K100" s="33">
        <v>0.0034393497</v>
      </c>
      <c r="L100" s="34"/>
      <c r="M100" s="33"/>
      <c r="N100" s="32">
        <v>7062.76</v>
      </c>
      <c r="O100" s="33">
        <v>0.0034393497</v>
      </c>
      <c r="P100" s="32">
        <v>1696.09</v>
      </c>
      <c r="Q100" s="33">
        <v>0.0034393497</v>
      </c>
      <c r="R100" s="35">
        <v>6237.36</v>
      </c>
      <c r="S100" s="33">
        <v>0.0034393497</v>
      </c>
      <c r="T100" s="36">
        <v>7574.95</v>
      </c>
      <c r="U100" s="37">
        <v>0.0011636223</v>
      </c>
      <c r="V100" s="38">
        <f t="shared" si="1"/>
        <v>592636.8899999999</v>
      </c>
    </row>
    <row r="101" spans="1:22" ht="15.75">
      <c r="A101" s="39" t="s">
        <v>110</v>
      </c>
      <c r="B101" s="32">
        <v>1336388.94</v>
      </c>
      <c r="C101" s="33">
        <v>0.0152599023</v>
      </c>
      <c r="D101" s="32">
        <v>885940</v>
      </c>
      <c r="E101" s="33">
        <v>0.0152599023</v>
      </c>
      <c r="F101" s="32">
        <v>74296.38</v>
      </c>
      <c r="G101" s="33">
        <v>0.0152599023</v>
      </c>
      <c r="H101" s="32">
        <v>1886.75</v>
      </c>
      <c r="I101" s="33">
        <v>0.0301591779</v>
      </c>
      <c r="J101" s="34">
        <v>231285.07</v>
      </c>
      <c r="K101" s="33">
        <v>0.0152599023</v>
      </c>
      <c r="L101" s="34"/>
      <c r="M101" s="33"/>
      <c r="N101" s="32">
        <v>31336.45</v>
      </c>
      <c r="O101" s="33">
        <v>0.0152599023</v>
      </c>
      <c r="P101" s="32">
        <v>7525.33</v>
      </c>
      <c r="Q101" s="33">
        <v>0.0152599023</v>
      </c>
      <c r="R101" s="35">
        <v>27674.34</v>
      </c>
      <c r="S101" s="33">
        <v>0.0152599023</v>
      </c>
      <c r="T101" s="36">
        <v>124451.39</v>
      </c>
      <c r="U101" s="37">
        <v>0.019117527</v>
      </c>
      <c r="V101" s="38">
        <f t="shared" si="1"/>
        <v>2720784.65</v>
      </c>
    </row>
    <row r="102" spans="1:22" ht="15.75">
      <c r="A102" s="39" t="s">
        <v>111</v>
      </c>
      <c r="B102" s="32">
        <v>444211.69</v>
      </c>
      <c r="C102" s="33">
        <v>0.005072346</v>
      </c>
      <c r="D102" s="32">
        <v>294483.81</v>
      </c>
      <c r="E102" s="33">
        <v>0.005072346</v>
      </c>
      <c r="F102" s="32">
        <v>24695.89</v>
      </c>
      <c r="G102" s="33">
        <v>0.005072346</v>
      </c>
      <c r="H102" s="32">
        <v>524.88</v>
      </c>
      <c r="I102" s="33">
        <v>0.0083901145</v>
      </c>
      <c r="J102" s="34">
        <v>76878.46</v>
      </c>
      <c r="K102" s="33">
        <v>0.005072346</v>
      </c>
      <c r="L102" s="34"/>
      <c r="M102" s="33"/>
      <c r="N102" s="32">
        <v>10416.14</v>
      </c>
      <c r="O102" s="33">
        <v>0.005072346</v>
      </c>
      <c r="P102" s="32">
        <v>2501.39</v>
      </c>
      <c r="Q102" s="33">
        <v>0.005072346</v>
      </c>
      <c r="R102" s="35">
        <v>9198.86</v>
      </c>
      <c r="S102" s="33">
        <v>0.005072346</v>
      </c>
      <c r="T102" s="36">
        <v>27169.64</v>
      </c>
      <c r="U102" s="37">
        <v>0.0041736488</v>
      </c>
      <c r="V102" s="38">
        <f t="shared" si="1"/>
        <v>890080.76</v>
      </c>
    </row>
    <row r="103" spans="1:22" ht="15.75">
      <c r="A103" s="39" t="s">
        <v>112</v>
      </c>
      <c r="B103" s="32">
        <v>574996.41</v>
      </c>
      <c r="C103" s="33">
        <v>0.0065657451</v>
      </c>
      <c r="D103" s="32">
        <v>381185.67</v>
      </c>
      <c r="E103" s="33">
        <v>0.0065657451</v>
      </c>
      <c r="F103" s="32">
        <v>31966.86</v>
      </c>
      <c r="G103" s="33">
        <v>0.0065657451</v>
      </c>
      <c r="H103" s="32">
        <v>0</v>
      </c>
      <c r="I103" s="33">
        <v>0</v>
      </c>
      <c r="J103" s="34">
        <v>99513</v>
      </c>
      <c r="K103" s="33">
        <v>0.0065657451</v>
      </c>
      <c r="L103" s="34"/>
      <c r="M103" s="33"/>
      <c r="N103" s="32">
        <v>13482.86</v>
      </c>
      <c r="O103" s="33">
        <v>0.0065657451</v>
      </c>
      <c r="P103" s="32">
        <v>3237.86</v>
      </c>
      <c r="Q103" s="33">
        <v>0.0065657451</v>
      </c>
      <c r="R103" s="35">
        <v>11907.2</v>
      </c>
      <c r="S103" s="33">
        <v>0.0065657451</v>
      </c>
      <c r="T103" s="36">
        <v>43179.48</v>
      </c>
      <c r="U103" s="37">
        <v>0.0066329901</v>
      </c>
      <c r="V103" s="38">
        <f t="shared" si="1"/>
        <v>1159469.34</v>
      </c>
    </row>
    <row r="104" spans="1:22" ht="15.75">
      <c r="A104" s="39" t="s">
        <v>113</v>
      </c>
      <c r="B104" s="32">
        <v>442699.7</v>
      </c>
      <c r="C104" s="33">
        <v>0.005055081</v>
      </c>
      <c r="D104" s="32">
        <v>293481.46</v>
      </c>
      <c r="E104" s="33">
        <v>0.005055081</v>
      </c>
      <c r="F104" s="32">
        <v>24611.83</v>
      </c>
      <c r="G104" s="33">
        <v>0.005055081</v>
      </c>
      <c r="H104" s="32">
        <v>513.96</v>
      </c>
      <c r="I104" s="33">
        <v>0.0082154889</v>
      </c>
      <c r="J104" s="34">
        <v>76616.78</v>
      </c>
      <c r="K104" s="33">
        <v>0.005055081</v>
      </c>
      <c r="L104" s="34"/>
      <c r="M104" s="33"/>
      <c r="N104" s="32">
        <v>10380.69</v>
      </c>
      <c r="O104" s="33">
        <v>0.005055081</v>
      </c>
      <c r="P104" s="32">
        <v>2492.88</v>
      </c>
      <c r="Q104" s="33">
        <v>0.005055081</v>
      </c>
      <c r="R104" s="35">
        <v>9167.55</v>
      </c>
      <c r="S104" s="33">
        <v>0.005055081</v>
      </c>
      <c r="T104" s="36">
        <v>31453.99</v>
      </c>
      <c r="U104" s="37">
        <v>0.0048317871</v>
      </c>
      <c r="V104" s="38">
        <f t="shared" si="1"/>
        <v>891418.84</v>
      </c>
    </row>
    <row r="105" spans="1:22" ht="15.75">
      <c r="A105" s="39" t="s">
        <v>114</v>
      </c>
      <c r="B105" s="32">
        <v>731570.76</v>
      </c>
      <c r="C105" s="33">
        <v>0.0083536298</v>
      </c>
      <c r="D105" s="32">
        <v>484984.41</v>
      </c>
      <c r="E105" s="33">
        <v>0.0083536298</v>
      </c>
      <c r="F105" s="32">
        <v>40671.59</v>
      </c>
      <c r="G105" s="33">
        <v>0.0083536298</v>
      </c>
      <c r="H105" s="32">
        <v>0</v>
      </c>
      <c r="I105" s="33">
        <v>0</v>
      </c>
      <c r="J105" s="34">
        <v>126610.89</v>
      </c>
      <c r="K105" s="33">
        <v>0.0083536298</v>
      </c>
      <c r="L105" s="34"/>
      <c r="M105" s="33"/>
      <c r="N105" s="32">
        <v>17154.31</v>
      </c>
      <c r="O105" s="33">
        <v>0.0083536298</v>
      </c>
      <c r="P105" s="32">
        <v>4119.54</v>
      </c>
      <c r="Q105" s="33">
        <v>0.0083536298</v>
      </c>
      <c r="R105" s="35">
        <v>15149.58</v>
      </c>
      <c r="S105" s="33">
        <v>0.0083536298</v>
      </c>
      <c r="T105" s="36">
        <v>57508.66</v>
      </c>
      <c r="U105" s="37">
        <v>0.0088341596</v>
      </c>
      <c r="V105" s="38">
        <f t="shared" si="1"/>
        <v>1477769.74</v>
      </c>
    </row>
    <row r="106" spans="1:22" ht="15.75">
      <c r="A106" s="39" t="s">
        <v>115</v>
      </c>
      <c r="B106" s="32">
        <v>386114.18</v>
      </c>
      <c r="C106" s="33">
        <v>0.0044089445</v>
      </c>
      <c r="D106" s="32">
        <v>255968.89</v>
      </c>
      <c r="E106" s="33">
        <v>0.0044089445</v>
      </c>
      <c r="F106" s="32">
        <v>21465.96</v>
      </c>
      <c r="G106" s="33">
        <v>0.0044089445</v>
      </c>
      <c r="H106" s="32">
        <v>0</v>
      </c>
      <c r="I106" s="33">
        <v>0</v>
      </c>
      <c r="J106" s="34">
        <v>66823.69</v>
      </c>
      <c r="K106" s="33">
        <v>0.0044089445</v>
      </c>
      <c r="L106" s="34"/>
      <c r="M106" s="33"/>
      <c r="N106" s="32">
        <v>9053.83</v>
      </c>
      <c r="O106" s="33">
        <v>0.0044089445</v>
      </c>
      <c r="P106" s="32">
        <v>2174.24</v>
      </c>
      <c r="Q106" s="33">
        <v>0.0044089445</v>
      </c>
      <c r="R106" s="35">
        <v>7995.76</v>
      </c>
      <c r="S106" s="33">
        <v>0.0044089445</v>
      </c>
      <c r="T106" s="36">
        <v>20848.85</v>
      </c>
      <c r="U106" s="37">
        <v>0.0032026842</v>
      </c>
      <c r="V106" s="38">
        <f t="shared" si="1"/>
        <v>770445.3999999999</v>
      </c>
    </row>
    <row r="107" spans="1:22" ht="15.75">
      <c r="A107" s="39" t="s">
        <v>116</v>
      </c>
      <c r="B107" s="32">
        <v>393937.02</v>
      </c>
      <c r="C107" s="33">
        <v>0.0044982715</v>
      </c>
      <c r="D107" s="32">
        <v>261154.92</v>
      </c>
      <c r="E107" s="33">
        <v>0.0044982715</v>
      </c>
      <c r="F107" s="32">
        <v>21900.87</v>
      </c>
      <c r="G107" s="33">
        <v>0.0044982715</v>
      </c>
      <c r="H107" s="32">
        <v>450.17</v>
      </c>
      <c r="I107" s="33">
        <v>0.0071958864</v>
      </c>
      <c r="J107" s="34">
        <v>68177.56</v>
      </c>
      <c r="K107" s="33">
        <v>0.0044982715</v>
      </c>
      <c r="L107" s="34"/>
      <c r="M107" s="33"/>
      <c r="N107" s="32">
        <v>9237.27</v>
      </c>
      <c r="O107" s="33">
        <v>0.0044982715</v>
      </c>
      <c r="P107" s="32">
        <v>2218.29</v>
      </c>
      <c r="Q107" s="33">
        <v>0.0044982715</v>
      </c>
      <c r="R107" s="35">
        <v>8157.76</v>
      </c>
      <c r="S107" s="33">
        <v>0.0044982715</v>
      </c>
      <c r="T107" s="36">
        <v>18247.88</v>
      </c>
      <c r="U107" s="37">
        <v>0.0028031382</v>
      </c>
      <c r="V107" s="38">
        <f t="shared" si="1"/>
        <v>783481.7400000001</v>
      </c>
    </row>
    <row r="108" spans="1:22" ht="15.75">
      <c r="A108" s="39" t="s">
        <v>117</v>
      </c>
      <c r="B108" s="32">
        <v>2409593.45</v>
      </c>
      <c r="C108" s="33">
        <v>0.0275145657</v>
      </c>
      <c r="D108" s="32">
        <v>1597405.65</v>
      </c>
      <c r="E108" s="33">
        <v>0.0275145657</v>
      </c>
      <c r="F108" s="32">
        <v>133961.07</v>
      </c>
      <c r="G108" s="33">
        <v>0.0275145657</v>
      </c>
      <c r="H108" s="32">
        <v>3647.35</v>
      </c>
      <c r="I108" s="33">
        <v>0.0583017745</v>
      </c>
      <c r="J108" s="34">
        <v>417021.57</v>
      </c>
      <c r="K108" s="33">
        <v>0.0275145657</v>
      </c>
      <c r="L108" s="34"/>
      <c r="M108" s="33"/>
      <c r="N108" s="32">
        <v>56501.61</v>
      </c>
      <c r="O108" s="33">
        <v>0.0275145657</v>
      </c>
      <c r="P108" s="32">
        <v>13568.65</v>
      </c>
      <c r="Q108" s="33">
        <v>0.0275145657</v>
      </c>
      <c r="R108" s="35">
        <v>49898.58</v>
      </c>
      <c r="S108" s="33">
        <v>0.0275145657</v>
      </c>
      <c r="T108" s="36">
        <v>288742.21</v>
      </c>
      <c r="U108" s="37">
        <v>0.0443549616</v>
      </c>
      <c r="V108" s="38">
        <f t="shared" si="1"/>
        <v>4970340.140000001</v>
      </c>
    </row>
    <row r="109" spans="1:22" ht="15.75">
      <c r="A109" s="39" t="s">
        <v>118</v>
      </c>
      <c r="B109" s="32">
        <v>347193.3</v>
      </c>
      <c r="C109" s="33">
        <v>0.0039645165</v>
      </c>
      <c r="D109" s="32">
        <v>230166.86</v>
      </c>
      <c r="E109" s="33">
        <v>0.0039645165</v>
      </c>
      <c r="F109" s="32">
        <v>19302.16</v>
      </c>
      <c r="G109" s="33">
        <v>0.0039645165</v>
      </c>
      <c r="H109" s="32">
        <v>379.65</v>
      </c>
      <c r="I109" s="33">
        <v>0.0060686526</v>
      </c>
      <c r="J109" s="34">
        <v>60087.76</v>
      </c>
      <c r="K109" s="33">
        <v>0.0039645165</v>
      </c>
      <c r="L109" s="34"/>
      <c r="M109" s="33"/>
      <c r="N109" s="32">
        <v>8141.19</v>
      </c>
      <c r="O109" s="33">
        <v>0.0039645165</v>
      </c>
      <c r="P109" s="32">
        <v>1955.07</v>
      </c>
      <c r="Q109" s="33">
        <v>0.0039645165</v>
      </c>
      <c r="R109" s="35">
        <v>7189.78</v>
      </c>
      <c r="S109" s="33">
        <v>0.0039645165</v>
      </c>
      <c r="T109" s="36">
        <v>14981.58</v>
      </c>
      <c r="U109" s="37">
        <v>0.002301387</v>
      </c>
      <c r="V109" s="38">
        <f t="shared" si="1"/>
        <v>689397.3499999999</v>
      </c>
    </row>
    <row r="110" spans="1:22" ht="15.75">
      <c r="A110" s="39" t="s">
        <v>119</v>
      </c>
      <c r="B110" s="32">
        <v>648103.62</v>
      </c>
      <c r="C110" s="33">
        <v>0.0074005388</v>
      </c>
      <c r="D110" s="32">
        <v>429651.07</v>
      </c>
      <c r="E110" s="33">
        <v>0.0074005388</v>
      </c>
      <c r="F110" s="32">
        <v>36031.24</v>
      </c>
      <c r="G110" s="33">
        <v>0.0074005388</v>
      </c>
      <c r="H110" s="32">
        <v>820.56</v>
      </c>
      <c r="I110" s="33">
        <v>0.0131164069</v>
      </c>
      <c r="J110" s="34">
        <v>112165.46</v>
      </c>
      <c r="K110" s="33">
        <v>0.0074005388</v>
      </c>
      <c r="L110" s="34"/>
      <c r="M110" s="33"/>
      <c r="N110" s="32">
        <v>15197.12</v>
      </c>
      <c r="O110" s="33">
        <v>0.0074005388</v>
      </c>
      <c r="P110" s="32">
        <v>3649.53</v>
      </c>
      <c r="Q110" s="33">
        <v>0.0074005388</v>
      </c>
      <c r="R110" s="35">
        <v>13421.12</v>
      </c>
      <c r="S110" s="33">
        <v>0.0074005388</v>
      </c>
      <c r="T110" s="36">
        <v>56103.55</v>
      </c>
      <c r="U110" s="37">
        <v>0.0086183135</v>
      </c>
      <c r="V110" s="38">
        <f t="shared" si="1"/>
        <v>1315143.2700000003</v>
      </c>
    </row>
    <row r="111" spans="1:22" ht="15.75">
      <c r="A111" s="39" t="s">
        <v>120</v>
      </c>
      <c r="B111" s="32">
        <v>357305.63</v>
      </c>
      <c r="C111" s="33">
        <v>0.0040799866</v>
      </c>
      <c r="D111" s="32">
        <v>236870.67</v>
      </c>
      <c r="E111" s="33">
        <v>0.0040799866</v>
      </c>
      <c r="F111" s="32">
        <v>19864.36</v>
      </c>
      <c r="G111" s="33">
        <v>0.0040799866</v>
      </c>
      <c r="H111" s="32">
        <v>391.86</v>
      </c>
      <c r="I111" s="33">
        <v>0.0062638127</v>
      </c>
      <c r="J111" s="34">
        <v>61837.88</v>
      </c>
      <c r="K111" s="33">
        <v>0.0040799866</v>
      </c>
      <c r="L111" s="34"/>
      <c r="M111" s="33"/>
      <c r="N111" s="32">
        <v>8378.31</v>
      </c>
      <c r="O111" s="33">
        <v>0.0040799866</v>
      </c>
      <c r="P111" s="32">
        <v>2012.02</v>
      </c>
      <c r="Q111" s="33">
        <v>0.0040799866</v>
      </c>
      <c r="R111" s="35">
        <v>7399.19</v>
      </c>
      <c r="S111" s="33">
        <v>0.0040799866</v>
      </c>
      <c r="T111" s="36">
        <v>14913.48</v>
      </c>
      <c r="U111" s="37">
        <v>0.0022909258</v>
      </c>
      <c r="V111" s="38">
        <f t="shared" si="1"/>
        <v>708973.4</v>
      </c>
    </row>
    <row r="112" spans="1:22" ht="15.75">
      <c r="A112" s="39" t="s">
        <v>121</v>
      </c>
      <c r="B112" s="32">
        <v>340953.35</v>
      </c>
      <c r="C112" s="33">
        <v>0.0038932639</v>
      </c>
      <c r="D112" s="32">
        <v>226030.17</v>
      </c>
      <c r="E112" s="33">
        <v>0.0038932639</v>
      </c>
      <c r="F112" s="32">
        <v>18955.25</v>
      </c>
      <c r="G112" s="33">
        <v>0.0038932639</v>
      </c>
      <c r="H112" s="32">
        <v>0</v>
      </c>
      <c r="I112" s="33">
        <v>0</v>
      </c>
      <c r="J112" s="34">
        <v>59007.83</v>
      </c>
      <c r="K112" s="33">
        <v>0.0038932639</v>
      </c>
      <c r="L112" s="34"/>
      <c r="M112" s="33"/>
      <c r="N112" s="32">
        <v>7994.88</v>
      </c>
      <c r="O112" s="33">
        <v>0.0038932639</v>
      </c>
      <c r="P112" s="32">
        <v>1919.94</v>
      </c>
      <c r="Q112" s="33">
        <v>0.0038932639</v>
      </c>
      <c r="R112" s="35">
        <v>7060.56</v>
      </c>
      <c r="S112" s="33">
        <v>0.0038932639</v>
      </c>
      <c r="T112" s="36">
        <v>12941.41</v>
      </c>
      <c r="U112" s="37">
        <v>0.0019879878</v>
      </c>
      <c r="V112" s="38">
        <f t="shared" si="1"/>
        <v>674863.39</v>
      </c>
    </row>
    <row r="113" spans="1:22" ht="15.75">
      <c r="A113" s="39" t="s">
        <v>122</v>
      </c>
      <c r="B113" s="32">
        <v>1764284.41</v>
      </c>
      <c r="C113" s="33">
        <v>0.0201459375</v>
      </c>
      <c r="D113" s="32">
        <v>1169607.21</v>
      </c>
      <c r="E113" s="33">
        <v>0.0201459375</v>
      </c>
      <c r="F113" s="32">
        <v>98085.19</v>
      </c>
      <c r="G113" s="33">
        <v>0.0201459375</v>
      </c>
      <c r="H113" s="32">
        <v>2704.85</v>
      </c>
      <c r="I113" s="33">
        <v>0.0432362</v>
      </c>
      <c r="J113" s="34">
        <v>305339.74</v>
      </c>
      <c r="K113" s="33">
        <v>0.0201459375</v>
      </c>
      <c r="L113" s="34"/>
      <c r="M113" s="33"/>
      <c r="N113" s="32">
        <v>41370.01</v>
      </c>
      <c r="O113" s="33">
        <v>0.0201459375</v>
      </c>
      <c r="P113" s="32">
        <v>9934.85</v>
      </c>
      <c r="Q113" s="33">
        <v>0.0201459375</v>
      </c>
      <c r="R113" s="35">
        <v>36535.33</v>
      </c>
      <c r="S113" s="33">
        <v>0.0201459375</v>
      </c>
      <c r="T113" s="36">
        <v>171902.34</v>
      </c>
      <c r="U113" s="37">
        <v>0.0264066757</v>
      </c>
      <c r="V113" s="38">
        <f t="shared" si="1"/>
        <v>3599763.93</v>
      </c>
    </row>
    <row r="114" spans="1:22" ht="15.75">
      <c r="A114" s="39" t="s">
        <v>123</v>
      </c>
      <c r="B114" s="32">
        <v>2504421.36</v>
      </c>
      <c r="C114" s="33">
        <v>0.0285973827</v>
      </c>
      <c r="D114" s="32">
        <v>1660270.47</v>
      </c>
      <c r="E114" s="33">
        <v>0.0285973827</v>
      </c>
      <c r="F114" s="32">
        <v>139233.02</v>
      </c>
      <c r="G114" s="33">
        <v>0.0285973827</v>
      </c>
      <c r="H114" s="32">
        <v>4059.85</v>
      </c>
      <c r="I114" s="33">
        <v>0.0648953557</v>
      </c>
      <c r="J114" s="34">
        <v>433433.17</v>
      </c>
      <c r="K114" s="33">
        <v>0.0285973827</v>
      </c>
      <c r="L114" s="34"/>
      <c r="M114" s="33"/>
      <c r="N114" s="32">
        <v>58725.19</v>
      </c>
      <c r="O114" s="33">
        <v>0.0285973827</v>
      </c>
      <c r="P114" s="32">
        <v>14102.63</v>
      </c>
      <c r="Q114" s="33">
        <v>0.0285973827</v>
      </c>
      <c r="R114" s="35">
        <v>51862.31</v>
      </c>
      <c r="S114" s="33">
        <v>0.0285973827</v>
      </c>
      <c r="T114" s="36">
        <v>267003.03</v>
      </c>
      <c r="U114" s="37">
        <v>0.0410155115</v>
      </c>
      <c r="V114" s="38">
        <f t="shared" si="1"/>
        <v>5133111.029999999</v>
      </c>
    </row>
    <row r="115" spans="1:22" ht="15.75">
      <c r="A115" s="39" t="s">
        <v>124</v>
      </c>
      <c r="B115" s="32">
        <v>337458.49</v>
      </c>
      <c r="C115" s="33">
        <v>0.003853357</v>
      </c>
      <c r="D115" s="32">
        <v>223713.3</v>
      </c>
      <c r="E115" s="33">
        <v>0.003853357</v>
      </c>
      <c r="F115" s="32">
        <v>18760.96</v>
      </c>
      <c r="G115" s="33">
        <v>0.003853357</v>
      </c>
      <c r="H115" s="32">
        <v>365.26</v>
      </c>
      <c r="I115" s="33">
        <v>0.0058386195</v>
      </c>
      <c r="J115" s="34">
        <v>58402.98</v>
      </c>
      <c r="K115" s="33">
        <v>0.003853357</v>
      </c>
      <c r="L115" s="34"/>
      <c r="M115" s="33"/>
      <c r="N115" s="32">
        <v>7912.93</v>
      </c>
      <c r="O115" s="33">
        <v>0.003853357</v>
      </c>
      <c r="P115" s="32">
        <v>1900.26</v>
      </c>
      <c r="Q115" s="33">
        <v>0.003853357</v>
      </c>
      <c r="R115" s="35">
        <v>6988.18</v>
      </c>
      <c r="S115" s="33">
        <v>0.003853357</v>
      </c>
      <c r="T115" s="36">
        <v>12375.61</v>
      </c>
      <c r="U115" s="37">
        <v>0.001901072</v>
      </c>
      <c r="V115" s="38">
        <f t="shared" si="1"/>
        <v>667877.9700000001</v>
      </c>
    </row>
    <row r="116" spans="1:22" ht="15.75">
      <c r="A116" s="39" t="s">
        <v>125</v>
      </c>
      <c r="B116" s="32">
        <v>676249.44</v>
      </c>
      <c r="C116" s="33">
        <v>0.0077219291</v>
      </c>
      <c r="D116" s="32">
        <v>448309.94</v>
      </c>
      <c r="E116" s="33">
        <v>0.0077219291</v>
      </c>
      <c r="F116" s="32">
        <v>37596</v>
      </c>
      <c r="G116" s="33">
        <v>0.0077219291</v>
      </c>
      <c r="H116" s="32">
        <v>850.56</v>
      </c>
      <c r="I116" s="33">
        <v>0.0135959228</v>
      </c>
      <c r="J116" s="34">
        <v>117036.58</v>
      </c>
      <c r="K116" s="33">
        <v>0.0077219291</v>
      </c>
      <c r="L116" s="34"/>
      <c r="M116" s="33"/>
      <c r="N116" s="32">
        <v>15857.1</v>
      </c>
      <c r="O116" s="33">
        <v>0.0077219291</v>
      </c>
      <c r="P116" s="32">
        <v>3808.02</v>
      </c>
      <c r="Q116" s="33">
        <v>0.0077219291</v>
      </c>
      <c r="R116" s="35">
        <v>14003.97</v>
      </c>
      <c r="S116" s="33">
        <v>0.0077219291</v>
      </c>
      <c r="T116" s="36">
        <v>68057.01</v>
      </c>
      <c r="U116" s="37">
        <v>0.0104545368</v>
      </c>
      <c r="V116" s="38">
        <f t="shared" si="1"/>
        <v>1381768.62</v>
      </c>
    </row>
    <row r="117" spans="1:22" ht="15.75">
      <c r="A117" s="39" t="s">
        <v>126</v>
      </c>
      <c r="B117" s="32">
        <v>322329.67</v>
      </c>
      <c r="C117" s="33">
        <v>0.0036806047</v>
      </c>
      <c r="D117" s="32">
        <v>213683.87</v>
      </c>
      <c r="E117" s="33">
        <v>0.0036806047</v>
      </c>
      <c r="F117" s="32">
        <v>17919.87</v>
      </c>
      <c r="G117" s="33">
        <v>0.0036806047</v>
      </c>
      <c r="H117" s="32">
        <v>0</v>
      </c>
      <c r="I117" s="33">
        <v>0</v>
      </c>
      <c r="J117" s="34">
        <v>55784.68</v>
      </c>
      <c r="K117" s="33">
        <v>0.0036806047</v>
      </c>
      <c r="L117" s="34"/>
      <c r="M117" s="33"/>
      <c r="N117" s="32">
        <v>7558.18</v>
      </c>
      <c r="O117" s="33">
        <v>0.0036806047</v>
      </c>
      <c r="P117" s="32">
        <v>1815.06</v>
      </c>
      <c r="Q117" s="33">
        <v>0.0036806047</v>
      </c>
      <c r="R117" s="35">
        <v>6674.89</v>
      </c>
      <c r="S117" s="33">
        <v>0.0036806047</v>
      </c>
      <c r="T117" s="36">
        <v>9561.38</v>
      </c>
      <c r="U117" s="37">
        <v>0.0014687663</v>
      </c>
      <c r="V117" s="38">
        <f t="shared" si="1"/>
        <v>635327.6000000002</v>
      </c>
    </row>
    <row r="118" spans="1:22" ht="16.5" thickBot="1">
      <c r="A118" s="41" t="s">
        <v>127</v>
      </c>
      <c r="B118" s="32">
        <v>305127.48</v>
      </c>
      <c r="C118" s="33">
        <v>0.0034841841</v>
      </c>
      <c r="D118" s="32">
        <v>202280.26</v>
      </c>
      <c r="E118" s="33">
        <v>0.0034841841</v>
      </c>
      <c r="F118" s="32">
        <v>16964.59</v>
      </c>
      <c r="G118" s="33">
        <v>0.0034841841</v>
      </c>
      <c r="H118" s="32">
        <v>323.87</v>
      </c>
      <c r="I118" s="33">
        <v>0.0051706698</v>
      </c>
      <c r="J118" s="34">
        <v>52808.71</v>
      </c>
      <c r="K118" s="33">
        <v>0.0034841841</v>
      </c>
      <c r="L118" s="34"/>
      <c r="M118" s="33"/>
      <c r="N118" s="32">
        <v>7155.35</v>
      </c>
      <c r="O118" s="33">
        <v>0.0034841841</v>
      </c>
      <c r="P118" s="32">
        <v>1718.69</v>
      </c>
      <c r="Q118" s="33">
        <v>0.0034841841</v>
      </c>
      <c r="R118" s="35">
        <v>6319.75</v>
      </c>
      <c r="S118" s="33">
        <v>0.0034841841</v>
      </c>
      <c r="T118" s="42">
        <v>7697.07</v>
      </c>
      <c r="U118" s="43">
        <v>0.0011823018</v>
      </c>
      <c r="V118" s="44">
        <f t="shared" si="1"/>
        <v>600395.7699999998</v>
      </c>
    </row>
    <row r="119" spans="1:22" ht="17.25" thickBot="1" thickTop="1">
      <c r="A119" s="45" t="s">
        <v>128</v>
      </c>
      <c r="B119" s="46">
        <f aca="true" t="shared" si="2" ref="B119:U119">SUM(B13:B118)</f>
        <v>87575194.59</v>
      </c>
      <c r="C119" s="47">
        <f>(B119/B$119)</f>
        <v>1</v>
      </c>
      <c r="D119" s="46">
        <f t="shared" si="2"/>
        <v>58056728.00000001</v>
      </c>
      <c r="E119" s="47">
        <f t="shared" si="2"/>
        <v>1.0000000012</v>
      </c>
      <c r="F119" s="46">
        <f t="shared" si="2"/>
        <v>4868733.2</v>
      </c>
      <c r="G119" s="47">
        <f t="shared" si="2"/>
        <v>1.0000000012</v>
      </c>
      <c r="H119" s="46">
        <f t="shared" si="2"/>
        <v>62560</v>
      </c>
      <c r="I119" s="47">
        <f t="shared" si="2"/>
        <v>1.0000000007000003</v>
      </c>
      <c r="J119" s="48">
        <f>SUM(J13:J118)</f>
        <v>15156393.200000009</v>
      </c>
      <c r="K119" s="47">
        <f>SUM(K13:K118)</f>
        <v>1.0000000012</v>
      </c>
      <c r="L119" s="48">
        <f>SUM(L13:L118)</f>
        <v>5220582</v>
      </c>
      <c r="M119" s="47">
        <v>1</v>
      </c>
      <c r="N119" s="46">
        <f>SUM(N13:N118)</f>
        <v>2053516.4</v>
      </c>
      <c r="O119" s="47">
        <f>SUM(O13:O118)</f>
        <v>1.0000000012</v>
      </c>
      <c r="P119" s="46">
        <f t="shared" si="2"/>
        <v>493144.4000000001</v>
      </c>
      <c r="Q119" s="47">
        <f t="shared" si="2"/>
        <v>1.0000000012</v>
      </c>
      <c r="R119" s="46">
        <f t="shared" si="2"/>
        <v>1813533.9600000002</v>
      </c>
      <c r="S119" s="47">
        <f t="shared" si="2"/>
        <v>1.0000000012</v>
      </c>
      <c r="T119" s="49">
        <f>SUM(T13:T118)</f>
        <v>6509806.4</v>
      </c>
      <c r="U119" s="47">
        <f t="shared" si="2"/>
        <v>1.0000000016</v>
      </c>
      <c r="V119" s="48">
        <f t="shared" si="1"/>
        <v>181810192.15000004</v>
      </c>
    </row>
    <row r="120" ht="15.75" thickTop="1">
      <c r="N120" s="50"/>
    </row>
  </sheetData>
  <mergeCells count="10">
    <mergeCell ref="A2:V3"/>
    <mergeCell ref="A4:V4"/>
    <mergeCell ref="A8:V8"/>
    <mergeCell ref="A9:V9"/>
    <mergeCell ref="A10:B10"/>
    <mergeCell ref="C10:E10"/>
    <mergeCell ref="F10:H10"/>
    <mergeCell ref="I10:O10"/>
    <mergeCell ref="P10:R10"/>
    <mergeCell ref="S10:V10"/>
  </mergeCells>
  <printOptions/>
  <pageMargins left="0.32" right="0.1968503937007874" top="0.2755905511811024" bottom="0.2362204724409449" header="0.1968503937007874" footer="0.1968503937007874"/>
  <pageSetup horizontalDpi="600" verticalDpi="600" orientation="landscape" paperSize="130" scale="52" r:id="rId2"/>
  <headerFooter>
    <oddHeader>&amp;C&amp;"Arial,Negrita"&amp;12DISTRIBUCIÓN DE LAS PARTICIPACIONES FEDERALES Y ESTATALES PAGADAS A LOS 106 MUNICIPIOS DEL ESTADO DEL 1° AL 30 DE NOVIEMBRE DE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jose.puerto</dc:creator>
  <cp:keywords/>
  <dc:description/>
  <cp:lastModifiedBy>jose.puerto</cp:lastModifiedBy>
  <dcterms:created xsi:type="dcterms:W3CDTF">2015-12-07T16:24:41Z</dcterms:created>
  <dcterms:modified xsi:type="dcterms:W3CDTF">2015-12-07T16:25:31Z</dcterms:modified>
  <cp:category/>
  <cp:version/>
  <cp:contentType/>
  <cp:contentStatus/>
</cp:coreProperties>
</file>