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MARZO 2015 " sheetId="1" r:id="rId1"/>
  </sheets>
  <externalReferences>
    <externalReference r:id="rId4"/>
  </externalReferences>
  <definedNames>
    <definedName name="Reporte_mensual_MARZO_2015_OK" localSheetId="0">'MARZO 2015 '!$A$15:$S$120</definedName>
    <definedName name="_xlnm.Print_Titles" localSheetId="0">'MARZO 2015 '!$1:$14</definedName>
  </definedNames>
  <calcPr fullCalcOnLoad="1"/>
</workbook>
</file>

<file path=xl/sharedStrings.xml><?xml version="1.0" encoding="utf-8"?>
<sst xmlns="http://schemas.openxmlformats.org/spreadsheetml/2006/main" count="136" uniqueCount="128">
  <si>
    <t>GOBIERNO DEL ESTADO DE YUCATAN</t>
  </si>
  <si>
    <t>SECRETARIA DE ADMINISTRACIÓN Y FINANZAS</t>
  </si>
  <si>
    <t>FORMATO</t>
  </si>
  <si>
    <t>REPORTE MENSUAL DE LAS PARTICIPACIONES MUNICIPALES PAGADAS</t>
  </si>
  <si>
    <t>REVISION</t>
  </si>
  <si>
    <t>CODIGO</t>
  </si>
  <si>
    <t>FO-SGP-16</t>
  </si>
  <si>
    <t>PAGINA</t>
  </si>
  <si>
    <t>1 DE 1</t>
  </si>
  <si>
    <t>MUNICIPIOS</t>
  </si>
  <si>
    <t>FONDO GENERAL</t>
  </si>
  <si>
    <t>%</t>
  </si>
  <si>
    <t>FOMENTO MUNICIPAL</t>
  </si>
  <si>
    <t>IMPUESTO ESPECIAL</t>
  </si>
  <si>
    <t>FOMENTO MUNICIPAL (30%)</t>
  </si>
  <si>
    <t>FONDO FISCALIZACION</t>
  </si>
  <si>
    <t>I. S. A. N.</t>
  </si>
  <si>
    <t>FONDO DE COMPENSACIÓN DE ISAN</t>
  </si>
  <si>
    <t>IMPUESTO ESTATAL</t>
  </si>
  <si>
    <t>IEPS S/VENTA FINAL DE GASOLINA Y DIESEL</t>
  </si>
  <si>
    <t>TOTAL PARTICIPACIONES</t>
  </si>
  <si>
    <t>ABALA</t>
  </si>
  <si>
    <t>ACANCEH</t>
  </si>
  <si>
    <t>AKIL</t>
  </si>
  <si>
    <t>BACA</t>
  </si>
  <si>
    <t>BOKOBA</t>
  </si>
  <si>
    <t>BUCTZOTZ</t>
  </si>
  <si>
    <t>CACALCHEN</t>
  </si>
  <si>
    <t>CALOTMUL</t>
  </si>
  <si>
    <t>CANSAHCAB</t>
  </si>
  <si>
    <t>CANTAMAYEC</t>
  </si>
  <si>
    <t>CELESTUN</t>
  </si>
  <si>
    <t>CENOTILLO</t>
  </si>
  <si>
    <t>CONKAL</t>
  </si>
  <si>
    <t>CUNCUNUL</t>
  </si>
  <si>
    <t>CUZAMA</t>
  </si>
  <si>
    <t>CHACSINKIN</t>
  </si>
  <si>
    <t>CHANKOM</t>
  </si>
  <si>
    <t>CHAPAB</t>
  </si>
  <si>
    <t>CHEMAX</t>
  </si>
  <si>
    <t>CHICXULUB PUEBLO</t>
  </si>
  <si>
    <t>CHICHIMILA</t>
  </si>
  <si>
    <t>CHIKINDZONOT</t>
  </si>
  <si>
    <t>CHOCHOLA</t>
  </si>
  <si>
    <t>CHUMAYEL</t>
  </si>
  <si>
    <t>DZAN</t>
  </si>
  <si>
    <t>DZEMUL</t>
  </si>
  <si>
    <t>DZIDZANTUN</t>
  </si>
  <si>
    <t>DZILAM BRAVO</t>
  </si>
  <si>
    <t>DZILAM GONZALEZ</t>
  </si>
  <si>
    <t>DZITAS</t>
  </si>
  <si>
    <t>DZONCAUICH</t>
  </si>
  <si>
    <t>ESPITA</t>
  </si>
  <si>
    <t>HALACHO</t>
  </si>
  <si>
    <t>HOCABA</t>
  </si>
  <si>
    <t>HOCTUN</t>
  </si>
  <si>
    <t>HOMUN</t>
  </si>
  <si>
    <t>HUHI</t>
  </si>
  <si>
    <t>HUNUCMA</t>
  </si>
  <si>
    <t>IXIL</t>
  </si>
  <si>
    <t>IZAMAL</t>
  </si>
  <si>
    <t>KANASIN</t>
  </si>
  <si>
    <t>KANTUNIL</t>
  </si>
  <si>
    <t>KAUA</t>
  </si>
  <si>
    <t>KINCHIL</t>
  </si>
  <si>
    <t>KOPOMA</t>
  </si>
  <si>
    <t>MAMA</t>
  </si>
  <si>
    <t>MANI</t>
  </si>
  <si>
    <t>MAXCANU</t>
  </si>
  <si>
    <t>MAYAPAN</t>
  </si>
  <si>
    <t>MERIDA</t>
  </si>
  <si>
    <t>MOCOCHA</t>
  </si>
  <si>
    <t>MOTUL</t>
  </si>
  <si>
    <t>MUNA</t>
  </si>
  <si>
    <t>MUXUPIP</t>
  </si>
  <si>
    <t>OPICHEN</t>
  </si>
  <si>
    <t>OXKUTZCAB</t>
  </si>
  <si>
    <t>PANABA</t>
  </si>
  <si>
    <t>PETO</t>
  </si>
  <si>
    <t>PROGRESO</t>
  </si>
  <si>
    <t>QUINTANA ROO</t>
  </si>
  <si>
    <t>RIO LAGARTOS</t>
  </si>
  <si>
    <t>SACALUM</t>
  </si>
  <si>
    <t>SAMAHIL</t>
  </si>
  <si>
    <t>SANAHCAT</t>
  </si>
  <si>
    <t>SAN FELIPE</t>
  </si>
  <si>
    <t>SANTA ELENA</t>
  </si>
  <si>
    <t>SEYE</t>
  </si>
  <si>
    <t>SINANCHE</t>
  </si>
  <si>
    <t>SOTUTA</t>
  </si>
  <si>
    <t>SUCILA</t>
  </si>
  <si>
    <t>SUDZAL</t>
  </si>
  <si>
    <t>SUMA</t>
  </si>
  <si>
    <t>TAHDZIU</t>
  </si>
  <si>
    <t>TAHMEK</t>
  </si>
  <si>
    <t>TEABO</t>
  </si>
  <si>
    <t>TECOH</t>
  </si>
  <si>
    <t>TEKAL DE VENEGAS</t>
  </si>
  <si>
    <t>TEKANTO</t>
  </si>
  <si>
    <t>TEKAX</t>
  </si>
  <si>
    <t>TEKIT</t>
  </si>
  <si>
    <t>TEKOM</t>
  </si>
  <si>
    <t>TELCHAC PUEBLO</t>
  </si>
  <si>
    <t>TELCHAC PUERTO</t>
  </si>
  <si>
    <t>TEMAX</t>
  </si>
  <si>
    <t>TEMOZON</t>
  </si>
  <si>
    <t>TEPAKAN</t>
  </si>
  <si>
    <t>TETIZ</t>
  </si>
  <si>
    <t>TEYA</t>
  </si>
  <si>
    <t>TICUL</t>
  </si>
  <si>
    <t>TIMUCUY</t>
  </si>
  <si>
    <t>TINUM</t>
  </si>
  <si>
    <t>TIXCACALCUPUL</t>
  </si>
  <si>
    <t>TIXKOKOB</t>
  </si>
  <si>
    <t>TIXMEUAC</t>
  </si>
  <si>
    <t>TIXPEHUAL</t>
  </si>
  <si>
    <t>TIZIMIN</t>
  </si>
  <si>
    <t>TUNKAS</t>
  </si>
  <si>
    <t>TZUCACAB</t>
  </si>
  <si>
    <t>UAYMA</t>
  </si>
  <si>
    <t>UCU</t>
  </si>
  <si>
    <t>UMAN</t>
  </si>
  <si>
    <t>VALLADOLID</t>
  </si>
  <si>
    <t>XOCCHEL</t>
  </si>
  <si>
    <t>YAXCABA</t>
  </si>
  <si>
    <t>YAXKUKUL</t>
  </si>
  <si>
    <t>YOBAIN</t>
  </si>
  <si>
    <t>TOTAL DE MARZO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</si>
</sst>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 wrapText="1"/>
    </xf>
    <xf numFmtId="4" fontId="22" fillId="33" borderId="23" xfId="0" applyNumberFormat="1" applyFont="1" applyFill="1" applyBorder="1" applyAlignment="1">
      <alignment horizontal="center" vertical="center"/>
    </xf>
    <xf numFmtId="4" fontId="22" fillId="33" borderId="24" xfId="0" applyNumberFormat="1" applyFont="1" applyFill="1" applyBorder="1" applyAlignment="1">
      <alignment horizontal="center" vertical="center"/>
    </xf>
    <xf numFmtId="4" fontId="21" fillId="33" borderId="25" xfId="0" applyNumberFormat="1" applyFont="1" applyFill="1" applyBorder="1" applyAlignment="1">
      <alignment horizontal="center" vertical="center" wrapText="1"/>
    </xf>
    <xf numFmtId="10" fontId="22" fillId="33" borderId="25" xfId="0" applyNumberFormat="1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 wrapText="1"/>
    </xf>
    <xf numFmtId="4" fontId="21" fillId="33" borderId="22" xfId="0" applyNumberFormat="1" applyFont="1" applyFill="1" applyBorder="1" applyAlignment="1">
      <alignment horizontal="center" vertical="center" wrapText="1"/>
    </xf>
    <xf numFmtId="4" fontId="21" fillId="33" borderId="24" xfId="0" applyNumberFormat="1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/>
    </xf>
    <xf numFmtId="40" fontId="21" fillId="0" borderId="28" xfId="0" applyNumberFormat="1" applyFont="1" applyFill="1" applyBorder="1" applyAlignment="1">
      <alignment/>
    </xf>
    <xf numFmtId="10" fontId="21" fillId="0" borderId="28" xfId="0" applyNumberFormat="1" applyFont="1" applyFill="1" applyBorder="1" applyAlignment="1">
      <alignment/>
    </xf>
    <xf numFmtId="4" fontId="21" fillId="0" borderId="28" xfId="0" applyNumberFormat="1" applyFont="1" applyFill="1" applyBorder="1" applyAlignment="1">
      <alignment/>
    </xf>
    <xf numFmtId="4" fontId="21" fillId="0" borderId="29" xfId="0" applyNumberFormat="1" applyFont="1" applyFill="1" applyBorder="1" applyAlignment="1">
      <alignment/>
    </xf>
    <xf numFmtId="43" fontId="21" fillId="0" borderId="29" xfId="0" applyNumberFormat="1" applyFont="1" applyFill="1" applyBorder="1" applyAlignment="1">
      <alignment/>
    </xf>
    <xf numFmtId="10" fontId="21" fillId="0" borderId="29" xfId="0" applyNumberFormat="1" applyFont="1" applyFill="1" applyBorder="1" applyAlignment="1">
      <alignment/>
    </xf>
    <xf numFmtId="4" fontId="21" fillId="0" borderId="30" xfId="0" applyNumberFormat="1" applyFont="1" applyFill="1" applyBorder="1" applyAlignment="1">
      <alignment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43" fontId="21" fillId="0" borderId="34" xfId="0" applyNumberFormat="1" applyFont="1" applyFill="1" applyBorder="1" applyAlignment="1">
      <alignment/>
    </xf>
    <xf numFmtId="10" fontId="21" fillId="0" borderId="34" xfId="0" applyNumberFormat="1" applyFont="1" applyFill="1" applyBorder="1" applyAlignment="1">
      <alignment/>
    </xf>
    <xf numFmtId="4" fontId="21" fillId="0" borderId="35" xfId="0" applyNumberFormat="1" applyFont="1" applyFill="1" applyBorder="1" applyAlignment="1">
      <alignment/>
    </xf>
    <xf numFmtId="0" fontId="21" fillId="0" borderId="36" xfId="0" applyFont="1" applyFill="1" applyBorder="1" applyAlignment="1">
      <alignment horizontal="center" vertical="center"/>
    </xf>
    <xf numFmtId="40" fontId="21" fillId="0" borderId="36" xfId="0" applyNumberFormat="1" applyFont="1" applyFill="1" applyBorder="1" applyAlignment="1">
      <alignment/>
    </xf>
    <xf numFmtId="10" fontId="21" fillId="0" borderId="36" xfId="0" applyNumberFormat="1" applyFont="1" applyFill="1" applyBorder="1" applyAlignment="1">
      <alignment/>
    </xf>
    <xf numFmtId="4" fontId="21" fillId="0" borderId="36" xfId="0" applyNumberFormat="1" applyFont="1" applyFill="1" applyBorder="1" applyAlignment="1">
      <alignment/>
    </xf>
    <xf numFmtId="43" fontId="21" fillId="0" borderId="36" xfId="0" applyNumberFormat="1" applyFont="1" applyFill="1" applyBorder="1" applyAlignment="1">
      <alignment/>
    </xf>
    <xf numFmtId="40" fontId="23" fillId="0" borderId="25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3</xdr:col>
      <xdr:colOff>609600</xdr:colOff>
      <xdr:row>6</xdr:row>
      <xdr:rowOff>123825</xdr:rowOff>
    </xdr:to>
    <xdr:pic>
      <xdr:nvPicPr>
        <xdr:cNvPr id="1" name="2 Imagen" descr="C:\Documents and Settings\guadalupe.cruz\Configuración local\Archivos temporales de Internet\Content.Outlook\ISDXVP6A\logo_SAF_nueva_identidad_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9243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RTICIPACIONES%20MUNICIPALES%20X%20MES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2015"/>
      <sheetName val="ENERO RESUMEN"/>
      <sheetName val="COMP. ENERO 2015-2014"/>
      <sheetName val="COMP. ENERO 2015-2014 FEDERALES"/>
      <sheetName val="FEBRERO 2015"/>
      <sheetName val="FEBRERO RESUMEN"/>
      <sheetName val="COMP. FEBRERO2015-2014"/>
      <sheetName val="COMP. FED. FEBRERO2015-2014"/>
      <sheetName val="ACUMULADO ENERO-FEBRERO"/>
      <sheetName val="COMP. ENE-FEB2015-2014"/>
      <sheetName val="ENERO-FEB. FED"/>
      <sheetName val="COMP.FED.ENE-FEB2015-2014"/>
      <sheetName val="MARZO 2015 "/>
      <sheetName val="1° TRIMESTRE 2015"/>
      <sheetName val="MARZO RESUMEN"/>
      <sheetName val="COMP. MARZO 2015-2014"/>
      <sheetName val="ENERO-MARZO 2015"/>
      <sheetName val="COMP.ENERO-MARZO2015-2014"/>
      <sheetName val="ENE-MZOFEDERALES"/>
      <sheetName val="COMP.ENEMZO20152014FEDERALES"/>
      <sheetName val="Hoja5"/>
      <sheetName val="Hoja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22"/>
  <sheetViews>
    <sheetView tabSelected="1" zoomScale="78" zoomScaleNormal="78" zoomScalePageLayoutView="0" workbookViewId="0" topLeftCell="A1">
      <selection activeCell="D20" sqref="D20"/>
    </sheetView>
  </sheetViews>
  <sheetFormatPr defaultColWidth="11.421875" defaultRowHeight="15"/>
  <cols>
    <col min="1" max="1" width="23.00390625" style="0" customWidth="1"/>
    <col min="2" max="2" width="18.00390625" style="0" customWidth="1"/>
    <col min="3" max="3" width="10.57421875" style="0" bestFit="1" customWidth="1"/>
    <col min="4" max="4" width="18.57421875" style="0" customWidth="1"/>
    <col min="5" max="5" width="10.57421875" style="0" customWidth="1"/>
    <col min="6" max="6" width="15.00390625" style="0" customWidth="1"/>
    <col min="7" max="7" width="10.57421875" style="0" customWidth="1"/>
    <col min="8" max="8" width="15.00390625" style="0" customWidth="1"/>
    <col min="9" max="9" width="10.57421875" style="0" customWidth="1"/>
    <col min="10" max="10" width="18.421875" style="4" customWidth="1"/>
    <col min="11" max="11" width="10.57421875" style="5" customWidth="1"/>
    <col min="12" max="12" width="14.28125" style="0" customWidth="1"/>
    <col min="13" max="13" width="10.57421875" style="0" customWidth="1"/>
    <col min="14" max="14" width="19.28125" style="0" customWidth="1"/>
    <col min="15" max="15" width="10.57421875" style="0" customWidth="1"/>
    <col min="16" max="16" width="13.8515625" style="0" customWidth="1"/>
    <col min="17" max="17" width="10.57421875" style="0" customWidth="1"/>
    <col min="18" max="18" width="18.28125" style="0" customWidth="1"/>
    <col min="19" max="19" width="11.57421875" style="0" customWidth="1"/>
    <col min="20" max="20" width="21.00390625" style="0" customWidth="1"/>
  </cols>
  <sheetData>
    <row r="1" ht="15"/>
    <row r="2" spans="1:20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ht="15.75" thickBot="1"/>
    <row r="8" spans="1:20" ht="15">
      <c r="A8" s="6" t="s">
        <v>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</row>
    <row r="9" spans="1:20" ht="15">
      <c r="A9" s="9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ht="15.75" thickBot="1">
      <c r="A10" s="12" t="s">
        <v>4</v>
      </c>
      <c r="B10" s="13"/>
      <c r="C10" s="14">
        <v>3</v>
      </c>
      <c r="D10" s="15"/>
      <c r="E10" s="16"/>
      <c r="F10" s="17" t="s">
        <v>5</v>
      </c>
      <c r="G10" s="18"/>
      <c r="H10" s="13"/>
      <c r="I10" s="14" t="s">
        <v>6</v>
      </c>
      <c r="J10" s="15"/>
      <c r="K10" s="15"/>
      <c r="L10" s="15"/>
      <c r="M10" s="16"/>
      <c r="N10" s="17" t="s">
        <v>7</v>
      </c>
      <c r="O10" s="18"/>
      <c r="P10" s="13"/>
      <c r="Q10" s="14" t="s">
        <v>8</v>
      </c>
      <c r="R10" s="15"/>
      <c r="S10" s="15"/>
      <c r="T10" s="19"/>
    </row>
    <row r="13" ht="15.75" thickBot="1"/>
    <row r="14" spans="1:20" ht="63.75" customHeight="1" thickTop="1">
      <c r="A14" s="20" t="s">
        <v>9</v>
      </c>
      <c r="B14" s="21" t="s">
        <v>10</v>
      </c>
      <c r="C14" s="22" t="s">
        <v>11</v>
      </c>
      <c r="D14" s="21" t="s">
        <v>12</v>
      </c>
      <c r="E14" s="22" t="s">
        <v>11</v>
      </c>
      <c r="F14" s="21" t="s">
        <v>13</v>
      </c>
      <c r="G14" s="23" t="s">
        <v>11</v>
      </c>
      <c r="H14" s="21" t="s">
        <v>14</v>
      </c>
      <c r="I14" s="23" t="s">
        <v>11</v>
      </c>
      <c r="J14" s="24" t="s">
        <v>15</v>
      </c>
      <c r="K14" s="25" t="s">
        <v>11</v>
      </c>
      <c r="L14" s="26" t="s">
        <v>16</v>
      </c>
      <c r="M14" s="23" t="s">
        <v>11</v>
      </c>
      <c r="N14" s="27" t="s">
        <v>17</v>
      </c>
      <c r="O14" s="23" t="s">
        <v>11</v>
      </c>
      <c r="P14" s="28" t="s">
        <v>18</v>
      </c>
      <c r="Q14" s="22" t="s">
        <v>11</v>
      </c>
      <c r="R14" s="29" t="s">
        <v>19</v>
      </c>
      <c r="S14" s="23" t="s">
        <v>11</v>
      </c>
      <c r="T14" s="30" t="s">
        <v>20</v>
      </c>
    </row>
    <row r="15" spans="1:20" ht="15.75">
      <c r="A15" s="31" t="s">
        <v>21</v>
      </c>
      <c r="B15" s="32">
        <v>701121.56</v>
      </c>
      <c r="C15" s="33">
        <v>0.0047594553</v>
      </c>
      <c r="D15" s="32">
        <v>309707.91</v>
      </c>
      <c r="E15" s="33">
        <v>0.0047594553</v>
      </c>
      <c r="F15" s="32">
        <v>21856.65</v>
      </c>
      <c r="G15" s="33">
        <v>0.0047594553</v>
      </c>
      <c r="H15" s="32">
        <v>0</v>
      </c>
      <c r="I15" s="33">
        <v>0</v>
      </c>
      <c r="J15" s="34">
        <v>65410.97</v>
      </c>
      <c r="K15" s="33">
        <v>0.0047594553</v>
      </c>
      <c r="L15" s="32">
        <v>10548.71</v>
      </c>
      <c r="M15" s="33">
        <v>0.0047594553</v>
      </c>
      <c r="N15" s="32">
        <v>2347.09</v>
      </c>
      <c r="O15" s="33">
        <v>0.0047594553</v>
      </c>
      <c r="P15" s="35">
        <v>7200.87</v>
      </c>
      <c r="Q15" s="33">
        <v>0.0047594553</v>
      </c>
      <c r="R15" s="36">
        <v>22560.94</v>
      </c>
      <c r="S15" s="37">
        <v>0.0037872968</v>
      </c>
      <c r="T15" s="38">
        <f>SUM(B15+D15+F15+H15+J15+L15+N15+P15+R15)</f>
        <v>1140754.7000000002</v>
      </c>
    </row>
    <row r="16" spans="1:20" ht="15.75">
      <c r="A16" s="39" t="s">
        <v>22</v>
      </c>
      <c r="B16" s="32">
        <v>1157401.85</v>
      </c>
      <c r="C16" s="33">
        <v>0.0078568434</v>
      </c>
      <c r="D16" s="32">
        <v>511261.56</v>
      </c>
      <c r="E16" s="33">
        <v>0.0078568434</v>
      </c>
      <c r="F16" s="32">
        <v>36080.64</v>
      </c>
      <c r="G16" s="33">
        <v>0.0078568434</v>
      </c>
      <c r="H16" s="32">
        <v>0</v>
      </c>
      <c r="I16" s="33">
        <v>0</v>
      </c>
      <c r="J16" s="34">
        <v>107979.53</v>
      </c>
      <c r="K16" s="33">
        <v>0.0078568434</v>
      </c>
      <c r="L16" s="32">
        <v>17413.67</v>
      </c>
      <c r="M16" s="33">
        <v>0.0078568434</v>
      </c>
      <c r="N16" s="32">
        <v>3874.55</v>
      </c>
      <c r="O16" s="33">
        <v>0.0078568434</v>
      </c>
      <c r="P16" s="35">
        <v>11887.1</v>
      </c>
      <c r="Q16" s="33">
        <v>0.0078568434</v>
      </c>
      <c r="R16" s="36">
        <v>50155.99</v>
      </c>
      <c r="S16" s="37">
        <v>0.0084196682</v>
      </c>
      <c r="T16" s="38">
        <f aca="true" t="shared" si="0" ref="T16:T79">SUM(B16+D16+F16+H16+J16+L16+N16+P16+R16)</f>
        <v>1896054.8900000001</v>
      </c>
    </row>
    <row r="17" spans="1:20" ht="15.75">
      <c r="A17" s="39" t="s">
        <v>23</v>
      </c>
      <c r="B17" s="32">
        <v>910793.31</v>
      </c>
      <c r="C17" s="33">
        <v>0.0061827795</v>
      </c>
      <c r="D17" s="32">
        <v>402326.65</v>
      </c>
      <c r="E17" s="33">
        <v>0.0061827795</v>
      </c>
      <c r="F17" s="32">
        <v>28392.91</v>
      </c>
      <c r="G17" s="33">
        <v>0.0061827795</v>
      </c>
      <c r="H17" s="32">
        <v>82792.69</v>
      </c>
      <c r="I17" s="33">
        <v>0.0108136364</v>
      </c>
      <c r="J17" s="34">
        <v>84972.24</v>
      </c>
      <c r="K17" s="33">
        <v>0.0061827795</v>
      </c>
      <c r="L17" s="32">
        <v>13703.33</v>
      </c>
      <c r="M17" s="33">
        <v>0.0061827795</v>
      </c>
      <c r="N17" s="32">
        <v>3049</v>
      </c>
      <c r="O17" s="33">
        <v>0.0061827795</v>
      </c>
      <c r="P17" s="35">
        <v>9354.3</v>
      </c>
      <c r="Q17" s="33">
        <v>0.0061827795</v>
      </c>
      <c r="R17" s="36">
        <v>35763.96</v>
      </c>
      <c r="S17" s="37">
        <v>0.0060036828</v>
      </c>
      <c r="T17" s="38">
        <f t="shared" si="0"/>
        <v>1571148.39</v>
      </c>
    </row>
    <row r="18" spans="1:20" ht="15.75">
      <c r="A18" s="39" t="s">
        <v>24</v>
      </c>
      <c r="B18" s="32">
        <v>668359.94</v>
      </c>
      <c r="C18" s="33">
        <v>0.0045370581</v>
      </c>
      <c r="D18" s="32">
        <v>295236.05</v>
      </c>
      <c r="E18" s="33">
        <v>0.0045370581</v>
      </c>
      <c r="F18" s="32">
        <v>20835.34</v>
      </c>
      <c r="G18" s="33">
        <v>0.0045370581</v>
      </c>
      <c r="H18" s="32">
        <v>0</v>
      </c>
      <c r="I18" s="33">
        <v>0</v>
      </c>
      <c r="J18" s="34">
        <v>62354.48</v>
      </c>
      <c r="K18" s="33">
        <v>0.0045370581</v>
      </c>
      <c r="L18" s="32">
        <v>10055.8</v>
      </c>
      <c r="M18" s="33">
        <v>0.0045370581</v>
      </c>
      <c r="N18" s="32">
        <v>2237.42</v>
      </c>
      <c r="O18" s="33">
        <v>0.0045370581</v>
      </c>
      <c r="P18" s="35">
        <v>6864.39</v>
      </c>
      <c r="Q18" s="33">
        <v>0.0045370581</v>
      </c>
      <c r="R18" s="36">
        <v>18519.67</v>
      </c>
      <c r="S18" s="37">
        <v>0.0031088915</v>
      </c>
      <c r="T18" s="38">
        <f t="shared" si="0"/>
        <v>1084463.0899999996</v>
      </c>
    </row>
    <row r="19" spans="1:20" ht="15.75">
      <c r="A19" s="39" t="s">
        <v>25</v>
      </c>
      <c r="B19" s="32">
        <v>480872.64</v>
      </c>
      <c r="C19" s="33">
        <v>0.0032643296</v>
      </c>
      <c r="D19" s="32">
        <v>212416.88</v>
      </c>
      <c r="E19" s="33">
        <v>0.0032643296</v>
      </c>
      <c r="F19" s="32">
        <v>14990.64</v>
      </c>
      <c r="G19" s="33">
        <v>0.0032643296</v>
      </c>
      <c r="H19" s="32">
        <v>38461.93</v>
      </c>
      <c r="I19" s="33">
        <v>0.0050235515</v>
      </c>
      <c r="J19" s="34">
        <v>44862.9</v>
      </c>
      <c r="K19" s="33">
        <v>0.0032643296</v>
      </c>
      <c r="L19" s="32">
        <v>7234.96</v>
      </c>
      <c r="M19" s="33">
        <v>0.0032643296</v>
      </c>
      <c r="N19" s="32">
        <v>1609.78</v>
      </c>
      <c r="O19" s="33">
        <v>0.0032643296</v>
      </c>
      <c r="P19" s="35">
        <v>4938.8</v>
      </c>
      <c r="Q19" s="33">
        <v>0.0032643296</v>
      </c>
      <c r="R19" s="36">
        <v>7272.66</v>
      </c>
      <c r="S19" s="37">
        <v>0.0012208588</v>
      </c>
      <c r="T19" s="38">
        <f t="shared" si="0"/>
        <v>812661.1900000002</v>
      </c>
    </row>
    <row r="20" spans="1:20" ht="15.75">
      <c r="A20" s="39" t="s">
        <v>26</v>
      </c>
      <c r="B20" s="32">
        <v>820819.39</v>
      </c>
      <c r="C20" s="33">
        <v>0.0055720054</v>
      </c>
      <c r="D20" s="32">
        <v>362582.28</v>
      </c>
      <c r="E20" s="33">
        <v>0.0055720054</v>
      </c>
      <c r="F20" s="32">
        <v>25588.08</v>
      </c>
      <c r="G20" s="33">
        <v>0.0055720054</v>
      </c>
      <c r="H20" s="32">
        <v>73115.54</v>
      </c>
      <c r="I20" s="33">
        <v>0.0095496941</v>
      </c>
      <c r="J20" s="34">
        <v>76578.15</v>
      </c>
      <c r="K20" s="33">
        <v>0.0055720054</v>
      </c>
      <c r="L20" s="32">
        <v>12349.63</v>
      </c>
      <c r="M20" s="33">
        <v>0.0055720054</v>
      </c>
      <c r="N20" s="32">
        <v>2747.8</v>
      </c>
      <c r="O20" s="33">
        <v>0.0055720054</v>
      </c>
      <c r="P20" s="35">
        <v>8430.23</v>
      </c>
      <c r="Q20" s="33">
        <v>0.0055720054</v>
      </c>
      <c r="R20" s="36">
        <v>31332.94</v>
      </c>
      <c r="S20" s="37">
        <v>0.0052598502</v>
      </c>
      <c r="T20" s="38">
        <f t="shared" si="0"/>
        <v>1413544.0399999998</v>
      </c>
    </row>
    <row r="21" spans="1:20" ht="15.75">
      <c r="A21" s="39" t="s">
        <v>27</v>
      </c>
      <c r="B21" s="32">
        <v>722551.96</v>
      </c>
      <c r="C21" s="33">
        <v>0.0049049322</v>
      </c>
      <c r="D21" s="32">
        <v>319174.41</v>
      </c>
      <c r="E21" s="33">
        <v>0.0049049322</v>
      </c>
      <c r="F21" s="32">
        <v>22524.71</v>
      </c>
      <c r="G21" s="33">
        <v>0.0049049322</v>
      </c>
      <c r="H21" s="32">
        <v>61958.43</v>
      </c>
      <c r="I21" s="33">
        <v>0.0080924526</v>
      </c>
      <c r="J21" s="34">
        <v>67410.31</v>
      </c>
      <c r="K21" s="33">
        <v>0.0049049322</v>
      </c>
      <c r="L21" s="32">
        <v>10871.14</v>
      </c>
      <c r="M21" s="33">
        <v>0.0049049322</v>
      </c>
      <c r="N21" s="32">
        <v>2418.83</v>
      </c>
      <c r="O21" s="33">
        <v>0.0049049322</v>
      </c>
      <c r="P21" s="35">
        <v>7420.97</v>
      </c>
      <c r="Q21" s="33">
        <v>0.0049049322</v>
      </c>
      <c r="R21" s="36">
        <v>23160.37</v>
      </c>
      <c r="S21" s="37">
        <v>0.0038879229</v>
      </c>
      <c r="T21" s="38">
        <f t="shared" si="0"/>
        <v>1237491.13</v>
      </c>
    </row>
    <row r="22" spans="1:20" ht="15.75">
      <c r="A22" s="39" t="s">
        <v>28</v>
      </c>
      <c r="B22" s="32">
        <v>586093.42</v>
      </c>
      <c r="C22" s="33">
        <v>0.0039786045</v>
      </c>
      <c r="D22" s="32">
        <v>258896.27</v>
      </c>
      <c r="E22" s="33">
        <v>0.0039786045</v>
      </c>
      <c r="F22" s="32">
        <v>18270.78</v>
      </c>
      <c r="G22" s="33">
        <v>0.0039786045</v>
      </c>
      <c r="H22" s="32">
        <v>49304.64</v>
      </c>
      <c r="I22" s="33">
        <v>0.0064397281</v>
      </c>
      <c r="J22" s="34">
        <v>54679.44</v>
      </c>
      <c r="K22" s="33">
        <v>0.0039786045</v>
      </c>
      <c r="L22" s="32">
        <v>8818.06</v>
      </c>
      <c r="M22" s="33">
        <v>0.0039786045</v>
      </c>
      <c r="N22" s="32">
        <v>1962.02</v>
      </c>
      <c r="O22" s="33">
        <v>0.0039786045</v>
      </c>
      <c r="P22" s="35">
        <v>6019.47</v>
      </c>
      <c r="Q22" s="33">
        <v>0.0039786045</v>
      </c>
      <c r="R22" s="36">
        <v>14436.12</v>
      </c>
      <c r="S22" s="37">
        <v>0.0024233865</v>
      </c>
      <c r="T22" s="38">
        <f t="shared" si="0"/>
        <v>998480.2200000001</v>
      </c>
    </row>
    <row r="23" spans="1:20" ht="15.75">
      <c r="A23" s="39" t="s">
        <v>29</v>
      </c>
      <c r="B23" s="32">
        <v>617155.67</v>
      </c>
      <c r="C23" s="33">
        <v>0.0041894658</v>
      </c>
      <c r="D23" s="32">
        <v>272617.47</v>
      </c>
      <c r="E23" s="33">
        <v>0.0041894658</v>
      </c>
      <c r="F23" s="32">
        <v>19239.11</v>
      </c>
      <c r="G23" s="33">
        <v>0.0041894658</v>
      </c>
      <c r="H23" s="32">
        <v>52504.36</v>
      </c>
      <c r="I23" s="33">
        <v>0.0068576473</v>
      </c>
      <c r="J23" s="34">
        <v>57577.39</v>
      </c>
      <c r="K23" s="33">
        <v>0.0041894658</v>
      </c>
      <c r="L23" s="32">
        <v>9285.41</v>
      </c>
      <c r="M23" s="33">
        <v>0.0041894658</v>
      </c>
      <c r="N23" s="32">
        <v>2066.01</v>
      </c>
      <c r="O23" s="33">
        <v>0.0041894658</v>
      </c>
      <c r="P23" s="35">
        <v>6338.5</v>
      </c>
      <c r="Q23" s="33">
        <v>0.0041894658</v>
      </c>
      <c r="R23" s="36">
        <v>16603.18</v>
      </c>
      <c r="S23" s="37">
        <v>0.0027871701</v>
      </c>
      <c r="T23" s="38">
        <f t="shared" si="0"/>
        <v>1053387.1</v>
      </c>
    </row>
    <row r="24" spans="1:20" ht="15.75">
      <c r="A24" s="39" t="s">
        <v>30</v>
      </c>
      <c r="B24" s="32">
        <v>500577.58</v>
      </c>
      <c r="C24" s="33">
        <v>0.0033980935</v>
      </c>
      <c r="D24" s="32">
        <v>221121.19</v>
      </c>
      <c r="E24" s="33">
        <v>0.0033980935</v>
      </c>
      <c r="F24" s="32">
        <v>15604.92</v>
      </c>
      <c r="G24" s="33">
        <v>0.0033980935</v>
      </c>
      <c r="H24" s="32">
        <v>41266.81</v>
      </c>
      <c r="I24" s="33">
        <v>0.005389899</v>
      </c>
      <c r="J24" s="34">
        <v>46701.26</v>
      </c>
      <c r="K24" s="33">
        <v>0.0033980935</v>
      </c>
      <c r="L24" s="32">
        <v>7531.43</v>
      </c>
      <c r="M24" s="33">
        <v>0.0033980935</v>
      </c>
      <c r="N24" s="32">
        <v>1675.75</v>
      </c>
      <c r="O24" s="33">
        <v>0.0033980935</v>
      </c>
      <c r="P24" s="35">
        <v>5141.18</v>
      </c>
      <c r="Q24" s="33">
        <v>0.0033980935</v>
      </c>
      <c r="R24" s="36">
        <v>11122.58</v>
      </c>
      <c r="S24" s="37">
        <v>0.0018671437</v>
      </c>
      <c r="T24" s="38">
        <f t="shared" si="0"/>
        <v>850742.7000000001</v>
      </c>
    </row>
    <row r="25" spans="1:20" ht="15.75">
      <c r="A25" s="39" t="s">
        <v>31</v>
      </c>
      <c r="B25" s="32">
        <v>724737.61</v>
      </c>
      <c r="C25" s="33">
        <v>0.0049197692</v>
      </c>
      <c r="D25" s="32">
        <v>320139.87</v>
      </c>
      <c r="E25" s="33">
        <v>0.0049197692</v>
      </c>
      <c r="F25" s="32">
        <v>22592.84</v>
      </c>
      <c r="G25" s="33">
        <v>0.0049197692</v>
      </c>
      <c r="H25" s="32">
        <v>63882.96</v>
      </c>
      <c r="I25" s="33">
        <v>0.0083438165</v>
      </c>
      <c r="J25" s="34">
        <v>67614.22</v>
      </c>
      <c r="K25" s="33">
        <v>0.0049197692</v>
      </c>
      <c r="L25" s="32">
        <v>10904.03</v>
      </c>
      <c r="M25" s="33">
        <v>0.0049197692</v>
      </c>
      <c r="N25" s="32">
        <v>2426.15</v>
      </c>
      <c r="O25" s="33">
        <v>0.0049197692</v>
      </c>
      <c r="P25" s="35">
        <v>7443.42</v>
      </c>
      <c r="Q25" s="33">
        <v>0.0049197692</v>
      </c>
      <c r="R25" s="36">
        <v>22573.85</v>
      </c>
      <c r="S25" s="37">
        <v>0.0037894645</v>
      </c>
      <c r="T25" s="38">
        <f t="shared" si="0"/>
        <v>1242314.95</v>
      </c>
    </row>
    <row r="26" spans="1:20" ht="15.75">
      <c r="A26" s="39" t="s">
        <v>32</v>
      </c>
      <c r="B26" s="32">
        <v>569865.6</v>
      </c>
      <c r="C26" s="33">
        <v>0.0038684446</v>
      </c>
      <c r="D26" s="32">
        <v>251727.94</v>
      </c>
      <c r="E26" s="33">
        <v>0.0038684446</v>
      </c>
      <c r="F26" s="32">
        <v>17764.89</v>
      </c>
      <c r="G26" s="33">
        <v>0.0038684446</v>
      </c>
      <c r="H26" s="32">
        <v>0</v>
      </c>
      <c r="I26" s="33">
        <v>0</v>
      </c>
      <c r="J26" s="34">
        <v>53165.47</v>
      </c>
      <c r="K26" s="33">
        <v>0.0038684446</v>
      </c>
      <c r="L26" s="32">
        <v>8573.9</v>
      </c>
      <c r="M26" s="33">
        <v>0.0038684446</v>
      </c>
      <c r="N26" s="32">
        <v>1907.7</v>
      </c>
      <c r="O26" s="33">
        <v>0.0038684446</v>
      </c>
      <c r="P26" s="35">
        <v>5852.8</v>
      </c>
      <c r="Q26" s="33">
        <v>0.0038684446</v>
      </c>
      <c r="R26" s="36">
        <v>13089.19</v>
      </c>
      <c r="S26" s="37">
        <v>0.002197279</v>
      </c>
      <c r="T26" s="38">
        <f t="shared" si="0"/>
        <v>921947.49</v>
      </c>
    </row>
    <row r="27" spans="1:20" ht="15.75">
      <c r="A27" s="39" t="s">
        <v>33</v>
      </c>
      <c r="B27" s="32">
        <v>846047.25</v>
      </c>
      <c r="C27" s="33">
        <v>0.0057432609</v>
      </c>
      <c r="D27" s="32">
        <v>373726.24</v>
      </c>
      <c r="E27" s="33">
        <v>0.0057432609</v>
      </c>
      <c r="F27" s="32">
        <v>26374.53</v>
      </c>
      <c r="G27" s="33">
        <v>0.0057432609</v>
      </c>
      <c r="H27" s="32">
        <v>78337.67</v>
      </c>
      <c r="I27" s="33">
        <v>0.0102317615</v>
      </c>
      <c r="J27" s="34">
        <v>78931.78</v>
      </c>
      <c r="K27" s="33">
        <v>0.0057432609</v>
      </c>
      <c r="L27" s="32">
        <v>12729.19</v>
      </c>
      <c r="M27" s="33">
        <v>0.0057432609</v>
      </c>
      <c r="N27" s="32">
        <v>2832.25</v>
      </c>
      <c r="O27" s="33">
        <v>0.0057432609</v>
      </c>
      <c r="P27" s="35">
        <v>8689.33</v>
      </c>
      <c r="Q27" s="33">
        <v>0.0057432609</v>
      </c>
      <c r="R27" s="36">
        <v>26656.73</v>
      </c>
      <c r="S27" s="37">
        <v>0.0044748554</v>
      </c>
      <c r="T27" s="38">
        <f t="shared" si="0"/>
        <v>1454324.97</v>
      </c>
    </row>
    <row r="28" spans="1:20" ht="15.75">
      <c r="A28" s="39" t="s">
        <v>34</v>
      </c>
      <c r="B28" s="32">
        <v>457460</v>
      </c>
      <c r="C28" s="33">
        <v>0.0031053965</v>
      </c>
      <c r="D28" s="32">
        <v>202074.77</v>
      </c>
      <c r="E28" s="33">
        <v>0.0031053965</v>
      </c>
      <c r="F28" s="32">
        <v>14260.78</v>
      </c>
      <c r="G28" s="33">
        <v>0.0031053965</v>
      </c>
      <c r="H28" s="32">
        <v>0</v>
      </c>
      <c r="I28" s="33">
        <v>0</v>
      </c>
      <c r="J28" s="34">
        <v>42678.62</v>
      </c>
      <c r="K28" s="33">
        <v>0.0031053965</v>
      </c>
      <c r="L28" s="32">
        <v>6882.71</v>
      </c>
      <c r="M28" s="33">
        <v>0.0031053965</v>
      </c>
      <c r="N28" s="32">
        <v>1531.4</v>
      </c>
      <c r="O28" s="33">
        <v>0.0031053965</v>
      </c>
      <c r="P28" s="35">
        <v>4698.34</v>
      </c>
      <c r="Q28" s="33">
        <v>0.0031053965</v>
      </c>
      <c r="R28" s="36">
        <v>6203.66</v>
      </c>
      <c r="S28" s="37">
        <v>0.0010414072</v>
      </c>
      <c r="T28" s="38">
        <f t="shared" si="0"/>
        <v>735790.28</v>
      </c>
    </row>
    <row r="29" spans="1:20" ht="15.75">
      <c r="A29" s="39" t="s">
        <v>35</v>
      </c>
      <c r="B29" s="32">
        <v>630594.31</v>
      </c>
      <c r="C29" s="33">
        <v>0.004280692</v>
      </c>
      <c r="D29" s="32">
        <v>278553.76</v>
      </c>
      <c r="E29" s="33">
        <v>0.004280692</v>
      </c>
      <c r="F29" s="32">
        <v>19658.04</v>
      </c>
      <c r="G29" s="33">
        <v>0.004280692</v>
      </c>
      <c r="H29" s="32">
        <v>53493.59</v>
      </c>
      <c r="I29" s="33">
        <v>0.0069868521</v>
      </c>
      <c r="J29" s="34">
        <v>58831.14</v>
      </c>
      <c r="K29" s="33">
        <v>0.004280692</v>
      </c>
      <c r="L29" s="32">
        <v>9487.6</v>
      </c>
      <c r="M29" s="33">
        <v>0.004280692</v>
      </c>
      <c r="N29" s="32">
        <v>2110.99</v>
      </c>
      <c r="O29" s="33">
        <v>0.004280692</v>
      </c>
      <c r="P29" s="35">
        <v>6476.52</v>
      </c>
      <c r="Q29" s="33">
        <v>0.004280692</v>
      </c>
      <c r="R29" s="36">
        <v>17194.01</v>
      </c>
      <c r="S29" s="37">
        <v>0.0028863521</v>
      </c>
      <c r="T29" s="38">
        <f t="shared" si="0"/>
        <v>1076399.9600000002</v>
      </c>
    </row>
    <row r="30" spans="1:20" ht="15.75">
      <c r="A30" s="39" t="s">
        <v>36</v>
      </c>
      <c r="B30" s="32">
        <v>521563.22</v>
      </c>
      <c r="C30" s="33">
        <v>0.0035405512</v>
      </c>
      <c r="D30" s="32">
        <v>230391.22</v>
      </c>
      <c r="E30" s="33">
        <v>0.0035405512</v>
      </c>
      <c r="F30" s="32">
        <v>16259.12</v>
      </c>
      <c r="G30" s="33">
        <v>0.0035405512</v>
      </c>
      <c r="H30" s="32">
        <v>43098.99</v>
      </c>
      <c r="I30" s="33">
        <v>0.0056292035</v>
      </c>
      <c r="J30" s="34">
        <v>48659.11</v>
      </c>
      <c r="K30" s="33">
        <v>0.0035405512</v>
      </c>
      <c r="L30" s="32">
        <v>7847.17</v>
      </c>
      <c r="M30" s="33">
        <v>0.0035405512</v>
      </c>
      <c r="N30" s="32">
        <v>1746</v>
      </c>
      <c r="O30" s="33">
        <v>0.0035405512</v>
      </c>
      <c r="P30" s="35">
        <v>5356.71</v>
      </c>
      <c r="Q30" s="33">
        <v>0.0035405512</v>
      </c>
      <c r="R30" s="36">
        <v>11372.64</v>
      </c>
      <c r="S30" s="37">
        <v>0.0019091219</v>
      </c>
      <c r="T30" s="38">
        <f t="shared" si="0"/>
        <v>886294.1799999999</v>
      </c>
    </row>
    <row r="31" spans="1:20" ht="15.75">
      <c r="A31" s="39" t="s">
        <v>37</v>
      </c>
      <c r="B31" s="32">
        <v>610001.98</v>
      </c>
      <c r="C31" s="33">
        <v>0.0041409042</v>
      </c>
      <c r="D31" s="32">
        <v>269457.47</v>
      </c>
      <c r="E31" s="33">
        <v>0.0041409042</v>
      </c>
      <c r="F31" s="32">
        <v>19016.1</v>
      </c>
      <c r="G31" s="33">
        <v>0.0041409042</v>
      </c>
      <c r="H31" s="32">
        <v>52332.98</v>
      </c>
      <c r="I31" s="33">
        <v>0.0068352626</v>
      </c>
      <c r="J31" s="34">
        <v>56909.99</v>
      </c>
      <c r="K31" s="33">
        <v>0.0041409042</v>
      </c>
      <c r="L31" s="32">
        <v>9177.77</v>
      </c>
      <c r="M31" s="33">
        <v>0.0041409042</v>
      </c>
      <c r="N31" s="32">
        <v>2042.06</v>
      </c>
      <c r="O31" s="33">
        <v>0.0041409042</v>
      </c>
      <c r="P31" s="35">
        <v>6265.02</v>
      </c>
      <c r="Q31" s="33">
        <v>0.0041409042</v>
      </c>
      <c r="R31" s="36">
        <v>20122.78</v>
      </c>
      <c r="S31" s="37">
        <v>0.0033780041</v>
      </c>
      <c r="T31" s="38">
        <f t="shared" si="0"/>
        <v>1045326.15</v>
      </c>
    </row>
    <row r="32" spans="1:20" ht="15.75">
      <c r="A32" s="39" t="s">
        <v>38</v>
      </c>
      <c r="B32" s="32">
        <v>532210.89</v>
      </c>
      <c r="C32" s="33">
        <v>0.0036128313</v>
      </c>
      <c r="D32" s="32">
        <v>235094.63</v>
      </c>
      <c r="E32" s="33">
        <v>0.0036128313</v>
      </c>
      <c r="F32" s="32">
        <v>16591.05</v>
      </c>
      <c r="G32" s="33">
        <v>0.0036128313</v>
      </c>
      <c r="H32" s="32">
        <v>43822.87</v>
      </c>
      <c r="I32" s="33">
        <v>0.0057237495</v>
      </c>
      <c r="J32" s="34">
        <v>49652.49</v>
      </c>
      <c r="K32" s="33">
        <v>0.0036128313</v>
      </c>
      <c r="L32" s="32">
        <v>8007.37</v>
      </c>
      <c r="M32" s="33">
        <v>0.0036128313</v>
      </c>
      <c r="N32" s="32">
        <v>1781.64</v>
      </c>
      <c r="O32" s="33">
        <v>0.0036128313</v>
      </c>
      <c r="P32" s="35">
        <v>5466.07</v>
      </c>
      <c r="Q32" s="33">
        <v>0.0036128313</v>
      </c>
      <c r="R32" s="36">
        <v>10949.47</v>
      </c>
      <c r="S32" s="37">
        <v>0.0018380847</v>
      </c>
      <c r="T32" s="38">
        <f t="shared" si="0"/>
        <v>903576.48</v>
      </c>
    </row>
    <row r="33" spans="1:20" ht="15.75">
      <c r="A33" s="39" t="s">
        <v>39</v>
      </c>
      <c r="B33" s="32">
        <v>2108196.07</v>
      </c>
      <c r="C33" s="33">
        <v>0.0143111627</v>
      </c>
      <c r="D33" s="32">
        <v>931257.89</v>
      </c>
      <c r="E33" s="33">
        <v>0.0143111627</v>
      </c>
      <c r="F33" s="32">
        <v>65720.54</v>
      </c>
      <c r="G33" s="33">
        <v>0.0143111627</v>
      </c>
      <c r="H33" s="32">
        <v>199366.78</v>
      </c>
      <c r="I33" s="33">
        <v>0.0260394922</v>
      </c>
      <c r="J33" s="34">
        <v>196683.65</v>
      </c>
      <c r="K33" s="33">
        <v>0.0143111627</v>
      </c>
      <c r="L33" s="32">
        <v>31718.84</v>
      </c>
      <c r="M33" s="33">
        <v>0.0143111627</v>
      </c>
      <c r="N33" s="32">
        <v>7057.46</v>
      </c>
      <c r="O33" s="33">
        <v>0.0143111627</v>
      </c>
      <c r="P33" s="35">
        <v>21652.24</v>
      </c>
      <c r="Q33" s="33">
        <v>0.0143111627</v>
      </c>
      <c r="R33" s="36">
        <v>145844.15</v>
      </c>
      <c r="S33" s="37">
        <v>0.024482803</v>
      </c>
      <c r="T33" s="38">
        <f t="shared" si="0"/>
        <v>3707497.6199999996</v>
      </c>
    </row>
    <row r="34" spans="1:20" ht="15.75">
      <c r="A34" s="39" t="s">
        <v>40</v>
      </c>
      <c r="B34" s="32">
        <v>587462.16</v>
      </c>
      <c r="C34" s="33">
        <v>0.003987896</v>
      </c>
      <c r="D34" s="32">
        <v>259500.9</v>
      </c>
      <c r="E34" s="33">
        <v>0.003987896</v>
      </c>
      <c r="F34" s="32">
        <v>18313.45</v>
      </c>
      <c r="G34" s="33">
        <v>0.003987896</v>
      </c>
      <c r="H34" s="32">
        <v>49983.96</v>
      </c>
      <c r="I34" s="33">
        <v>0.0065284548</v>
      </c>
      <c r="J34" s="34">
        <v>54807.14</v>
      </c>
      <c r="K34" s="33">
        <v>0.003987896</v>
      </c>
      <c r="L34" s="32">
        <v>8838.65</v>
      </c>
      <c r="M34" s="33">
        <v>0.003987896</v>
      </c>
      <c r="N34" s="32">
        <v>1966.6</v>
      </c>
      <c r="O34" s="33">
        <v>0.003987896</v>
      </c>
      <c r="P34" s="35">
        <v>6033.53</v>
      </c>
      <c r="Q34" s="33">
        <v>0.003987896</v>
      </c>
      <c r="R34" s="36">
        <v>13167.6</v>
      </c>
      <c r="S34" s="37">
        <v>0.002210441</v>
      </c>
      <c r="T34" s="38">
        <f t="shared" si="0"/>
        <v>1000073.99</v>
      </c>
    </row>
    <row r="35" spans="1:20" ht="15.75">
      <c r="A35" s="40" t="s">
        <v>41</v>
      </c>
      <c r="B35" s="32">
        <v>786770.11</v>
      </c>
      <c r="C35" s="33">
        <v>0.0053408672</v>
      </c>
      <c r="D35" s="32">
        <v>347541.62</v>
      </c>
      <c r="E35" s="33">
        <v>0.0053408672</v>
      </c>
      <c r="F35" s="32">
        <v>24526.63</v>
      </c>
      <c r="G35" s="33">
        <v>0.0053408672</v>
      </c>
      <c r="H35" s="32">
        <v>69081.53</v>
      </c>
      <c r="I35" s="33">
        <v>0.0090228076</v>
      </c>
      <c r="J35" s="34">
        <v>73401.53</v>
      </c>
      <c r="K35" s="33">
        <v>0.0053408672</v>
      </c>
      <c r="L35" s="32">
        <v>11837.34</v>
      </c>
      <c r="M35" s="33">
        <v>0.0053408672</v>
      </c>
      <c r="N35" s="32">
        <v>2633.81</v>
      </c>
      <c r="O35" s="33">
        <v>0.0053408672</v>
      </c>
      <c r="P35" s="35">
        <v>8080.52</v>
      </c>
      <c r="Q35" s="33">
        <v>0.0053408672</v>
      </c>
      <c r="R35" s="36">
        <v>34473.46</v>
      </c>
      <c r="S35" s="37">
        <v>0.0057870482</v>
      </c>
      <c r="T35" s="38">
        <f t="shared" si="0"/>
        <v>1358346.55</v>
      </c>
    </row>
    <row r="36" spans="1:20" ht="15.75">
      <c r="A36" s="39" t="s">
        <v>42</v>
      </c>
      <c r="B36" s="32">
        <v>591192.5</v>
      </c>
      <c r="C36" s="33">
        <v>0.0040132188</v>
      </c>
      <c r="D36" s="32">
        <v>261148.7</v>
      </c>
      <c r="E36" s="33">
        <v>0.0040132188</v>
      </c>
      <c r="F36" s="32">
        <v>18429.73</v>
      </c>
      <c r="G36" s="33">
        <v>0.0040132188</v>
      </c>
      <c r="H36" s="32">
        <v>0</v>
      </c>
      <c r="I36" s="33">
        <v>0</v>
      </c>
      <c r="J36" s="34">
        <v>55155.16</v>
      </c>
      <c r="K36" s="33">
        <v>0.0040132188</v>
      </c>
      <c r="L36" s="32">
        <v>8894.78</v>
      </c>
      <c r="M36" s="33">
        <v>0.0040132188</v>
      </c>
      <c r="N36" s="32">
        <v>1979.09</v>
      </c>
      <c r="O36" s="33">
        <v>0.0040132188</v>
      </c>
      <c r="P36" s="35">
        <v>6071.84</v>
      </c>
      <c r="Q36" s="33">
        <v>0.0040132188</v>
      </c>
      <c r="R36" s="36">
        <v>17558.02</v>
      </c>
      <c r="S36" s="37">
        <v>0.0029474596</v>
      </c>
      <c r="T36" s="38">
        <f t="shared" si="0"/>
        <v>960429.82</v>
      </c>
    </row>
    <row r="37" spans="1:20" ht="15.75">
      <c r="A37" s="39" t="s">
        <v>43</v>
      </c>
      <c r="B37" s="32">
        <v>607457.32</v>
      </c>
      <c r="C37" s="33">
        <v>0.0041236301</v>
      </c>
      <c r="D37" s="32">
        <v>268333.4</v>
      </c>
      <c r="E37" s="33">
        <v>0.0041236301</v>
      </c>
      <c r="F37" s="32">
        <v>18936.77</v>
      </c>
      <c r="G37" s="33">
        <v>0.0041236301</v>
      </c>
      <c r="H37" s="32">
        <v>51336.62</v>
      </c>
      <c r="I37" s="33">
        <v>0.0067051281</v>
      </c>
      <c r="J37" s="34">
        <v>56672.58</v>
      </c>
      <c r="K37" s="33">
        <v>0.0041236301</v>
      </c>
      <c r="L37" s="32">
        <v>9139.49</v>
      </c>
      <c r="M37" s="33">
        <v>0.0041236301</v>
      </c>
      <c r="N37" s="32">
        <v>2033.54</v>
      </c>
      <c r="O37" s="33">
        <v>0.0041236301</v>
      </c>
      <c r="P37" s="35">
        <v>6238.89</v>
      </c>
      <c r="Q37" s="33">
        <v>0.0041236301</v>
      </c>
      <c r="R37" s="36">
        <v>15902.78</v>
      </c>
      <c r="S37" s="37">
        <v>0.0026695937</v>
      </c>
      <c r="T37" s="38">
        <f t="shared" si="0"/>
        <v>1036051.39</v>
      </c>
    </row>
    <row r="38" spans="1:20" ht="15.75">
      <c r="A38" s="39" t="s">
        <v>44</v>
      </c>
      <c r="B38" s="32">
        <v>539044.56</v>
      </c>
      <c r="C38" s="33">
        <v>0.0036592207</v>
      </c>
      <c r="D38" s="32">
        <v>238113.3</v>
      </c>
      <c r="E38" s="33">
        <v>0.0036592207</v>
      </c>
      <c r="F38" s="32">
        <v>16804.08</v>
      </c>
      <c r="G38" s="33">
        <v>0.0036592207</v>
      </c>
      <c r="H38" s="32">
        <v>44487.05</v>
      </c>
      <c r="I38" s="33">
        <v>0.0058104975</v>
      </c>
      <c r="J38" s="34">
        <v>50290.03</v>
      </c>
      <c r="K38" s="33">
        <v>0.0036592207</v>
      </c>
      <c r="L38" s="32">
        <v>8110.19</v>
      </c>
      <c r="M38" s="33">
        <v>0.0036592207</v>
      </c>
      <c r="N38" s="32">
        <v>1804.52</v>
      </c>
      <c r="O38" s="33">
        <v>0.0036592207</v>
      </c>
      <c r="P38" s="35">
        <v>5536.26</v>
      </c>
      <c r="Q38" s="33">
        <v>0.0036592207</v>
      </c>
      <c r="R38" s="36">
        <v>12599.92</v>
      </c>
      <c r="S38" s="37">
        <v>0.0021151449</v>
      </c>
      <c r="T38" s="38">
        <f t="shared" si="0"/>
        <v>916789.9100000001</v>
      </c>
    </row>
    <row r="39" spans="1:20" ht="15.75">
      <c r="A39" s="39" t="s">
        <v>45</v>
      </c>
      <c r="B39" s="32">
        <v>628364.27</v>
      </c>
      <c r="C39" s="33">
        <v>0.0042655536</v>
      </c>
      <c r="D39" s="32">
        <v>277568.67</v>
      </c>
      <c r="E39" s="33">
        <v>0.0042655536</v>
      </c>
      <c r="F39" s="32">
        <v>19588.52</v>
      </c>
      <c r="G39" s="33">
        <v>0.0042655536</v>
      </c>
      <c r="H39" s="32">
        <v>53573.07</v>
      </c>
      <c r="I39" s="33">
        <v>0.0069972319</v>
      </c>
      <c r="J39" s="34">
        <v>58623.09</v>
      </c>
      <c r="K39" s="33">
        <v>0.0042655536</v>
      </c>
      <c r="L39" s="32">
        <v>9454.04</v>
      </c>
      <c r="M39" s="33">
        <v>0.0042655536</v>
      </c>
      <c r="N39" s="32">
        <v>2103.53</v>
      </c>
      <c r="O39" s="33">
        <v>0.0042655536</v>
      </c>
      <c r="P39" s="35">
        <v>6453.61</v>
      </c>
      <c r="Q39" s="33">
        <v>0.0042655536</v>
      </c>
      <c r="R39" s="36">
        <v>15188.21</v>
      </c>
      <c r="S39" s="37">
        <v>0.0025496401</v>
      </c>
      <c r="T39" s="38">
        <f t="shared" si="0"/>
        <v>1070917.01</v>
      </c>
    </row>
    <row r="40" spans="1:20" ht="15.75">
      <c r="A40" s="39" t="s">
        <v>46</v>
      </c>
      <c r="B40" s="32">
        <v>558500.18</v>
      </c>
      <c r="C40" s="33">
        <v>0.0037912922</v>
      </c>
      <c r="D40" s="32">
        <v>246707.47</v>
      </c>
      <c r="E40" s="33">
        <v>0.0037912922</v>
      </c>
      <c r="F40" s="32">
        <v>17410.59</v>
      </c>
      <c r="G40" s="33">
        <v>0.0037912922</v>
      </c>
      <c r="H40" s="32">
        <v>47948.21</v>
      </c>
      <c r="I40" s="33">
        <v>0.006262565</v>
      </c>
      <c r="J40" s="34">
        <v>52105.14</v>
      </c>
      <c r="K40" s="33">
        <v>0.0037912922</v>
      </c>
      <c r="L40" s="32">
        <v>8402.91</v>
      </c>
      <c r="M40" s="33">
        <v>0.0037912922</v>
      </c>
      <c r="N40" s="32">
        <v>1869.65</v>
      </c>
      <c r="O40" s="33">
        <v>0.0037912922</v>
      </c>
      <c r="P40" s="35">
        <v>5736.08</v>
      </c>
      <c r="Q40" s="33">
        <v>0.0037912922</v>
      </c>
      <c r="R40" s="36">
        <v>11213.3</v>
      </c>
      <c r="S40" s="37">
        <v>0.0018823736</v>
      </c>
      <c r="T40" s="38">
        <f t="shared" si="0"/>
        <v>949893.53</v>
      </c>
    </row>
    <row r="41" spans="1:20" ht="15.75">
      <c r="A41" s="39" t="s">
        <v>47</v>
      </c>
      <c r="B41" s="32">
        <v>785649.05</v>
      </c>
      <c r="C41" s="33">
        <v>0.0053332571</v>
      </c>
      <c r="D41" s="32">
        <v>347046.41</v>
      </c>
      <c r="E41" s="33">
        <v>0.0053332571</v>
      </c>
      <c r="F41" s="32">
        <v>24491.69</v>
      </c>
      <c r="G41" s="33">
        <v>0.0053332571</v>
      </c>
      <c r="H41" s="32">
        <v>69927.49</v>
      </c>
      <c r="I41" s="33">
        <v>0.0091332984</v>
      </c>
      <c r="J41" s="34">
        <v>73296.94</v>
      </c>
      <c r="K41" s="33">
        <v>0.0053332571</v>
      </c>
      <c r="L41" s="32">
        <v>11820.47</v>
      </c>
      <c r="M41" s="33">
        <v>0.0053332571</v>
      </c>
      <c r="N41" s="32">
        <v>2630.06</v>
      </c>
      <c r="O41" s="33">
        <v>0.0053332571</v>
      </c>
      <c r="P41" s="35">
        <v>8069.01</v>
      </c>
      <c r="Q41" s="33">
        <v>0.0053332571</v>
      </c>
      <c r="R41" s="36">
        <v>24141.71</v>
      </c>
      <c r="S41" s="37">
        <v>0.0040526606</v>
      </c>
      <c r="T41" s="38">
        <f t="shared" si="0"/>
        <v>1347072.8299999998</v>
      </c>
    </row>
    <row r="42" spans="1:20" ht="15.75">
      <c r="A42" s="39" t="s">
        <v>48</v>
      </c>
      <c r="B42" s="32">
        <v>500455.47</v>
      </c>
      <c r="C42" s="33">
        <v>0.0033972646</v>
      </c>
      <c r="D42" s="32">
        <v>221067.25</v>
      </c>
      <c r="E42" s="33">
        <v>0.0033972646</v>
      </c>
      <c r="F42" s="32">
        <v>15601.11</v>
      </c>
      <c r="G42" s="33">
        <v>0.0033972646</v>
      </c>
      <c r="H42" s="32">
        <v>40417.85</v>
      </c>
      <c r="I42" s="33">
        <v>0.005279016</v>
      </c>
      <c r="J42" s="34">
        <v>46689.87</v>
      </c>
      <c r="K42" s="33">
        <v>0.0033972646</v>
      </c>
      <c r="L42" s="32">
        <v>7529.59</v>
      </c>
      <c r="M42" s="33">
        <v>0.0033972646</v>
      </c>
      <c r="N42" s="32">
        <v>1675.34</v>
      </c>
      <c r="O42" s="33">
        <v>0.0033972646</v>
      </c>
      <c r="P42" s="35">
        <v>5139.93</v>
      </c>
      <c r="Q42" s="33">
        <v>0.0033972646</v>
      </c>
      <c r="R42" s="36">
        <v>7430.21</v>
      </c>
      <c r="S42" s="37">
        <v>0.0012473074</v>
      </c>
      <c r="T42" s="38">
        <f t="shared" si="0"/>
        <v>846006.6199999999</v>
      </c>
    </row>
    <row r="43" spans="1:20" ht="15.75">
      <c r="A43" s="39" t="s">
        <v>49</v>
      </c>
      <c r="B43" s="32">
        <v>680300.69</v>
      </c>
      <c r="C43" s="33">
        <v>0.0046181161</v>
      </c>
      <c r="D43" s="32">
        <v>300510.67</v>
      </c>
      <c r="E43" s="33">
        <v>0.0046181161</v>
      </c>
      <c r="F43" s="32">
        <v>21207.58</v>
      </c>
      <c r="G43" s="33">
        <v>0.0046181161</v>
      </c>
      <c r="H43" s="32">
        <v>58669.48</v>
      </c>
      <c r="I43" s="33">
        <v>0.0076628787</v>
      </c>
      <c r="J43" s="34">
        <v>63468.49</v>
      </c>
      <c r="K43" s="33">
        <v>0.0046181161</v>
      </c>
      <c r="L43" s="32">
        <v>10235.45</v>
      </c>
      <c r="M43" s="33">
        <v>0.0046181161</v>
      </c>
      <c r="N43" s="32">
        <v>2277.39</v>
      </c>
      <c r="O43" s="33">
        <v>0.0046181161</v>
      </c>
      <c r="P43" s="35">
        <v>6987.03</v>
      </c>
      <c r="Q43" s="33">
        <v>0.0046181161</v>
      </c>
      <c r="R43" s="36">
        <v>21228.74</v>
      </c>
      <c r="S43" s="37">
        <v>0.0035636614</v>
      </c>
      <c r="T43" s="38">
        <f t="shared" si="0"/>
        <v>1164885.5199999998</v>
      </c>
    </row>
    <row r="44" spans="1:20" ht="15.75">
      <c r="A44" s="39" t="s">
        <v>50</v>
      </c>
      <c r="B44" s="32">
        <v>559135.83</v>
      </c>
      <c r="C44" s="33">
        <v>0.0037956071</v>
      </c>
      <c r="D44" s="32">
        <v>246988.24</v>
      </c>
      <c r="E44" s="33">
        <v>0.0037956071</v>
      </c>
      <c r="F44" s="32">
        <v>17430.4</v>
      </c>
      <c r="G44" s="33">
        <v>0.0037956071</v>
      </c>
      <c r="H44" s="32">
        <v>47133.84</v>
      </c>
      <c r="I44" s="33">
        <v>0.0061561984</v>
      </c>
      <c r="J44" s="34">
        <v>52164.44</v>
      </c>
      <c r="K44" s="33">
        <v>0.0037956071</v>
      </c>
      <c r="L44" s="32">
        <v>8412.47</v>
      </c>
      <c r="M44" s="33">
        <v>0.0037956071</v>
      </c>
      <c r="N44" s="32">
        <v>1871.78</v>
      </c>
      <c r="O44" s="33">
        <v>0.0037956071</v>
      </c>
      <c r="P44" s="35">
        <v>5742.6</v>
      </c>
      <c r="Q44" s="33">
        <v>0.0037956071</v>
      </c>
      <c r="R44" s="36">
        <v>13466.61</v>
      </c>
      <c r="S44" s="37">
        <v>0.0022606348</v>
      </c>
      <c r="T44" s="38">
        <f t="shared" si="0"/>
        <v>952346.21</v>
      </c>
    </row>
    <row r="45" spans="1:20" ht="15.75">
      <c r="A45" s="39" t="s">
        <v>51</v>
      </c>
      <c r="B45" s="32">
        <v>519779.56</v>
      </c>
      <c r="C45" s="33">
        <v>0.0035284432</v>
      </c>
      <c r="D45" s="32">
        <v>229603.32</v>
      </c>
      <c r="E45" s="33">
        <v>0.0035284432</v>
      </c>
      <c r="F45" s="32">
        <v>16203.52</v>
      </c>
      <c r="G45" s="33">
        <v>0.0035284432</v>
      </c>
      <c r="H45" s="32">
        <v>43003.52</v>
      </c>
      <c r="I45" s="33">
        <v>0.005616734</v>
      </c>
      <c r="J45" s="34">
        <v>48492.71</v>
      </c>
      <c r="K45" s="33">
        <v>0.0035284432</v>
      </c>
      <c r="L45" s="32">
        <v>7820.33</v>
      </c>
      <c r="M45" s="33">
        <v>0.0035284432</v>
      </c>
      <c r="N45" s="32">
        <v>1740.03</v>
      </c>
      <c r="O45" s="33">
        <v>0.0035284432</v>
      </c>
      <c r="P45" s="35">
        <v>5338.39</v>
      </c>
      <c r="Q45" s="33">
        <v>0.0035284432</v>
      </c>
      <c r="R45" s="36">
        <v>10567.36</v>
      </c>
      <c r="S45" s="37">
        <v>0.0017739404</v>
      </c>
      <c r="T45" s="38">
        <f t="shared" si="0"/>
        <v>882548.74</v>
      </c>
    </row>
    <row r="46" spans="1:20" ht="15.75">
      <c r="A46" s="39" t="s">
        <v>52</v>
      </c>
      <c r="B46" s="32">
        <v>1176278.35</v>
      </c>
      <c r="C46" s="33">
        <v>0.0079849836</v>
      </c>
      <c r="D46" s="32">
        <v>519599.92</v>
      </c>
      <c r="E46" s="33">
        <v>0.0079849836</v>
      </c>
      <c r="F46" s="32">
        <v>36669.1</v>
      </c>
      <c r="G46" s="33">
        <v>0.0079849836</v>
      </c>
      <c r="H46" s="32">
        <v>111098.09</v>
      </c>
      <c r="I46" s="33">
        <v>0.0145106329</v>
      </c>
      <c r="J46" s="34">
        <v>109740.61</v>
      </c>
      <c r="K46" s="33">
        <v>0.0079849836</v>
      </c>
      <c r="L46" s="32">
        <v>17697.68</v>
      </c>
      <c r="M46" s="33">
        <v>0.0079849836</v>
      </c>
      <c r="N46" s="32">
        <v>3937.74</v>
      </c>
      <c r="O46" s="33">
        <v>0.0079849836</v>
      </c>
      <c r="P46" s="35">
        <v>12080.97</v>
      </c>
      <c r="Q46" s="33">
        <v>0.0079849836</v>
      </c>
      <c r="R46" s="36">
        <v>58229.45</v>
      </c>
      <c r="S46" s="37">
        <v>0.009774957</v>
      </c>
      <c r="T46" s="38">
        <f t="shared" si="0"/>
        <v>2045331.9100000001</v>
      </c>
    </row>
    <row r="47" spans="1:20" ht="15.75">
      <c r="A47" s="39" t="s">
        <v>53</v>
      </c>
      <c r="B47" s="32">
        <v>1360754.74</v>
      </c>
      <c r="C47" s="33">
        <v>0.009237273</v>
      </c>
      <c r="D47" s="32">
        <v>601089.06</v>
      </c>
      <c r="E47" s="33">
        <v>0.009237273</v>
      </c>
      <c r="F47" s="32">
        <v>42419.94</v>
      </c>
      <c r="G47" s="33">
        <v>0.009237273</v>
      </c>
      <c r="H47" s="32">
        <v>127280.66</v>
      </c>
      <c r="I47" s="33">
        <v>0.016624253</v>
      </c>
      <c r="J47" s="34">
        <v>126951.29</v>
      </c>
      <c r="K47" s="33">
        <v>0.009237273</v>
      </c>
      <c r="L47" s="32">
        <v>20473.22</v>
      </c>
      <c r="M47" s="33">
        <v>0.009237273</v>
      </c>
      <c r="N47" s="32">
        <v>4555.3</v>
      </c>
      <c r="O47" s="33">
        <v>0.009237273</v>
      </c>
      <c r="P47" s="35">
        <v>13975.64</v>
      </c>
      <c r="Q47" s="33">
        <v>0.009237273</v>
      </c>
      <c r="R47" s="36">
        <v>65932.68</v>
      </c>
      <c r="S47" s="37">
        <v>0.0110680947</v>
      </c>
      <c r="T47" s="38">
        <f t="shared" si="0"/>
        <v>2363432.5300000003</v>
      </c>
    </row>
    <row r="48" spans="1:20" ht="15.75">
      <c r="A48" s="39" t="s">
        <v>54</v>
      </c>
      <c r="B48" s="32">
        <v>688589.52</v>
      </c>
      <c r="C48" s="33">
        <v>0.0046743834</v>
      </c>
      <c r="D48" s="32">
        <v>304172.1</v>
      </c>
      <c r="E48" s="33">
        <v>0.0046743834</v>
      </c>
      <c r="F48" s="32">
        <v>21465.98</v>
      </c>
      <c r="G48" s="33">
        <v>0.0046743834</v>
      </c>
      <c r="H48" s="32">
        <v>59197.64</v>
      </c>
      <c r="I48" s="33">
        <v>0.0077318628</v>
      </c>
      <c r="J48" s="34">
        <v>64241.79</v>
      </c>
      <c r="K48" s="33">
        <v>0.0046743834</v>
      </c>
      <c r="L48" s="32">
        <v>10360.16</v>
      </c>
      <c r="M48" s="33">
        <v>0.0046743834</v>
      </c>
      <c r="N48" s="32">
        <v>2305.14</v>
      </c>
      <c r="O48" s="33">
        <v>0.0046743834</v>
      </c>
      <c r="P48" s="35">
        <v>7072.16</v>
      </c>
      <c r="Q48" s="33">
        <v>0.0046743834</v>
      </c>
      <c r="R48" s="36">
        <v>22146.77</v>
      </c>
      <c r="S48" s="37">
        <v>0.0037177703</v>
      </c>
      <c r="T48" s="38">
        <f t="shared" si="0"/>
        <v>1179551.2599999998</v>
      </c>
    </row>
    <row r="49" spans="1:20" ht="15.75">
      <c r="A49" s="39" t="s">
        <v>55</v>
      </c>
      <c r="B49" s="32">
        <v>670869.8</v>
      </c>
      <c r="C49" s="33">
        <v>0.0045540959</v>
      </c>
      <c r="D49" s="32">
        <v>296344.73</v>
      </c>
      <c r="E49" s="33">
        <v>0.0045540959</v>
      </c>
      <c r="F49" s="32">
        <v>20913.58</v>
      </c>
      <c r="G49" s="33">
        <v>0.0045540959</v>
      </c>
      <c r="H49" s="32">
        <v>0</v>
      </c>
      <c r="I49" s="33">
        <v>0</v>
      </c>
      <c r="J49" s="34">
        <v>62588.64</v>
      </c>
      <c r="K49" s="33">
        <v>0.0045540959</v>
      </c>
      <c r="L49" s="32">
        <v>10093.56</v>
      </c>
      <c r="M49" s="33">
        <v>0.0045540959</v>
      </c>
      <c r="N49" s="32">
        <v>2245.82</v>
      </c>
      <c r="O49" s="33">
        <v>0.0045540959</v>
      </c>
      <c r="P49" s="35">
        <v>6890.17</v>
      </c>
      <c r="Q49" s="33">
        <v>0.0045540959</v>
      </c>
      <c r="R49" s="36">
        <v>21002.4</v>
      </c>
      <c r="S49" s="37">
        <v>0.0035256663</v>
      </c>
      <c r="T49" s="38">
        <f t="shared" si="0"/>
        <v>1090948.7</v>
      </c>
    </row>
    <row r="50" spans="1:20" ht="15.75">
      <c r="A50" s="39" t="s">
        <v>56</v>
      </c>
      <c r="B50" s="32">
        <v>744637.11</v>
      </c>
      <c r="C50" s="33">
        <v>0.0050548538</v>
      </c>
      <c r="D50" s="32">
        <v>328930.12</v>
      </c>
      <c r="E50" s="33">
        <v>0.0050548538</v>
      </c>
      <c r="F50" s="32">
        <v>23213.19</v>
      </c>
      <c r="G50" s="33">
        <v>0.0050548538</v>
      </c>
      <c r="H50" s="32">
        <v>64940.3</v>
      </c>
      <c r="I50" s="33">
        <v>0.0084819178</v>
      </c>
      <c r="J50" s="34">
        <v>69470.74</v>
      </c>
      <c r="K50" s="33">
        <v>0.0050548538</v>
      </c>
      <c r="L50" s="32">
        <v>11203.43</v>
      </c>
      <c r="M50" s="33">
        <v>0.0050548538</v>
      </c>
      <c r="N50" s="32">
        <v>2492.77</v>
      </c>
      <c r="O50" s="33">
        <v>0.0050548538</v>
      </c>
      <c r="P50" s="35">
        <v>7647.8</v>
      </c>
      <c r="Q50" s="33">
        <v>0.0050548538</v>
      </c>
      <c r="R50" s="36">
        <v>24905.15</v>
      </c>
      <c r="S50" s="37">
        <v>0.0041808191</v>
      </c>
      <c r="T50" s="38">
        <f t="shared" si="0"/>
        <v>1277440.6099999999</v>
      </c>
    </row>
    <row r="51" spans="1:20" ht="15.75">
      <c r="A51" s="39" t="s">
        <v>57</v>
      </c>
      <c r="B51" s="32">
        <v>622875.09</v>
      </c>
      <c r="C51" s="33">
        <v>0.0042282912</v>
      </c>
      <c r="D51" s="32">
        <v>275143.93</v>
      </c>
      <c r="E51" s="33">
        <v>0.0042282912</v>
      </c>
      <c r="F51" s="32">
        <v>19417.4</v>
      </c>
      <c r="G51" s="33">
        <v>0.0042282912</v>
      </c>
      <c r="H51" s="32">
        <v>0</v>
      </c>
      <c r="I51" s="33">
        <v>0</v>
      </c>
      <c r="J51" s="34">
        <v>58110.98</v>
      </c>
      <c r="K51" s="33">
        <v>0.0042282912</v>
      </c>
      <c r="L51" s="32">
        <v>9371.46</v>
      </c>
      <c r="M51" s="33">
        <v>0.0042282912</v>
      </c>
      <c r="N51" s="32">
        <v>2085.15</v>
      </c>
      <c r="O51" s="33">
        <v>0.0042282912</v>
      </c>
      <c r="P51" s="35">
        <v>6397.24</v>
      </c>
      <c r="Q51" s="33">
        <v>0.0042282912</v>
      </c>
      <c r="R51" s="36">
        <v>17396.37</v>
      </c>
      <c r="S51" s="37">
        <v>0.0029203223</v>
      </c>
      <c r="T51" s="38">
        <f t="shared" si="0"/>
        <v>1010797.62</v>
      </c>
    </row>
    <row r="52" spans="1:20" ht="15.75">
      <c r="A52" s="39" t="s">
        <v>58</v>
      </c>
      <c r="B52" s="32">
        <v>1946308.64</v>
      </c>
      <c r="C52" s="33">
        <v>0.0132122149</v>
      </c>
      <c r="D52" s="32">
        <v>859747.01</v>
      </c>
      <c r="E52" s="33">
        <v>0.0132122149</v>
      </c>
      <c r="F52" s="32">
        <v>60673.89</v>
      </c>
      <c r="G52" s="33">
        <v>0.0132122149</v>
      </c>
      <c r="H52" s="32">
        <v>187265.6</v>
      </c>
      <c r="I52" s="33">
        <v>0.024458945</v>
      </c>
      <c r="J52" s="34">
        <v>181580.4</v>
      </c>
      <c r="K52" s="33">
        <v>0.0132122149</v>
      </c>
      <c r="L52" s="32">
        <v>29283.16</v>
      </c>
      <c r="M52" s="33">
        <v>0.0132122149</v>
      </c>
      <c r="N52" s="32">
        <v>6515.52</v>
      </c>
      <c r="O52" s="33">
        <v>0.0132122149</v>
      </c>
      <c r="P52" s="35">
        <v>19989.57</v>
      </c>
      <c r="Q52" s="33">
        <v>0.0132122149</v>
      </c>
      <c r="R52" s="36">
        <v>96348.81</v>
      </c>
      <c r="S52" s="37">
        <v>0.0161740388</v>
      </c>
      <c r="T52" s="38">
        <f t="shared" si="0"/>
        <v>3387712.6</v>
      </c>
    </row>
    <row r="53" spans="1:20" ht="15.75">
      <c r="A53" s="39" t="s">
        <v>59</v>
      </c>
      <c r="B53" s="32">
        <v>570600.66</v>
      </c>
      <c r="C53" s="33">
        <v>0.0038734343</v>
      </c>
      <c r="D53" s="32">
        <v>252052.63</v>
      </c>
      <c r="E53" s="33">
        <v>0.0038734343</v>
      </c>
      <c r="F53" s="32">
        <v>17787.81</v>
      </c>
      <c r="G53" s="33">
        <v>0.0038734343</v>
      </c>
      <c r="H53" s="32">
        <v>48337.33</v>
      </c>
      <c r="I53" s="33">
        <v>0.0063133874</v>
      </c>
      <c r="J53" s="34">
        <v>53234.05</v>
      </c>
      <c r="K53" s="33">
        <v>0.0038734343</v>
      </c>
      <c r="L53" s="32">
        <v>8584.96</v>
      </c>
      <c r="M53" s="33">
        <v>0.0038734343</v>
      </c>
      <c r="N53" s="32">
        <v>1910.16</v>
      </c>
      <c r="O53" s="33">
        <v>0.0038734343</v>
      </c>
      <c r="P53" s="35">
        <v>5860.35</v>
      </c>
      <c r="Q53" s="33">
        <v>0.0038734343</v>
      </c>
      <c r="R53" s="36">
        <v>11988.77</v>
      </c>
      <c r="S53" s="37">
        <v>0.0020125513</v>
      </c>
      <c r="T53" s="38">
        <f t="shared" si="0"/>
        <v>970356.7200000001</v>
      </c>
    </row>
    <row r="54" spans="1:20" ht="15.75">
      <c r="A54" s="39" t="s">
        <v>60</v>
      </c>
      <c r="B54" s="32">
        <v>1703514.71</v>
      </c>
      <c r="C54" s="33">
        <v>0.0115640459</v>
      </c>
      <c r="D54" s="32">
        <v>752497.14</v>
      </c>
      <c r="E54" s="33">
        <v>0.0115640459</v>
      </c>
      <c r="F54" s="32">
        <v>53105.07</v>
      </c>
      <c r="G54" s="33">
        <v>0.0115640459</v>
      </c>
      <c r="H54" s="32">
        <v>164333.5</v>
      </c>
      <c r="I54" s="33">
        <v>0.0214637621</v>
      </c>
      <c r="J54" s="34">
        <v>158929</v>
      </c>
      <c r="K54" s="33">
        <v>0.0115640459</v>
      </c>
      <c r="L54" s="32">
        <v>25630.21</v>
      </c>
      <c r="M54" s="33">
        <v>0.0115640459</v>
      </c>
      <c r="N54" s="32">
        <v>5702.74</v>
      </c>
      <c r="O54" s="33">
        <v>0.0115640459</v>
      </c>
      <c r="P54" s="35">
        <v>17495.95</v>
      </c>
      <c r="Q54" s="33">
        <v>0.0115640459</v>
      </c>
      <c r="R54" s="36">
        <v>85299.98</v>
      </c>
      <c r="S54" s="37">
        <v>0.0143192757</v>
      </c>
      <c r="T54" s="38">
        <f t="shared" si="0"/>
        <v>2966508.3000000003</v>
      </c>
    </row>
    <row r="55" spans="1:20" ht="15.75">
      <c r="A55" s="39" t="s">
        <v>61</v>
      </c>
      <c r="B55" s="32">
        <v>4291706.33</v>
      </c>
      <c r="C55" s="33">
        <v>0.029133584</v>
      </c>
      <c r="D55" s="32">
        <v>1895784.48</v>
      </c>
      <c r="E55" s="33">
        <v>0.029133584</v>
      </c>
      <c r="F55" s="32">
        <v>133788.91</v>
      </c>
      <c r="G55" s="33">
        <v>0.029133584</v>
      </c>
      <c r="H55" s="32">
        <v>439164.29</v>
      </c>
      <c r="I55" s="33">
        <v>0.0573596808</v>
      </c>
      <c r="J55" s="34">
        <v>400393.72</v>
      </c>
      <c r="K55" s="33">
        <v>0.029133584</v>
      </c>
      <c r="L55" s="32">
        <v>64570.83</v>
      </c>
      <c r="M55" s="33">
        <v>0.029133584</v>
      </c>
      <c r="N55" s="32">
        <v>14367.06</v>
      </c>
      <c r="O55" s="33">
        <v>0.029133584</v>
      </c>
      <c r="P55" s="35">
        <v>44077.99</v>
      </c>
      <c r="Q55" s="33">
        <v>0.029133584</v>
      </c>
      <c r="R55" s="36">
        <v>211532.69</v>
      </c>
      <c r="S55" s="37">
        <v>0.0355099131</v>
      </c>
      <c r="T55" s="38">
        <f t="shared" si="0"/>
        <v>7495386.300000001</v>
      </c>
    </row>
    <row r="56" spans="1:20" ht="15.75">
      <c r="A56" s="39" t="s">
        <v>62</v>
      </c>
      <c r="B56" s="32">
        <v>660593.36</v>
      </c>
      <c r="C56" s="33">
        <v>0.0044843359</v>
      </c>
      <c r="D56" s="32">
        <v>291805.29</v>
      </c>
      <c r="E56" s="33">
        <v>0.0044843359</v>
      </c>
      <c r="F56" s="32">
        <v>20593.23</v>
      </c>
      <c r="G56" s="33">
        <v>0.0044843359</v>
      </c>
      <c r="H56" s="32">
        <v>56443.23</v>
      </c>
      <c r="I56" s="33">
        <v>0.0073721067</v>
      </c>
      <c r="J56" s="34">
        <v>61629.9</v>
      </c>
      <c r="K56" s="33">
        <v>0.0044843359</v>
      </c>
      <c r="L56" s="32">
        <v>9938.95</v>
      </c>
      <c r="M56" s="33">
        <v>0.0044843359</v>
      </c>
      <c r="N56" s="32">
        <v>2211.42</v>
      </c>
      <c r="O56" s="33">
        <v>0.0044843359</v>
      </c>
      <c r="P56" s="35">
        <v>6784.62</v>
      </c>
      <c r="Q56" s="33">
        <v>0.0044843359</v>
      </c>
      <c r="R56" s="36">
        <v>19797.68</v>
      </c>
      <c r="S56" s="37">
        <v>0.0033234293</v>
      </c>
      <c r="T56" s="38">
        <f t="shared" si="0"/>
        <v>1129797.6799999997</v>
      </c>
    </row>
    <row r="57" spans="1:20" ht="15.75">
      <c r="A57" s="39" t="s">
        <v>63</v>
      </c>
      <c r="B57" s="32">
        <v>517733.99</v>
      </c>
      <c r="C57" s="33">
        <v>0.0035145572</v>
      </c>
      <c r="D57" s="32">
        <v>228699.73</v>
      </c>
      <c r="E57" s="33">
        <v>0.0035145572</v>
      </c>
      <c r="F57" s="32">
        <v>16139.75</v>
      </c>
      <c r="G57" s="33">
        <v>0.0035145572</v>
      </c>
      <c r="H57" s="32">
        <v>0</v>
      </c>
      <c r="I57" s="33">
        <v>0</v>
      </c>
      <c r="J57" s="34">
        <v>48301.87</v>
      </c>
      <c r="K57" s="33">
        <v>0.0035145572</v>
      </c>
      <c r="L57" s="32">
        <v>7789.56</v>
      </c>
      <c r="M57" s="33">
        <v>0.0035145572</v>
      </c>
      <c r="N57" s="32">
        <v>1733.18</v>
      </c>
      <c r="O57" s="33">
        <v>0.0035145572</v>
      </c>
      <c r="P57" s="35">
        <v>5317.39</v>
      </c>
      <c r="Q57" s="33">
        <v>0.0035145572</v>
      </c>
      <c r="R57" s="36">
        <v>11793.93</v>
      </c>
      <c r="S57" s="37">
        <v>0.0019798435</v>
      </c>
      <c r="T57" s="38">
        <f t="shared" si="0"/>
        <v>837509.4000000001</v>
      </c>
    </row>
    <row r="58" spans="1:20" ht="15.75">
      <c r="A58" s="39" t="s">
        <v>64</v>
      </c>
      <c r="B58" s="32">
        <v>713510.77</v>
      </c>
      <c r="C58" s="33">
        <v>0.0048435574</v>
      </c>
      <c r="D58" s="32">
        <v>315180.62</v>
      </c>
      <c r="E58" s="33">
        <v>0.0048435574</v>
      </c>
      <c r="F58" s="32">
        <v>22242.86</v>
      </c>
      <c r="G58" s="33">
        <v>0.0048435574</v>
      </c>
      <c r="H58" s="32">
        <v>62190.68</v>
      </c>
      <c r="I58" s="33">
        <v>0.0081227861</v>
      </c>
      <c r="J58" s="34">
        <v>66566.81</v>
      </c>
      <c r="K58" s="33">
        <v>0.0048435574</v>
      </c>
      <c r="L58" s="32">
        <v>10735.12</v>
      </c>
      <c r="M58" s="33">
        <v>0.0048435574</v>
      </c>
      <c r="N58" s="32">
        <v>2388.57</v>
      </c>
      <c r="O58" s="33">
        <v>0.0048435574</v>
      </c>
      <c r="P58" s="35">
        <v>7328.11</v>
      </c>
      <c r="Q58" s="33">
        <v>0.0048435574</v>
      </c>
      <c r="R58" s="36">
        <v>22130.16</v>
      </c>
      <c r="S58" s="37">
        <v>0.0037149823</v>
      </c>
      <c r="T58" s="38">
        <f t="shared" si="0"/>
        <v>1222273.7000000002</v>
      </c>
    </row>
    <row r="59" spans="1:20" ht="15.75">
      <c r="A59" s="39" t="s">
        <v>65</v>
      </c>
      <c r="B59" s="32">
        <v>500994.01</v>
      </c>
      <c r="C59" s="33">
        <v>0.0034009204</v>
      </c>
      <c r="D59" s="32">
        <v>221305.14</v>
      </c>
      <c r="E59" s="33">
        <v>0.0034009204</v>
      </c>
      <c r="F59" s="32">
        <v>15617.9</v>
      </c>
      <c r="G59" s="33">
        <v>0.0034009204</v>
      </c>
      <c r="H59" s="32">
        <v>40677.17</v>
      </c>
      <c r="I59" s="33">
        <v>0.0053128857</v>
      </c>
      <c r="J59" s="34">
        <v>46740.11</v>
      </c>
      <c r="K59" s="33">
        <v>0.0034009204</v>
      </c>
      <c r="L59" s="32">
        <v>7537.7</v>
      </c>
      <c r="M59" s="33">
        <v>0.0034009204</v>
      </c>
      <c r="N59" s="32">
        <v>1677.14</v>
      </c>
      <c r="O59" s="33">
        <v>0.0034009204</v>
      </c>
      <c r="P59" s="35">
        <v>5145.46</v>
      </c>
      <c r="Q59" s="33">
        <v>0.0034009204</v>
      </c>
      <c r="R59" s="36">
        <v>8275.62</v>
      </c>
      <c r="S59" s="37">
        <v>0.0013892259</v>
      </c>
      <c r="T59" s="38">
        <f t="shared" si="0"/>
        <v>847970.25</v>
      </c>
    </row>
    <row r="60" spans="1:20" ht="15.75">
      <c r="A60" s="39" t="s">
        <v>66</v>
      </c>
      <c r="B60" s="32">
        <v>525193.83</v>
      </c>
      <c r="C60" s="33">
        <v>0.0035651972</v>
      </c>
      <c r="D60" s="32">
        <v>231994.99</v>
      </c>
      <c r="E60" s="33">
        <v>0.0035651972</v>
      </c>
      <c r="F60" s="32">
        <v>16372.3</v>
      </c>
      <c r="G60" s="33">
        <v>0.0035651972</v>
      </c>
      <c r="H60" s="32">
        <v>0</v>
      </c>
      <c r="I60" s="33">
        <v>0</v>
      </c>
      <c r="J60" s="34">
        <v>48997.83</v>
      </c>
      <c r="K60" s="33">
        <v>0.0035651972</v>
      </c>
      <c r="L60" s="32">
        <v>7901.79</v>
      </c>
      <c r="M60" s="33">
        <v>0.0035651972</v>
      </c>
      <c r="N60" s="32">
        <v>1758.15</v>
      </c>
      <c r="O60" s="33">
        <v>0.0035651972</v>
      </c>
      <c r="P60" s="35">
        <v>5394</v>
      </c>
      <c r="Q60" s="33">
        <v>0.0035651972</v>
      </c>
      <c r="R60" s="36">
        <v>10244.87</v>
      </c>
      <c r="S60" s="37">
        <v>0.0017198031</v>
      </c>
      <c r="T60" s="38">
        <f t="shared" si="0"/>
        <v>847857.76</v>
      </c>
    </row>
    <row r="61" spans="1:20" ht="15.75">
      <c r="A61" s="39" t="s">
        <v>67</v>
      </c>
      <c r="B61" s="32">
        <v>647701.71</v>
      </c>
      <c r="C61" s="33">
        <v>0.0043968229</v>
      </c>
      <c r="D61" s="32">
        <v>286110.65</v>
      </c>
      <c r="E61" s="33">
        <v>0.0043968229</v>
      </c>
      <c r="F61" s="32">
        <v>20191.34</v>
      </c>
      <c r="G61" s="33">
        <v>0.0043968229</v>
      </c>
      <c r="H61" s="32">
        <v>55663.44</v>
      </c>
      <c r="I61" s="33">
        <v>0.0072702574</v>
      </c>
      <c r="J61" s="34">
        <v>60427.17</v>
      </c>
      <c r="K61" s="33">
        <v>0.0043968229</v>
      </c>
      <c r="L61" s="32">
        <v>9744.99</v>
      </c>
      <c r="M61" s="33">
        <v>0.0043968229</v>
      </c>
      <c r="N61" s="32">
        <v>2168.26</v>
      </c>
      <c r="O61" s="33">
        <v>0.0043968229</v>
      </c>
      <c r="P61" s="35">
        <v>6652.22</v>
      </c>
      <c r="Q61" s="33">
        <v>0.0043968229</v>
      </c>
      <c r="R61" s="36">
        <v>18413.35</v>
      </c>
      <c r="S61" s="37">
        <v>0.0030910425</v>
      </c>
      <c r="T61" s="38">
        <f t="shared" si="0"/>
        <v>1107073.13</v>
      </c>
    </row>
    <row r="62" spans="1:20" ht="15.75">
      <c r="A62" s="39" t="s">
        <v>68</v>
      </c>
      <c r="B62" s="32">
        <v>1492021.38</v>
      </c>
      <c r="C62" s="33">
        <v>0.0101283562</v>
      </c>
      <c r="D62" s="32">
        <v>659073.75</v>
      </c>
      <c r="E62" s="33">
        <v>0.0101283562</v>
      </c>
      <c r="F62" s="32">
        <v>46512.01</v>
      </c>
      <c r="G62" s="33">
        <v>0.0101283562</v>
      </c>
      <c r="H62" s="32">
        <v>142382.66</v>
      </c>
      <c r="I62" s="33">
        <v>0.0185967405</v>
      </c>
      <c r="J62" s="34">
        <v>139197.78</v>
      </c>
      <c r="K62" s="33">
        <v>0.0101283562</v>
      </c>
      <c r="L62" s="32">
        <v>22448.19</v>
      </c>
      <c r="M62" s="33">
        <v>0.0101283562</v>
      </c>
      <c r="N62" s="32">
        <v>4994.74</v>
      </c>
      <c r="O62" s="33">
        <v>0.0101283562</v>
      </c>
      <c r="P62" s="35">
        <v>15323.81</v>
      </c>
      <c r="Q62" s="33">
        <v>0.0101283562</v>
      </c>
      <c r="R62" s="36">
        <v>72750.93</v>
      </c>
      <c r="S62" s="37">
        <v>0.0122126724</v>
      </c>
      <c r="T62" s="38">
        <f t="shared" si="0"/>
        <v>2594705.25</v>
      </c>
    </row>
    <row r="63" spans="1:20" ht="15.75">
      <c r="A63" s="39" t="s">
        <v>69</v>
      </c>
      <c r="B63" s="32">
        <v>544535.02</v>
      </c>
      <c r="C63" s="33">
        <v>0.0036964918</v>
      </c>
      <c r="D63" s="32">
        <v>240538.61</v>
      </c>
      <c r="E63" s="33">
        <v>0.0036964918</v>
      </c>
      <c r="F63" s="32">
        <v>16975.24</v>
      </c>
      <c r="G63" s="33">
        <v>0.0036964918</v>
      </c>
      <c r="H63" s="32">
        <v>45846.72</v>
      </c>
      <c r="I63" s="33">
        <v>0.0059880865</v>
      </c>
      <c r="J63" s="34">
        <v>50802.26</v>
      </c>
      <c r="K63" s="33">
        <v>0.0036964918</v>
      </c>
      <c r="L63" s="32">
        <v>8192.79</v>
      </c>
      <c r="M63" s="33">
        <v>0.0036964918</v>
      </c>
      <c r="N63" s="32">
        <v>1822.9</v>
      </c>
      <c r="O63" s="33">
        <v>0.0036964918</v>
      </c>
      <c r="P63" s="35">
        <v>5592.65</v>
      </c>
      <c r="Q63" s="33">
        <v>0.0036964918</v>
      </c>
      <c r="R63" s="36">
        <v>13532.66</v>
      </c>
      <c r="S63" s="37">
        <v>0.0022717236</v>
      </c>
      <c r="T63" s="38">
        <f t="shared" si="0"/>
        <v>927838.8500000001</v>
      </c>
    </row>
    <row r="64" spans="1:20" ht="15.75">
      <c r="A64" s="39" t="s">
        <v>70</v>
      </c>
      <c r="B64" s="32">
        <v>49474047.22</v>
      </c>
      <c r="C64" s="33">
        <v>0.335846908</v>
      </c>
      <c r="D64" s="32">
        <v>21854274.99</v>
      </c>
      <c r="E64" s="33">
        <v>0.335846908</v>
      </c>
      <c r="F64" s="32">
        <v>1542295.38</v>
      </c>
      <c r="G64" s="33">
        <v>0.335846908</v>
      </c>
      <c r="H64" s="32">
        <v>0</v>
      </c>
      <c r="I64" s="33">
        <v>0</v>
      </c>
      <c r="J64" s="34">
        <v>4615669.52</v>
      </c>
      <c r="K64" s="33">
        <v>0.335846908</v>
      </c>
      <c r="L64" s="32">
        <v>744361.34</v>
      </c>
      <c r="M64" s="33">
        <v>0.335846908</v>
      </c>
      <c r="N64" s="32">
        <v>165621.02</v>
      </c>
      <c r="O64" s="33">
        <v>0.335846908</v>
      </c>
      <c r="P64" s="35">
        <v>508123.53</v>
      </c>
      <c r="Q64" s="33">
        <v>0.335846908</v>
      </c>
      <c r="R64" s="36">
        <v>2141660.81</v>
      </c>
      <c r="S64" s="37">
        <v>0.3595197958</v>
      </c>
      <c r="T64" s="38">
        <f t="shared" si="0"/>
        <v>81046053.80999999</v>
      </c>
    </row>
    <row r="65" spans="1:20" ht="15.75">
      <c r="A65" s="39" t="s">
        <v>71</v>
      </c>
      <c r="B65" s="32">
        <v>530985.17</v>
      </c>
      <c r="C65" s="33">
        <v>0.0036045108</v>
      </c>
      <c r="D65" s="32">
        <v>234553.21</v>
      </c>
      <c r="E65" s="33">
        <v>0.0036045108</v>
      </c>
      <c r="F65" s="32">
        <v>16552.84</v>
      </c>
      <c r="G65" s="33">
        <v>0.0036045108</v>
      </c>
      <c r="H65" s="32">
        <v>0</v>
      </c>
      <c r="I65" s="33">
        <v>0</v>
      </c>
      <c r="J65" s="34">
        <v>49538.13</v>
      </c>
      <c r="K65" s="33">
        <v>0.0036045108</v>
      </c>
      <c r="L65" s="32">
        <v>7988.93</v>
      </c>
      <c r="M65" s="33">
        <v>0.0036045108</v>
      </c>
      <c r="N65" s="32">
        <v>1777.54</v>
      </c>
      <c r="O65" s="33">
        <v>0.0036045108</v>
      </c>
      <c r="P65" s="35">
        <v>5453.48</v>
      </c>
      <c r="Q65" s="33">
        <v>0.0036045108</v>
      </c>
      <c r="R65" s="36">
        <v>9358.25</v>
      </c>
      <c r="S65" s="37">
        <v>0.0015709664</v>
      </c>
      <c r="T65" s="38">
        <f t="shared" si="0"/>
        <v>856207.55</v>
      </c>
    </row>
    <row r="66" spans="1:20" ht="15.75">
      <c r="A66" s="39" t="s">
        <v>72</v>
      </c>
      <c r="B66" s="32">
        <v>2140223.81</v>
      </c>
      <c r="C66" s="33">
        <v>0.014528578</v>
      </c>
      <c r="D66" s="32">
        <v>945405.57</v>
      </c>
      <c r="E66" s="33">
        <v>0.014528578</v>
      </c>
      <c r="F66" s="32">
        <v>66718.97</v>
      </c>
      <c r="G66" s="33">
        <v>0.014528578</v>
      </c>
      <c r="H66" s="32">
        <v>218636.68</v>
      </c>
      <c r="I66" s="33">
        <v>0.0285563535</v>
      </c>
      <c r="J66" s="34">
        <v>199671.67</v>
      </c>
      <c r="K66" s="33">
        <v>0.014528578</v>
      </c>
      <c r="L66" s="32">
        <v>32200.71</v>
      </c>
      <c r="M66" s="33">
        <v>0.014528578</v>
      </c>
      <c r="N66" s="32">
        <v>7164.68</v>
      </c>
      <c r="O66" s="33">
        <v>0.014528578</v>
      </c>
      <c r="P66" s="35">
        <v>21981.18</v>
      </c>
      <c r="Q66" s="33">
        <v>0.014528578</v>
      </c>
      <c r="R66" s="36">
        <v>107922.61</v>
      </c>
      <c r="S66" s="37">
        <v>0.018116928</v>
      </c>
      <c r="T66" s="38">
        <f t="shared" si="0"/>
        <v>3739925.8800000004</v>
      </c>
    </row>
    <row r="67" spans="1:20" ht="15.75">
      <c r="A67" s="39" t="s">
        <v>73</v>
      </c>
      <c r="B67" s="32">
        <v>1003759.88</v>
      </c>
      <c r="C67" s="33">
        <v>0.0068138687</v>
      </c>
      <c r="D67" s="32">
        <v>443392.97</v>
      </c>
      <c r="E67" s="33">
        <v>0.0068138687</v>
      </c>
      <c r="F67" s="32">
        <v>31291.04</v>
      </c>
      <c r="G67" s="33">
        <v>0.0068138687</v>
      </c>
      <c r="H67" s="32">
        <v>92018.45</v>
      </c>
      <c r="I67" s="33">
        <v>0.0120186204</v>
      </c>
      <c r="J67" s="34">
        <v>93645.54</v>
      </c>
      <c r="K67" s="33">
        <v>0.0068138687</v>
      </c>
      <c r="L67" s="32">
        <v>15102.06</v>
      </c>
      <c r="M67" s="33">
        <v>0.0068138687</v>
      </c>
      <c r="N67" s="32">
        <v>3360.22</v>
      </c>
      <c r="O67" s="33">
        <v>0.0068138687</v>
      </c>
      <c r="P67" s="35">
        <v>10309.12</v>
      </c>
      <c r="Q67" s="33">
        <v>0.0068138687</v>
      </c>
      <c r="R67" s="36">
        <v>39681.51</v>
      </c>
      <c r="S67" s="37">
        <v>0.0066613211</v>
      </c>
      <c r="T67" s="38">
        <f t="shared" si="0"/>
        <v>1732560.7900000003</v>
      </c>
    </row>
    <row r="68" spans="1:20" ht="15.75">
      <c r="A68" s="39" t="s">
        <v>74</v>
      </c>
      <c r="B68" s="32">
        <v>517772.13</v>
      </c>
      <c r="C68" s="33">
        <v>0.003514816</v>
      </c>
      <c r="D68" s="32">
        <v>228716.57</v>
      </c>
      <c r="E68" s="33">
        <v>0.003514816</v>
      </c>
      <c r="F68" s="32">
        <v>16140.93</v>
      </c>
      <c r="G68" s="33">
        <v>0.003514816</v>
      </c>
      <c r="H68" s="32">
        <v>42454.6</v>
      </c>
      <c r="I68" s="33">
        <v>0.0055450385</v>
      </c>
      <c r="J68" s="34">
        <v>48305.42</v>
      </c>
      <c r="K68" s="33">
        <v>0.003514816</v>
      </c>
      <c r="L68" s="32">
        <v>7790.13</v>
      </c>
      <c r="M68" s="33">
        <v>0.003514816</v>
      </c>
      <c r="N68" s="32">
        <v>1733.31</v>
      </c>
      <c r="O68" s="33">
        <v>0.003514816</v>
      </c>
      <c r="P68" s="35">
        <v>5317.78</v>
      </c>
      <c r="Q68" s="33">
        <v>0.003514816</v>
      </c>
      <c r="R68" s="36">
        <v>9381.91</v>
      </c>
      <c r="S68" s="37">
        <v>0.0015749381</v>
      </c>
      <c r="T68" s="38">
        <f t="shared" si="0"/>
        <v>877612.7800000001</v>
      </c>
    </row>
    <row r="69" spans="1:20" ht="15.75">
      <c r="A69" s="39" t="s">
        <v>75</v>
      </c>
      <c r="B69" s="32">
        <v>697207.52</v>
      </c>
      <c r="C69" s="33">
        <v>0.0047328854</v>
      </c>
      <c r="D69" s="32">
        <v>307978.95</v>
      </c>
      <c r="E69" s="33">
        <v>0.0047328854</v>
      </c>
      <c r="F69" s="32">
        <v>21734.63</v>
      </c>
      <c r="G69" s="33">
        <v>0.0047328854</v>
      </c>
      <c r="H69" s="32">
        <v>0</v>
      </c>
      <c r="I69" s="33">
        <v>0</v>
      </c>
      <c r="J69" s="34">
        <v>65045.81</v>
      </c>
      <c r="K69" s="33">
        <v>0.0047328854</v>
      </c>
      <c r="L69" s="32">
        <v>10489.82</v>
      </c>
      <c r="M69" s="33">
        <v>0.0047328854</v>
      </c>
      <c r="N69" s="32">
        <v>2333.99</v>
      </c>
      <c r="O69" s="33">
        <v>0.0047328854</v>
      </c>
      <c r="P69" s="35">
        <v>7160.67</v>
      </c>
      <c r="Q69" s="33">
        <v>0.0047328854</v>
      </c>
      <c r="R69" s="36">
        <v>21105.44</v>
      </c>
      <c r="S69" s="37">
        <v>0.0035429636</v>
      </c>
      <c r="T69" s="38">
        <f t="shared" si="0"/>
        <v>1133056.8299999998</v>
      </c>
    </row>
    <row r="70" spans="1:20" ht="15.75">
      <c r="A70" s="39" t="s">
        <v>76</v>
      </c>
      <c r="B70" s="32">
        <v>1901045.17</v>
      </c>
      <c r="C70" s="33">
        <v>0.0129049509</v>
      </c>
      <c r="D70" s="32">
        <v>839752.68</v>
      </c>
      <c r="E70" s="33">
        <v>0.0129049509</v>
      </c>
      <c r="F70" s="32">
        <v>59262.86</v>
      </c>
      <c r="G70" s="33">
        <v>0.0129049509</v>
      </c>
      <c r="H70" s="32">
        <v>0</v>
      </c>
      <c r="I70" s="33">
        <v>0</v>
      </c>
      <c r="J70" s="34">
        <v>177357.56</v>
      </c>
      <c r="K70" s="33">
        <v>0.0129049509</v>
      </c>
      <c r="L70" s="32">
        <v>28602.15</v>
      </c>
      <c r="M70" s="33">
        <v>0.0129049509</v>
      </c>
      <c r="N70" s="32">
        <v>6364</v>
      </c>
      <c r="O70" s="33">
        <v>0.0129049509</v>
      </c>
      <c r="P70" s="35">
        <v>19524.69</v>
      </c>
      <c r="Q70" s="33">
        <v>0.0129049509</v>
      </c>
      <c r="R70" s="36">
        <v>103913.43</v>
      </c>
      <c r="S70" s="37">
        <v>0.0174439084</v>
      </c>
      <c r="T70" s="38">
        <f t="shared" si="0"/>
        <v>3135822.54</v>
      </c>
    </row>
    <row r="71" spans="1:20" ht="15.75">
      <c r="A71" s="39" t="s">
        <v>77</v>
      </c>
      <c r="B71" s="32">
        <v>764227.95</v>
      </c>
      <c r="C71" s="33">
        <v>0.0051878432</v>
      </c>
      <c r="D71" s="32">
        <v>337584.02</v>
      </c>
      <c r="E71" s="33">
        <v>0.0051878432</v>
      </c>
      <c r="F71" s="32">
        <v>23823.91</v>
      </c>
      <c r="G71" s="33">
        <v>0.0051878432</v>
      </c>
      <c r="H71" s="32">
        <v>68731.79</v>
      </c>
      <c r="I71" s="33">
        <v>0.0089771278</v>
      </c>
      <c r="J71" s="34">
        <v>71298.46</v>
      </c>
      <c r="K71" s="33">
        <v>0.0051878432</v>
      </c>
      <c r="L71" s="32">
        <v>11498.18</v>
      </c>
      <c r="M71" s="33">
        <v>0.0051878432</v>
      </c>
      <c r="N71" s="32">
        <v>2558.35</v>
      </c>
      <c r="O71" s="33">
        <v>0.0051878432</v>
      </c>
      <c r="P71" s="35">
        <v>7849</v>
      </c>
      <c r="Q71" s="33">
        <v>0.0051878432</v>
      </c>
      <c r="R71" s="36">
        <v>27120.94</v>
      </c>
      <c r="S71" s="37">
        <v>0.0045527828</v>
      </c>
      <c r="T71" s="38">
        <f t="shared" si="0"/>
        <v>1314692.5999999999</v>
      </c>
    </row>
    <row r="72" spans="1:20" ht="15.75">
      <c r="A72" s="39" t="s">
        <v>78</v>
      </c>
      <c r="B72" s="32">
        <v>1620254.07</v>
      </c>
      <c r="C72" s="33">
        <v>0.010998844</v>
      </c>
      <c r="D72" s="32">
        <v>715718.24</v>
      </c>
      <c r="E72" s="33">
        <v>0.010998844</v>
      </c>
      <c r="F72" s="32">
        <v>50509.52</v>
      </c>
      <c r="G72" s="33">
        <v>0.010998844</v>
      </c>
      <c r="H72" s="32">
        <v>156377.61</v>
      </c>
      <c r="I72" s="33">
        <v>0.0204246344</v>
      </c>
      <c r="J72" s="34">
        <v>151161.22</v>
      </c>
      <c r="K72" s="33">
        <v>0.010998844</v>
      </c>
      <c r="L72" s="32">
        <v>24377.51</v>
      </c>
      <c r="M72" s="33">
        <v>0.010998844</v>
      </c>
      <c r="N72" s="32">
        <v>5424.01</v>
      </c>
      <c r="O72" s="33">
        <v>0.010998844</v>
      </c>
      <c r="P72" s="35">
        <v>16640.83</v>
      </c>
      <c r="Q72" s="33">
        <v>0.010998844</v>
      </c>
      <c r="R72" s="36">
        <v>89496.08</v>
      </c>
      <c r="S72" s="37">
        <v>0.0150236734</v>
      </c>
      <c r="T72" s="38">
        <f t="shared" si="0"/>
        <v>2829959.09</v>
      </c>
    </row>
    <row r="73" spans="1:20" ht="15.75">
      <c r="A73" s="39" t="s">
        <v>79</v>
      </c>
      <c r="B73" s="32">
        <v>3539934.38</v>
      </c>
      <c r="C73" s="33">
        <v>0.0240302965</v>
      </c>
      <c r="D73" s="32">
        <v>1563702.67</v>
      </c>
      <c r="E73" s="33">
        <v>0.0240302965</v>
      </c>
      <c r="F73" s="32">
        <v>110353.3</v>
      </c>
      <c r="G73" s="33">
        <v>0.0240302965</v>
      </c>
      <c r="H73" s="32">
        <v>502420.22</v>
      </c>
      <c r="I73" s="33">
        <v>0.0656215994</v>
      </c>
      <c r="J73" s="34">
        <v>330257.34</v>
      </c>
      <c r="K73" s="33">
        <v>0.0240302965</v>
      </c>
      <c r="L73" s="32">
        <v>53260.05</v>
      </c>
      <c r="M73" s="33">
        <v>0.0240302965</v>
      </c>
      <c r="N73" s="32">
        <v>11850.4</v>
      </c>
      <c r="O73" s="33">
        <v>0.0240302965</v>
      </c>
      <c r="P73" s="35">
        <v>36356.92</v>
      </c>
      <c r="Q73" s="33">
        <v>0.0240302965</v>
      </c>
      <c r="R73" s="36">
        <v>140236.46</v>
      </c>
      <c r="S73" s="37">
        <v>0.023541443</v>
      </c>
      <c r="T73" s="38">
        <f t="shared" si="0"/>
        <v>6288371.739999999</v>
      </c>
    </row>
    <row r="74" spans="1:20" ht="15.75">
      <c r="A74" s="39" t="s">
        <v>80</v>
      </c>
      <c r="B74" s="32">
        <v>423885.1</v>
      </c>
      <c r="C74" s="33">
        <v>0.0028774785</v>
      </c>
      <c r="D74" s="32">
        <v>187243.67</v>
      </c>
      <c r="E74" s="33">
        <v>0.0028774785</v>
      </c>
      <c r="F74" s="32">
        <v>13214.12</v>
      </c>
      <c r="G74" s="33">
        <v>0.0028774785</v>
      </c>
      <c r="H74" s="32">
        <v>33349.68</v>
      </c>
      <c r="I74" s="33">
        <v>0.0043558357</v>
      </c>
      <c r="J74" s="34">
        <v>39546.26</v>
      </c>
      <c r="K74" s="33">
        <v>0.0028774785</v>
      </c>
      <c r="L74" s="32">
        <v>6377.55</v>
      </c>
      <c r="M74" s="33">
        <v>0.0028774785</v>
      </c>
      <c r="N74" s="32">
        <v>1419.01</v>
      </c>
      <c r="O74" s="33">
        <v>0.0028774785</v>
      </c>
      <c r="P74" s="35">
        <v>4353.51</v>
      </c>
      <c r="Q74" s="33">
        <v>0.0028774785</v>
      </c>
      <c r="R74" s="36">
        <v>3901.63</v>
      </c>
      <c r="S74" s="37">
        <v>0.0006549659</v>
      </c>
      <c r="T74" s="38">
        <f t="shared" si="0"/>
        <v>713290.5300000001</v>
      </c>
    </row>
    <row r="75" spans="1:20" ht="15.75">
      <c r="A75" s="39" t="s">
        <v>81</v>
      </c>
      <c r="B75" s="32">
        <v>550305.04</v>
      </c>
      <c r="C75" s="33">
        <v>0.0037356607</v>
      </c>
      <c r="D75" s="32">
        <v>243087.4</v>
      </c>
      <c r="E75" s="33">
        <v>0.0037356607</v>
      </c>
      <c r="F75" s="32">
        <v>17155.12</v>
      </c>
      <c r="G75" s="33">
        <v>0.0037356607</v>
      </c>
      <c r="H75" s="32">
        <v>0</v>
      </c>
      <c r="I75" s="33">
        <v>0</v>
      </c>
      <c r="J75" s="34">
        <v>51340.58</v>
      </c>
      <c r="K75" s="33">
        <v>0.0037356607</v>
      </c>
      <c r="L75" s="32">
        <v>8279.61</v>
      </c>
      <c r="M75" s="33">
        <v>0.0037356607</v>
      </c>
      <c r="N75" s="32">
        <v>1842.22</v>
      </c>
      <c r="O75" s="33">
        <v>0.0037356607</v>
      </c>
      <c r="P75" s="35">
        <v>5651.91</v>
      </c>
      <c r="Q75" s="33">
        <v>0.0037356607</v>
      </c>
      <c r="R75" s="36">
        <v>10103.66</v>
      </c>
      <c r="S75" s="37">
        <v>0.0016960985</v>
      </c>
      <c r="T75" s="38">
        <f t="shared" si="0"/>
        <v>887765.54</v>
      </c>
    </row>
    <row r="76" spans="1:20" ht="15.75">
      <c r="A76" s="39" t="s">
        <v>82</v>
      </c>
      <c r="B76" s="32">
        <v>609683.2</v>
      </c>
      <c r="C76" s="33">
        <v>0.0041387401</v>
      </c>
      <c r="D76" s="32">
        <v>269316.64</v>
      </c>
      <c r="E76" s="33">
        <v>0.0041387401</v>
      </c>
      <c r="F76" s="32">
        <v>19006.16</v>
      </c>
      <c r="G76" s="33">
        <v>0.0041387401</v>
      </c>
      <c r="H76" s="32">
        <v>51545.05</v>
      </c>
      <c r="I76" s="33">
        <v>0.0067323506</v>
      </c>
      <c r="J76" s="34">
        <v>56880.25</v>
      </c>
      <c r="K76" s="33">
        <v>0.0041387401</v>
      </c>
      <c r="L76" s="32">
        <v>9172.98</v>
      </c>
      <c r="M76" s="33">
        <v>0.0041387401</v>
      </c>
      <c r="N76" s="32">
        <v>2040.99</v>
      </c>
      <c r="O76" s="33">
        <v>0.0041387401</v>
      </c>
      <c r="P76" s="35">
        <v>6261.75</v>
      </c>
      <c r="Q76" s="33">
        <v>0.0041387401</v>
      </c>
      <c r="R76" s="36">
        <v>15912.54</v>
      </c>
      <c r="S76" s="37">
        <v>0.0026712334</v>
      </c>
      <c r="T76" s="38">
        <f t="shared" si="0"/>
        <v>1039819.56</v>
      </c>
    </row>
    <row r="77" spans="1:20" ht="15.75">
      <c r="A77" s="39" t="s">
        <v>83</v>
      </c>
      <c r="B77" s="32">
        <v>634043.3</v>
      </c>
      <c r="C77" s="33">
        <v>0.0043041049</v>
      </c>
      <c r="D77" s="32">
        <v>280077.28</v>
      </c>
      <c r="E77" s="33">
        <v>0.0043041049</v>
      </c>
      <c r="F77" s="32">
        <v>19765.56</v>
      </c>
      <c r="G77" s="33">
        <v>0.0043041049</v>
      </c>
      <c r="H77" s="32">
        <v>53935.91</v>
      </c>
      <c r="I77" s="33">
        <v>0.0070446224</v>
      </c>
      <c r="J77" s="34">
        <v>59152.92</v>
      </c>
      <c r="K77" s="33">
        <v>0.0043041049</v>
      </c>
      <c r="L77" s="32">
        <v>9539.49</v>
      </c>
      <c r="M77" s="33">
        <v>0.0043041049</v>
      </c>
      <c r="N77" s="32">
        <v>2122.54</v>
      </c>
      <c r="O77" s="33">
        <v>0.0043041049</v>
      </c>
      <c r="P77" s="35">
        <v>6511.94</v>
      </c>
      <c r="Q77" s="33">
        <v>0.0043041049</v>
      </c>
      <c r="R77" s="36">
        <v>16680.93</v>
      </c>
      <c r="S77" s="37">
        <v>0.0028002229</v>
      </c>
      <c r="T77" s="38">
        <f t="shared" si="0"/>
        <v>1081829.87</v>
      </c>
    </row>
    <row r="78" spans="1:20" ht="15.75">
      <c r="A78" s="39" t="s">
        <v>84</v>
      </c>
      <c r="B78" s="32">
        <v>458728.91</v>
      </c>
      <c r="C78" s="33">
        <v>0.0031140103</v>
      </c>
      <c r="D78" s="32">
        <v>202635.29</v>
      </c>
      <c r="E78" s="33">
        <v>0.0031140103</v>
      </c>
      <c r="F78" s="32">
        <v>14300.33</v>
      </c>
      <c r="G78" s="33">
        <v>0.0031140103</v>
      </c>
      <c r="H78" s="32">
        <v>36383.73</v>
      </c>
      <c r="I78" s="33">
        <v>0.0047521166</v>
      </c>
      <c r="J78" s="34">
        <v>42797</v>
      </c>
      <c r="K78" s="33">
        <v>0.0031140103</v>
      </c>
      <c r="L78" s="32">
        <v>6901.8</v>
      </c>
      <c r="M78" s="33">
        <v>0.0031140103</v>
      </c>
      <c r="N78" s="32">
        <v>1535.65</v>
      </c>
      <c r="O78" s="33">
        <v>0.0031140103</v>
      </c>
      <c r="P78" s="35">
        <v>4711.37</v>
      </c>
      <c r="Q78" s="33">
        <v>0.0031140103</v>
      </c>
      <c r="R78" s="36">
        <v>5821.94</v>
      </c>
      <c r="S78" s="37">
        <v>0.0009773274</v>
      </c>
      <c r="T78" s="38">
        <f t="shared" si="0"/>
        <v>773816.0199999999</v>
      </c>
    </row>
    <row r="79" spans="1:20" ht="15.75">
      <c r="A79" s="39" t="s">
        <v>85</v>
      </c>
      <c r="B79" s="32">
        <v>471092</v>
      </c>
      <c r="C79" s="33">
        <v>0.0031979352</v>
      </c>
      <c r="D79" s="32">
        <v>208096.47</v>
      </c>
      <c r="E79" s="33">
        <v>0.0031979352</v>
      </c>
      <c r="F79" s="32">
        <v>14685.74</v>
      </c>
      <c r="G79" s="33">
        <v>0.0031979352</v>
      </c>
      <c r="H79" s="32">
        <v>0</v>
      </c>
      <c r="I79" s="33">
        <v>0</v>
      </c>
      <c r="J79" s="34">
        <v>43950.41</v>
      </c>
      <c r="K79" s="33">
        <v>0.0031979352</v>
      </c>
      <c r="L79" s="32">
        <v>7087.81</v>
      </c>
      <c r="M79" s="33">
        <v>0.0031979352</v>
      </c>
      <c r="N79" s="32">
        <v>1577.04</v>
      </c>
      <c r="O79" s="33">
        <v>0.0031979352</v>
      </c>
      <c r="P79" s="35">
        <v>4838.35</v>
      </c>
      <c r="Q79" s="33">
        <v>0.0031979352</v>
      </c>
      <c r="R79" s="36">
        <v>6212.28</v>
      </c>
      <c r="S79" s="37">
        <v>0.0010428532</v>
      </c>
      <c r="T79" s="38">
        <f t="shared" si="0"/>
        <v>757540.1000000001</v>
      </c>
    </row>
    <row r="80" spans="1:20" ht="15.75">
      <c r="A80" s="39" t="s">
        <v>86</v>
      </c>
      <c r="B80" s="32">
        <v>575999.38</v>
      </c>
      <c r="C80" s="33">
        <v>0.0039100827</v>
      </c>
      <c r="D80" s="32">
        <v>254437.42</v>
      </c>
      <c r="E80" s="33">
        <v>0.0039100827</v>
      </c>
      <c r="F80" s="32">
        <v>17956.11</v>
      </c>
      <c r="G80" s="33">
        <v>0.0039100827</v>
      </c>
      <c r="H80" s="32">
        <v>48825.5</v>
      </c>
      <c r="I80" s="33">
        <v>0.0063771477</v>
      </c>
      <c r="J80" s="34">
        <v>53737.72</v>
      </c>
      <c r="K80" s="33">
        <v>0.0039100827</v>
      </c>
      <c r="L80" s="32">
        <v>8666.19</v>
      </c>
      <c r="M80" s="33">
        <v>0.0039100827</v>
      </c>
      <c r="N80" s="32">
        <v>1928.23</v>
      </c>
      <c r="O80" s="33">
        <v>0.0039100827</v>
      </c>
      <c r="P80" s="35">
        <v>5915.8</v>
      </c>
      <c r="Q80" s="33">
        <v>0.0039100827</v>
      </c>
      <c r="R80" s="36">
        <v>13639.07</v>
      </c>
      <c r="S80" s="37">
        <v>0.0022895867</v>
      </c>
      <c r="T80" s="38">
        <f aca="true" t="shared" si="1" ref="T80:T121">SUM(B80+D80+F80+H80+J80+L80+N80+P80+R80)</f>
        <v>981105.4199999999</v>
      </c>
    </row>
    <row r="81" spans="1:20" ht="15.75">
      <c r="A81" s="39" t="s">
        <v>87</v>
      </c>
      <c r="B81" s="32">
        <v>847352.55</v>
      </c>
      <c r="C81" s="33">
        <v>0.0057521217</v>
      </c>
      <c r="D81" s="32">
        <v>374302.83</v>
      </c>
      <c r="E81" s="33">
        <v>0.0057521217</v>
      </c>
      <c r="F81" s="32">
        <v>26415.22</v>
      </c>
      <c r="G81" s="33">
        <v>0.0057521217</v>
      </c>
      <c r="H81" s="32">
        <v>0</v>
      </c>
      <c r="I81" s="33">
        <v>0</v>
      </c>
      <c r="J81" s="34">
        <v>79053.55</v>
      </c>
      <c r="K81" s="33">
        <v>0.0057521217</v>
      </c>
      <c r="L81" s="32">
        <v>12748.83</v>
      </c>
      <c r="M81" s="33">
        <v>0.0057521217</v>
      </c>
      <c r="N81" s="32">
        <v>2836.62</v>
      </c>
      <c r="O81" s="33">
        <v>0.0057521217</v>
      </c>
      <c r="P81" s="35">
        <v>8702.74</v>
      </c>
      <c r="Q81" s="33">
        <v>0.0057521217</v>
      </c>
      <c r="R81" s="36">
        <v>31700.79</v>
      </c>
      <c r="S81" s="37">
        <v>0.0053216005</v>
      </c>
      <c r="T81" s="38">
        <f t="shared" si="1"/>
        <v>1383113.1300000004</v>
      </c>
    </row>
    <row r="82" spans="1:20" ht="15.75">
      <c r="A82" s="39" t="s">
        <v>88</v>
      </c>
      <c r="B82" s="32">
        <v>538745.34</v>
      </c>
      <c r="C82" s="33">
        <v>0.0036571894</v>
      </c>
      <c r="D82" s="32">
        <v>237981.11</v>
      </c>
      <c r="E82" s="33">
        <v>0.0036571894</v>
      </c>
      <c r="F82" s="32">
        <v>16794.76</v>
      </c>
      <c r="G82" s="33">
        <v>0.0036571894</v>
      </c>
      <c r="H82" s="32">
        <v>0</v>
      </c>
      <c r="I82" s="33">
        <v>0</v>
      </c>
      <c r="J82" s="34">
        <v>50262.12</v>
      </c>
      <c r="K82" s="33">
        <v>0.0036571894</v>
      </c>
      <c r="L82" s="32">
        <v>8105.68</v>
      </c>
      <c r="M82" s="33">
        <v>0.0036571894</v>
      </c>
      <c r="N82" s="32">
        <v>1803.52</v>
      </c>
      <c r="O82" s="33">
        <v>0.0036571894</v>
      </c>
      <c r="P82" s="35">
        <v>5533.18</v>
      </c>
      <c r="Q82" s="33">
        <v>0.0036571894</v>
      </c>
      <c r="R82" s="36">
        <v>10628.8</v>
      </c>
      <c r="S82" s="37">
        <v>0.0017842536</v>
      </c>
      <c r="T82" s="38">
        <f t="shared" si="1"/>
        <v>869854.5100000001</v>
      </c>
    </row>
    <row r="83" spans="1:20" ht="15.75">
      <c r="A83" s="39" t="s">
        <v>89</v>
      </c>
      <c r="B83" s="32">
        <v>810993.95</v>
      </c>
      <c r="C83" s="33">
        <v>0.0055053069</v>
      </c>
      <c r="D83" s="32">
        <v>358242.06</v>
      </c>
      <c r="E83" s="33">
        <v>0.0055053069</v>
      </c>
      <c r="F83" s="32">
        <v>25281.79</v>
      </c>
      <c r="G83" s="33">
        <v>0.0055053069</v>
      </c>
      <c r="H83" s="32">
        <v>71301.46</v>
      </c>
      <c r="I83" s="33">
        <v>0.0093127555</v>
      </c>
      <c r="J83" s="34">
        <v>75661.48</v>
      </c>
      <c r="K83" s="33">
        <v>0.0055053069</v>
      </c>
      <c r="L83" s="32">
        <v>12201.8</v>
      </c>
      <c r="M83" s="33">
        <v>0.0055053069</v>
      </c>
      <c r="N83" s="32">
        <v>2714.91</v>
      </c>
      <c r="O83" s="33">
        <v>0.0055053069</v>
      </c>
      <c r="P83" s="35">
        <v>8329.31</v>
      </c>
      <c r="Q83" s="33">
        <v>0.0055053069</v>
      </c>
      <c r="R83" s="36">
        <v>30771.93</v>
      </c>
      <c r="S83" s="37">
        <v>0.0051656724</v>
      </c>
      <c r="T83" s="38">
        <f t="shared" si="1"/>
        <v>1395498.69</v>
      </c>
    </row>
    <row r="84" spans="1:20" ht="15.75">
      <c r="A84" s="39" t="s">
        <v>90</v>
      </c>
      <c r="B84" s="32">
        <v>577977.86</v>
      </c>
      <c r="C84" s="33">
        <v>0.0039235133</v>
      </c>
      <c r="D84" s="32">
        <v>255311.37</v>
      </c>
      <c r="E84" s="33">
        <v>0.0039235133</v>
      </c>
      <c r="F84" s="32">
        <v>18017.79</v>
      </c>
      <c r="G84" s="33">
        <v>0.0039235133</v>
      </c>
      <c r="H84" s="32">
        <v>48816.39</v>
      </c>
      <c r="I84" s="33">
        <v>0.0063759587</v>
      </c>
      <c r="J84" s="34">
        <v>53922.3</v>
      </c>
      <c r="K84" s="33">
        <v>0.0039235133</v>
      </c>
      <c r="L84" s="32">
        <v>8695.96</v>
      </c>
      <c r="M84" s="33">
        <v>0.0039235133</v>
      </c>
      <c r="N84" s="32">
        <v>1934.85</v>
      </c>
      <c r="O84" s="33">
        <v>0.0039235133</v>
      </c>
      <c r="P84" s="35">
        <v>5936.12</v>
      </c>
      <c r="Q84" s="33">
        <v>0.0039235133</v>
      </c>
      <c r="R84" s="36">
        <v>13823.04</v>
      </c>
      <c r="S84" s="37">
        <v>0.002320469</v>
      </c>
      <c r="T84" s="38">
        <f t="shared" si="1"/>
        <v>984435.68</v>
      </c>
    </row>
    <row r="85" spans="1:20" ht="15.75">
      <c r="A85" s="39" t="s">
        <v>91</v>
      </c>
      <c r="B85" s="32">
        <v>462816.96</v>
      </c>
      <c r="C85" s="33">
        <v>0.0031417614</v>
      </c>
      <c r="D85" s="32">
        <v>204441.11</v>
      </c>
      <c r="E85" s="33">
        <v>0.0031417614</v>
      </c>
      <c r="F85" s="32">
        <v>14427.77</v>
      </c>
      <c r="G85" s="33">
        <v>0.0031417614</v>
      </c>
      <c r="H85" s="32">
        <v>37007.08</v>
      </c>
      <c r="I85" s="33">
        <v>0.0048335321</v>
      </c>
      <c r="J85" s="34">
        <v>43178.4</v>
      </c>
      <c r="K85" s="33">
        <v>0.0031417614</v>
      </c>
      <c r="L85" s="32">
        <v>6963.3</v>
      </c>
      <c r="M85" s="33">
        <v>0.0031417614</v>
      </c>
      <c r="N85" s="32">
        <v>1549.34</v>
      </c>
      <c r="O85" s="33">
        <v>0.0031417614</v>
      </c>
      <c r="P85" s="35">
        <v>4753.36</v>
      </c>
      <c r="Q85" s="33">
        <v>0.0031417614</v>
      </c>
      <c r="R85" s="36">
        <v>6239.86</v>
      </c>
      <c r="S85" s="37">
        <v>0.0010474838</v>
      </c>
      <c r="T85" s="38">
        <f t="shared" si="1"/>
        <v>781377.18</v>
      </c>
    </row>
    <row r="86" spans="1:20" ht="15.75">
      <c r="A86" s="39" t="s">
        <v>92</v>
      </c>
      <c r="B86" s="32">
        <v>472162.1</v>
      </c>
      <c r="C86" s="33">
        <v>0.0032051995</v>
      </c>
      <c r="D86" s="32">
        <v>208569.16</v>
      </c>
      <c r="E86" s="33">
        <v>0.0032051995</v>
      </c>
      <c r="F86" s="32">
        <v>14719.1</v>
      </c>
      <c r="G86" s="33">
        <v>0.0032051995</v>
      </c>
      <c r="H86" s="32">
        <v>37764.09</v>
      </c>
      <c r="I86" s="33">
        <v>0.0049324063</v>
      </c>
      <c r="J86" s="34">
        <v>44050.25</v>
      </c>
      <c r="K86" s="33">
        <v>0.0032051995</v>
      </c>
      <c r="L86" s="32">
        <v>7103.91</v>
      </c>
      <c r="M86" s="33">
        <v>0.0032051995</v>
      </c>
      <c r="N86" s="32">
        <v>1580.62</v>
      </c>
      <c r="O86" s="33">
        <v>0.0032051995</v>
      </c>
      <c r="P86" s="35">
        <v>4849.34</v>
      </c>
      <c r="Q86" s="33">
        <v>0.0032051995</v>
      </c>
      <c r="R86" s="36">
        <v>6192.12</v>
      </c>
      <c r="S86" s="37">
        <v>0.0010394698</v>
      </c>
      <c r="T86" s="38">
        <f t="shared" si="1"/>
        <v>796990.69</v>
      </c>
    </row>
    <row r="87" spans="1:20" ht="15.75">
      <c r="A87" s="39" t="s">
        <v>93</v>
      </c>
      <c r="B87" s="32">
        <v>606126.53</v>
      </c>
      <c r="C87" s="33">
        <v>0.0041145962</v>
      </c>
      <c r="D87" s="32">
        <v>267745.55</v>
      </c>
      <c r="E87" s="33">
        <v>0.0041145962</v>
      </c>
      <c r="F87" s="32">
        <v>18895.29</v>
      </c>
      <c r="G87" s="33">
        <v>0.0041145962</v>
      </c>
      <c r="H87" s="32">
        <v>52055.5</v>
      </c>
      <c r="I87" s="33">
        <v>0.0067990221</v>
      </c>
      <c r="J87" s="34">
        <v>56548.43</v>
      </c>
      <c r="K87" s="33">
        <v>0.0041145962</v>
      </c>
      <c r="L87" s="32">
        <v>9119.47</v>
      </c>
      <c r="M87" s="33">
        <v>0.0041145962</v>
      </c>
      <c r="N87" s="32">
        <v>2029.09</v>
      </c>
      <c r="O87" s="33">
        <v>0.0041145962</v>
      </c>
      <c r="P87" s="35">
        <v>6225.22</v>
      </c>
      <c r="Q87" s="33">
        <v>0.0041145962</v>
      </c>
      <c r="R87" s="36">
        <v>20996.5</v>
      </c>
      <c r="S87" s="37">
        <v>0.003524675</v>
      </c>
      <c r="T87" s="38">
        <f t="shared" si="1"/>
        <v>1039741.5800000001</v>
      </c>
    </row>
    <row r="88" spans="1:20" ht="15.75">
      <c r="A88" s="39" t="s">
        <v>94</v>
      </c>
      <c r="B88" s="32">
        <v>561253.07</v>
      </c>
      <c r="C88" s="33">
        <v>0.0038099796</v>
      </c>
      <c r="D88" s="32">
        <v>247923.5</v>
      </c>
      <c r="E88" s="33">
        <v>0.0038099796</v>
      </c>
      <c r="F88" s="32">
        <v>17496.41</v>
      </c>
      <c r="G88" s="33">
        <v>0.0038099796</v>
      </c>
      <c r="H88" s="32">
        <v>0</v>
      </c>
      <c r="I88" s="33">
        <v>0</v>
      </c>
      <c r="J88" s="34">
        <v>52361.97</v>
      </c>
      <c r="K88" s="33">
        <v>0.0038099796</v>
      </c>
      <c r="L88" s="32">
        <v>8444.32</v>
      </c>
      <c r="M88" s="33">
        <v>0.0038099796</v>
      </c>
      <c r="N88" s="32">
        <v>1878.87</v>
      </c>
      <c r="O88" s="33">
        <v>0.0038099796</v>
      </c>
      <c r="P88" s="35">
        <v>5764.35</v>
      </c>
      <c r="Q88" s="33">
        <v>0.0038099796</v>
      </c>
      <c r="R88" s="36">
        <v>13206.28</v>
      </c>
      <c r="S88" s="37">
        <v>0.0022169338</v>
      </c>
      <c r="T88" s="38">
        <f t="shared" si="1"/>
        <v>908328.7699999999</v>
      </c>
    </row>
    <row r="89" spans="1:20" ht="15.75">
      <c r="A89" s="39" t="s">
        <v>95</v>
      </c>
      <c r="B89" s="32">
        <v>695969.61</v>
      </c>
      <c r="C89" s="33">
        <v>0.004724482</v>
      </c>
      <c r="D89" s="32">
        <v>307432.13</v>
      </c>
      <c r="E89" s="33">
        <v>0.004724482</v>
      </c>
      <c r="F89" s="32">
        <v>21696.04</v>
      </c>
      <c r="G89" s="33">
        <v>0.004724482</v>
      </c>
      <c r="H89" s="32">
        <v>60530.77</v>
      </c>
      <c r="I89" s="33">
        <v>0.0079059844</v>
      </c>
      <c r="J89" s="34">
        <v>64930.32</v>
      </c>
      <c r="K89" s="33">
        <v>0.004724482</v>
      </c>
      <c r="L89" s="32">
        <v>10471.2</v>
      </c>
      <c r="M89" s="33">
        <v>0.004724482</v>
      </c>
      <c r="N89" s="32">
        <v>2329.85</v>
      </c>
      <c r="O89" s="33">
        <v>0.004724482</v>
      </c>
      <c r="P89" s="35">
        <v>7147.96</v>
      </c>
      <c r="Q89" s="33">
        <v>0.004724482</v>
      </c>
      <c r="R89" s="36">
        <v>23398.02</v>
      </c>
      <c r="S89" s="37">
        <v>0.0039278181</v>
      </c>
      <c r="T89" s="38">
        <f t="shared" si="1"/>
        <v>1193905.9000000001</v>
      </c>
    </row>
    <row r="90" spans="1:20" ht="15.75">
      <c r="A90" s="39" t="s">
        <v>96</v>
      </c>
      <c r="B90" s="32">
        <v>1212393.1</v>
      </c>
      <c r="C90" s="33">
        <v>0.008230143</v>
      </c>
      <c r="D90" s="32">
        <v>535552.96</v>
      </c>
      <c r="E90" s="33">
        <v>0.008230143</v>
      </c>
      <c r="F90" s="32">
        <v>37794.93</v>
      </c>
      <c r="G90" s="33">
        <v>0.008230143</v>
      </c>
      <c r="H90" s="32">
        <v>112138.56</v>
      </c>
      <c r="I90" s="33">
        <v>0.0146465285</v>
      </c>
      <c r="J90" s="34">
        <v>113109.93</v>
      </c>
      <c r="K90" s="33">
        <v>0.008230143</v>
      </c>
      <c r="L90" s="32">
        <v>18241.05</v>
      </c>
      <c r="M90" s="33">
        <v>0.008230143</v>
      </c>
      <c r="N90" s="32">
        <v>4058.64</v>
      </c>
      <c r="O90" s="33">
        <v>0.008230143</v>
      </c>
      <c r="P90" s="35">
        <v>12451.89</v>
      </c>
      <c r="Q90" s="33">
        <v>0.008230143</v>
      </c>
      <c r="R90" s="36">
        <v>57381.19</v>
      </c>
      <c r="S90" s="37">
        <v>0.0096325597</v>
      </c>
      <c r="T90" s="38">
        <f t="shared" si="1"/>
        <v>2103122.25</v>
      </c>
    </row>
    <row r="91" spans="1:20" ht="15.75">
      <c r="A91" s="39" t="s">
        <v>97</v>
      </c>
      <c r="B91" s="32">
        <v>509866.05</v>
      </c>
      <c r="C91" s="33">
        <v>0.0034611469</v>
      </c>
      <c r="D91" s="32">
        <v>225224.21</v>
      </c>
      <c r="E91" s="33">
        <v>0.0034611469</v>
      </c>
      <c r="F91" s="32">
        <v>15894.48</v>
      </c>
      <c r="G91" s="33">
        <v>0.0034611469</v>
      </c>
      <c r="H91" s="32">
        <v>0</v>
      </c>
      <c r="I91" s="33">
        <v>0</v>
      </c>
      <c r="J91" s="34">
        <v>47567.83</v>
      </c>
      <c r="K91" s="33">
        <v>0.0034611469</v>
      </c>
      <c r="L91" s="32">
        <v>7671.18</v>
      </c>
      <c r="M91" s="33">
        <v>0.0034611469</v>
      </c>
      <c r="N91" s="32">
        <v>1706.84</v>
      </c>
      <c r="O91" s="33">
        <v>0.0034611469</v>
      </c>
      <c r="P91" s="35">
        <v>5236.58</v>
      </c>
      <c r="Q91" s="33">
        <v>0.0034611469</v>
      </c>
      <c r="R91" s="36">
        <v>9509.23</v>
      </c>
      <c r="S91" s="37">
        <v>0.0015963118</v>
      </c>
      <c r="T91" s="38">
        <f t="shared" si="1"/>
        <v>822676.3999999999</v>
      </c>
    </row>
    <row r="92" spans="1:20" ht="15.75">
      <c r="A92" s="39" t="s">
        <v>98</v>
      </c>
      <c r="B92" s="32">
        <v>567488.69</v>
      </c>
      <c r="C92" s="33">
        <v>0.0038523093</v>
      </c>
      <c r="D92" s="32">
        <v>250677.98</v>
      </c>
      <c r="E92" s="33">
        <v>0.0038523093</v>
      </c>
      <c r="F92" s="32">
        <v>17690.8</v>
      </c>
      <c r="G92" s="33">
        <v>0.0038523093</v>
      </c>
      <c r="H92" s="32">
        <v>47226.28</v>
      </c>
      <c r="I92" s="33">
        <v>0.0061682726</v>
      </c>
      <c r="J92" s="34">
        <v>52943.72</v>
      </c>
      <c r="K92" s="33">
        <v>0.0038523093</v>
      </c>
      <c r="L92" s="32">
        <v>8538.14</v>
      </c>
      <c r="M92" s="33">
        <v>0.0038523093</v>
      </c>
      <c r="N92" s="32">
        <v>1899.74</v>
      </c>
      <c r="O92" s="33">
        <v>0.0038523093</v>
      </c>
      <c r="P92" s="35">
        <v>5828.39</v>
      </c>
      <c r="Q92" s="33">
        <v>0.0038523093</v>
      </c>
      <c r="R92" s="36">
        <v>13552.1</v>
      </c>
      <c r="S92" s="37">
        <v>0.0022749871</v>
      </c>
      <c r="T92" s="38">
        <f t="shared" si="1"/>
        <v>965845.84</v>
      </c>
    </row>
    <row r="93" spans="1:20" ht="15.75">
      <c r="A93" s="39" t="s">
        <v>99</v>
      </c>
      <c r="B93" s="32">
        <v>2455005.51</v>
      </c>
      <c r="C93" s="33">
        <v>0.0166654248</v>
      </c>
      <c r="D93" s="32">
        <v>1084454.75</v>
      </c>
      <c r="E93" s="33">
        <v>0.0166654248</v>
      </c>
      <c r="F93" s="32">
        <v>76531.92</v>
      </c>
      <c r="G93" s="33">
        <v>0.0166654248</v>
      </c>
      <c r="H93" s="32">
        <v>239747.7</v>
      </c>
      <c r="I93" s="33">
        <v>0.0313136833</v>
      </c>
      <c r="J93" s="34">
        <v>229039.15</v>
      </c>
      <c r="K93" s="33">
        <v>0.0166654248</v>
      </c>
      <c r="L93" s="32">
        <v>36936.76</v>
      </c>
      <c r="M93" s="33">
        <v>0.0166654248</v>
      </c>
      <c r="N93" s="32">
        <v>8218.46</v>
      </c>
      <c r="O93" s="33">
        <v>0.0166654248</v>
      </c>
      <c r="P93" s="35">
        <v>25214.15</v>
      </c>
      <c r="Q93" s="33">
        <v>0.0166654248</v>
      </c>
      <c r="R93" s="36">
        <v>142923.53</v>
      </c>
      <c r="S93" s="37">
        <v>0.0239925198</v>
      </c>
      <c r="T93" s="38">
        <f t="shared" si="1"/>
        <v>4298071.93</v>
      </c>
    </row>
    <row r="94" spans="1:20" ht="15.75">
      <c r="A94" s="39" t="s">
        <v>100</v>
      </c>
      <c r="B94" s="32">
        <v>879702.95</v>
      </c>
      <c r="C94" s="33">
        <v>0.0059717274</v>
      </c>
      <c r="D94" s="32">
        <v>388593.04</v>
      </c>
      <c r="E94" s="33">
        <v>0.0059717274</v>
      </c>
      <c r="F94" s="32">
        <v>27423.71</v>
      </c>
      <c r="G94" s="33">
        <v>0.0059717274</v>
      </c>
      <c r="H94" s="32">
        <v>78348.83</v>
      </c>
      <c r="I94" s="33">
        <v>0.0102332189</v>
      </c>
      <c r="J94" s="34">
        <v>82071.68</v>
      </c>
      <c r="K94" s="33">
        <v>0.0059717274</v>
      </c>
      <c r="L94" s="32">
        <v>13235.56</v>
      </c>
      <c r="M94" s="33">
        <v>0.0059717274</v>
      </c>
      <c r="N94" s="32">
        <v>2944.92</v>
      </c>
      <c r="O94" s="33">
        <v>0.0059717274</v>
      </c>
      <c r="P94" s="35">
        <v>9034.99</v>
      </c>
      <c r="Q94" s="33">
        <v>0.0059717274</v>
      </c>
      <c r="R94" s="36">
        <v>35142.16</v>
      </c>
      <c r="S94" s="37">
        <v>0.0058993023</v>
      </c>
      <c r="T94" s="38">
        <f t="shared" si="1"/>
        <v>1516497.8399999999</v>
      </c>
    </row>
    <row r="95" spans="1:20" ht="15.75">
      <c r="A95" s="39" t="s">
        <v>101</v>
      </c>
      <c r="B95" s="32">
        <v>535599.64</v>
      </c>
      <c r="C95" s="33">
        <v>0.0036358354</v>
      </c>
      <c r="D95" s="32">
        <v>236591.56</v>
      </c>
      <c r="E95" s="33">
        <v>0.0036358354</v>
      </c>
      <c r="F95" s="32">
        <v>16696.69</v>
      </c>
      <c r="G95" s="33">
        <v>0.0036358354</v>
      </c>
      <c r="H95" s="32">
        <v>44510.46</v>
      </c>
      <c r="I95" s="33">
        <v>0.0058135565</v>
      </c>
      <c r="J95" s="34">
        <v>49968.64</v>
      </c>
      <c r="K95" s="33">
        <v>0.0036358354</v>
      </c>
      <c r="L95" s="32">
        <v>8058.36</v>
      </c>
      <c r="M95" s="33">
        <v>0.0036358354</v>
      </c>
      <c r="N95" s="32">
        <v>1792.99</v>
      </c>
      <c r="O95" s="33">
        <v>0.0036358354</v>
      </c>
      <c r="P95" s="35">
        <v>5500.88</v>
      </c>
      <c r="Q95" s="33">
        <v>0.0036358354</v>
      </c>
      <c r="R95" s="36">
        <v>12434.68</v>
      </c>
      <c r="S95" s="37">
        <v>0.0020874063</v>
      </c>
      <c r="T95" s="38">
        <f t="shared" si="1"/>
        <v>911153.8999999999</v>
      </c>
    </row>
    <row r="96" spans="1:20" ht="15.75">
      <c r="A96" s="39" t="s">
        <v>102</v>
      </c>
      <c r="B96" s="32">
        <v>557951.07</v>
      </c>
      <c r="C96" s="33">
        <v>0.0037875646</v>
      </c>
      <c r="D96" s="32">
        <v>246464.91</v>
      </c>
      <c r="E96" s="33">
        <v>0.0037875646</v>
      </c>
      <c r="F96" s="32">
        <v>17393.47</v>
      </c>
      <c r="G96" s="33">
        <v>0.0037875646</v>
      </c>
      <c r="H96" s="32">
        <v>46825.55</v>
      </c>
      <c r="I96" s="33">
        <v>0.0061159328</v>
      </c>
      <c r="J96" s="34">
        <v>52053.91</v>
      </c>
      <c r="K96" s="33">
        <v>0.0037875646</v>
      </c>
      <c r="L96" s="32">
        <v>8394.64</v>
      </c>
      <c r="M96" s="33">
        <v>0.0037875646</v>
      </c>
      <c r="N96" s="32">
        <v>1867.81</v>
      </c>
      <c r="O96" s="33">
        <v>0.0037875646</v>
      </c>
      <c r="P96" s="35">
        <v>5730.44</v>
      </c>
      <c r="Q96" s="33">
        <v>0.0037875646</v>
      </c>
      <c r="R96" s="36">
        <v>11240.06</v>
      </c>
      <c r="S96" s="37">
        <v>0.0018868658</v>
      </c>
      <c r="T96" s="38">
        <f t="shared" si="1"/>
        <v>947921.8600000001</v>
      </c>
    </row>
    <row r="97" spans="1:20" ht="15.75">
      <c r="A97" s="39" t="s">
        <v>103</v>
      </c>
      <c r="B97" s="32">
        <v>485778.78</v>
      </c>
      <c r="C97" s="33">
        <v>0.0032976341</v>
      </c>
      <c r="D97" s="32">
        <v>214584.08</v>
      </c>
      <c r="E97" s="33">
        <v>0.0032976341</v>
      </c>
      <c r="F97" s="32">
        <v>15143.58</v>
      </c>
      <c r="G97" s="33">
        <v>0.0032976341</v>
      </c>
      <c r="H97" s="32">
        <v>0</v>
      </c>
      <c r="I97" s="33">
        <v>0</v>
      </c>
      <c r="J97" s="34">
        <v>45320.61</v>
      </c>
      <c r="K97" s="33">
        <v>0.0032976341</v>
      </c>
      <c r="L97" s="32">
        <v>7308.78</v>
      </c>
      <c r="M97" s="33">
        <v>0.0032976341</v>
      </c>
      <c r="N97" s="32">
        <v>1626.2</v>
      </c>
      <c r="O97" s="33">
        <v>0.0032976341</v>
      </c>
      <c r="P97" s="35">
        <v>4989.19</v>
      </c>
      <c r="Q97" s="33">
        <v>0.0032976341</v>
      </c>
      <c r="R97" s="36">
        <v>5134.45</v>
      </c>
      <c r="S97" s="37">
        <v>0.0008619193</v>
      </c>
      <c r="T97" s="38">
        <f t="shared" si="1"/>
        <v>779885.6699999998</v>
      </c>
    </row>
    <row r="98" spans="1:20" ht="15.75">
      <c r="A98" s="39" t="s">
        <v>104</v>
      </c>
      <c r="B98" s="32">
        <v>725910.4</v>
      </c>
      <c r="C98" s="33">
        <v>0.0049277305</v>
      </c>
      <c r="D98" s="32">
        <v>320657.94</v>
      </c>
      <c r="E98" s="33">
        <v>0.0049277305</v>
      </c>
      <c r="F98" s="32">
        <v>22629.41</v>
      </c>
      <c r="G98" s="33">
        <v>0.0049277305</v>
      </c>
      <c r="H98" s="32">
        <v>62769.35</v>
      </c>
      <c r="I98" s="33">
        <v>0.008198368</v>
      </c>
      <c r="J98" s="34">
        <v>67723.64</v>
      </c>
      <c r="K98" s="33">
        <v>0.0049277305</v>
      </c>
      <c r="L98" s="32">
        <v>10921.67</v>
      </c>
      <c r="M98" s="33">
        <v>0.0049277305</v>
      </c>
      <c r="N98" s="32">
        <v>2430.08</v>
      </c>
      <c r="O98" s="33">
        <v>0.0049277305</v>
      </c>
      <c r="P98" s="35">
        <v>7455.46</v>
      </c>
      <c r="Q98" s="33">
        <v>0.0049277305</v>
      </c>
      <c r="R98" s="36">
        <v>24259.45</v>
      </c>
      <c r="S98" s="37">
        <v>0.0040724256</v>
      </c>
      <c r="T98" s="38">
        <f t="shared" si="1"/>
        <v>1244757.4</v>
      </c>
    </row>
    <row r="99" spans="1:20" ht="15.75">
      <c r="A99" s="39" t="s">
        <v>105</v>
      </c>
      <c r="B99" s="32">
        <v>1134465.25</v>
      </c>
      <c r="C99" s="33">
        <v>0.0077011418</v>
      </c>
      <c r="D99" s="32">
        <v>501129.73</v>
      </c>
      <c r="E99" s="33">
        <v>0.0077011418</v>
      </c>
      <c r="F99" s="32">
        <v>35365.63</v>
      </c>
      <c r="G99" s="33">
        <v>0.0077011418</v>
      </c>
      <c r="H99" s="32">
        <v>103622.57</v>
      </c>
      <c r="I99" s="33">
        <v>0.0135342469</v>
      </c>
      <c r="J99" s="34">
        <v>105839.66</v>
      </c>
      <c r="K99" s="33">
        <v>0.0077011418</v>
      </c>
      <c r="L99" s="32">
        <v>17068.58</v>
      </c>
      <c r="M99" s="33">
        <v>0.0077011418</v>
      </c>
      <c r="N99" s="32">
        <v>3797.77</v>
      </c>
      <c r="O99" s="33">
        <v>0.0077011418</v>
      </c>
      <c r="P99" s="35">
        <v>11651.53</v>
      </c>
      <c r="Q99" s="33">
        <v>0.0077011418</v>
      </c>
      <c r="R99" s="36">
        <v>58710.65</v>
      </c>
      <c r="S99" s="37">
        <v>0.0098557352</v>
      </c>
      <c r="T99" s="38">
        <f t="shared" si="1"/>
        <v>1971651.3699999999</v>
      </c>
    </row>
    <row r="100" spans="1:20" ht="15.75">
      <c r="A100" s="39" t="s">
        <v>106</v>
      </c>
      <c r="B100" s="32">
        <v>490667.51</v>
      </c>
      <c r="C100" s="33">
        <v>0.0033308206</v>
      </c>
      <c r="D100" s="32">
        <v>216743.59</v>
      </c>
      <c r="E100" s="33">
        <v>0.0033308206</v>
      </c>
      <c r="F100" s="32">
        <v>15295.99</v>
      </c>
      <c r="G100" s="33">
        <v>0.0033308206</v>
      </c>
      <c r="H100" s="32">
        <v>39706.47</v>
      </c>
      <c r="I100" s="33">
        <v>0.0051861027</v>
      </c>
      <c r="J100" s="34">
        <v>45776.71</v>
      </c>
      <c r="K100" s="33">
        <v>0.0033308206</v>
      </c>
      <c r="L100" s="32">
        <v>7382.33</v>
      </c>
      <c r="M100" s="33">
        <v>0.0033308206</v>
      </c>
      <c r="N100" s="32">
        <v>1642.57</v>
      </c>
      <c r="O100" s="33">
        <v>0.0033308206</v>
      </c>
      <c r="P100" s="35">
        <v>5039.4</v>
      </c>
      <c r="Q100" s="33">
        <v>0.0033308206</v>
      </c>
      <c r="R100" s="36">
        <v>8926.1</v>
      </c>
      <c r="S100" s="37">
        <v>0.0014984226</v>
      </c>
      <c r="T100" s="38">
        <f t="shared" si="1"/>
        <v>831180.6699999998</v>
      </c>
    </row>
    <row r="101" spans="1:20" ht="15.75">
      <c r="A101" s="39" t="s">
        <v>107</v>
      </c>
      <c r="B101" s="32">
        <v>620387.01</v>
      </c>
      <c r="C101" s="33">
        <v>0.0042114013</v>
      </c>
      <c r="D101" s="32">
        <v>274044.86</v>
      </c>
      <c r="E101" s="33">
        <v>0.0042114013</v>
      </c>
      <c r="F101" s="32">
        <v>19339.84</v>
      </c>
      <c r="G101" s="33">
        <v>0.0042114013</v>
      </c>
      <c r="H101" s="32">
        <v>52760.53</v>
      </c>
      <c r="I101" s="33">
        <v>0.0068911055</v>
      </c>
      <c r="J101" s="34">
        <v>57878.86</v>
      </c>
      <c r="K101" s="33">
        <v>0.0042114013</v>
      </c>
      <c r="L101" s="32">
        <v>9334.02</v>
      </c>
      <c r="M101" s="33">
        <v>0.0042114013</v>
      </c>
      <c r="N101" s="32">
        <v>2076.82</v>
      </c>
      <c r="O101" s="33">
        <v>0.0042114013</v>
      </c>
      <c r="P101" s="35">
        <v>6371.68</v>
      </c>
      <c r="Q101" s="33">
        <v>0.0042114013</v>
      </c>
      <c r="R101" s="36">
        <v>16923.15</v>
      </c>
      <c r="S101" s="37">
        <v>0.0028408841</v>
      </c>
      <c r="T101" s="38">
        <f t="shared" si="1"/>
        <v>1059116.77</v>
      </c>
    </row>
    <row r="102" spans="1:20" ht="15.75">
      <c r="A102" s="39" t="s">
        <v>108</v>
      </c>
      <c r="B102" s="32">
        <v>477648.87</v>
      </c>
      <c r="C102" s="33">
        <v>0.0032424455</v>
      </c>
      <c r="D102" s="32">
        <v>210992.84</v>
      </c>
      <c r="E102" s="33">
        <v>0.0032424455</v>
      </c>
      <c r="F102" s="32">
        <v>14890.14</v>
      </c>
      <c r="G102" s="33">
        <v>0.0032424455</v>
      </c>
      <c r="H102" s="32">
        <v>38375.34</v>
      </c>
      <c r="I102" s="33">
        <v>0.0050122423</v>
      </c>
      <c r="J102" s="34">
        <v>44562.13</v>
      </c>
      <c r="K102" s="33">
        <v>0.0032424455</v>
      </c>
      <c r="L102" s="32">
        <v>7186.46</v>
      </c>
      <c r="M102" s="33">
        <v>0.0032424455</v>
      </c>
      <c r="N102" s="32">
        <v>1598.99</v>
      </c>
      <c r="O102" s="33">
        <v>0.0032424455</v>
      </c>
      <c r="P102" s="35">
        <v>4905.69</v>
      </c>
      <c r="Q102" s="33">
        <v>0.0032424455</v>
      </c>
      <c r="R102" s="36">
        <v>6931.7</v>
      </c>
      <c r="S102" s="37">
        <v>0.0011636223</v>
      </c>
      <c r="T102" s="38">
        <f t="shared" si="1"/>
        <v>807092.1599999998</v>
      </c>
    </row>
    <row r="103" spans="1:20" ht="15.75">
      <c r="A103" s="39" t="s">
        <v>109</v>
      </c>
      <c r="B103" s="32">
        <v>2298928.39</v>
      </c>
      <c r="C103" s="33">
        <v>0.0156059195</v>
      </c>
      <c r="D103" s="32">
        <v>1015510.48</v>
      </c>
      <c r="E103" s="33">
        <v>0.0156059195</v>
      </c>
      <c r="F103" s="32">
        <v>71666.39</v>
      </c>
      <c r="G103" s="33">
        <v>0.0156059195</v>
      </c>
      <c r="H103" s="32">
        <v>230573.38</v>
      </c>
      <c r="I103" s="33">
        <v>0.0301154172</v>
      </c>
      <c r="J103" s="34">
        <v>214477.98</v>
      </c>
      <c r="K103" s="33">
        <v>0.0156059195</v>
      </c>
      <c r="L103" s="32">
        <v>34588.5</v>
      </c>
      <c r="M103" s="33">
        <v>0.0156059195</v>
      </c>
      <c r="N103" s="32">
        <v>7695.97</v>
      </c>
      <c r="O103" s="33">
        <v>0.0156059195</v>
      </c>
      <c r="P103" s="35">
        <v>23611.15</v>
      </c>
      <c r="Q103" s="33">
        <v>0.0156059195</v>
      </c>
      <c r="R103" s="36">
        <v>113883.18</v>
      </c>
      <c r="S103" s="37">
        <v>0.019117527</v>
      </c>
      <c r="T103" s="38">
        <f t="shared" si="1"/>
        <v>4010935.4200000004</v>
      </c>
    </row>
    <row r="104" spans="1:20" ht="15.75">
      <c r="A104" s="39" t="s">
        <v>110</v>
      </c>
      <c r="B104" s="32">
        <v>730092.93</v>
      </c>
      <c r="C104" s="33">
        <v>0.0049561229</v>
      </c>
      <c r="D104" s="32">
        <v>322505.49</v>
      </c>
      <c r="E104" s="33">
        <v>0.0049561229</v>
      </c>
      <c r="F104" s="32">
        <v>22759.79</v>
      </c>
      <c r="G104" s="33">
        <v>0.0049561229</v>
      </c>
      <c r="H104" s="32">
        <v>63761.63</v>
      </c>
      <c r="I104" s="33">
        <v>0.0083279707</v>
      </c>
      <c r="J104" s="34">
        <v>68113.84</v>
      </c>
      <c r="K104" s="33">
        <v>0.0049561229</v>
      </c>
      <c r="L104" s="32">
        <v>10984.6</v>
      </c>
      <c r="M104" s="33">
        <v>0.0049561229</v>
      </c>
      <c r="N104" s="32">
        <v>2444.08</v>
      </c>
      <c r="O104" s="33">
        <v>0.0049561229</v>
      </c>
      <c r="P104" s="35">
        <v>7498.42</v>
      </c>
      <c r="Q104" s="33">
        <v>0.0049561229</v>
      </c>
      <c r="R104" s="36">
        <v>24862.44</v>
      </c>
      <c r="S104" s="37">
        <v>0.0041736488</v>
      </c>
      <c r="T104" s="38">
        <f t="shared" si="1"/>
        <v>1253023.22</v>
      </c>
    </row>
    <row r="105" spans="1:20" ht="15.75">
      <c r="A105" s="39" t="s">
        <v>111</v>
      </c>
      <c r="B105" s="32">
        <v>964224.03</v>
      </c>
      <c r="C105" s="33">
        <v>0.0065454857</v>
      </c>
      <c r="D105" s="32">
        <v>425928.71</v>
      </c>
      <c r="E105" s="33">
        <v>0.0065454857</v>
      </c>
      <c r="F105" s="32">
        <v>30058.55</v>
      </c>
      <c r="G105" s="33">
        <v>0.0065454857</v>
      </c>
      <c r="H105" s="32">
        <v>0</v>
      </c>
      <c r="I105" s="33">
        <v>0</v>
      </c>
      <c r="J105" s="34">
        <v>89957.05</v>
      </c>
      <c r="K105" s="33">
        <v>0.0065454857</v>
      </c>
      <c r="L105" s="32">
        <v>14507.22</v>
      </c>
      <c r="M105" s="33">
        <v>0.0065454857</v>
      </c>
      <c r="N105" s="32">
        <v>3227.86</v>
      </c>
      <c r="O105" s="33">
        <v>0.0065454857</v>
      </c>
      <c r="P105" s="35">
        <v>9903.06</v>
      </c>
      <c r="Q105" s="33">
        <v>0.0065454857</v>
      </c>
      <c r="R105" s="36">
        <v>39512.74</v>
      </c>
      <c r="S105" s="37">
        <v>0.0066329901</v>
      </c>
      <c r="T105" s="38">
        <f t="shared" si="1"/>
        <v>1577319.2200000002</v>
      </c>
    </row>
    <row r="106" spans="1:20" ht="15.75">
      <c r="A106" s="39" t="s">
        <v>112</v>
      </c>
      <c r="B106" s="32">
        <v>719328.6</v>
      </c>
      <c r="C106" s="33">
        <v>0.004883051</v>
      </c>
      <c r="D106" s="32">
        <v>317750.54</v>
      </c>
      <c r="E106" s="33">
        <v>0.004883051</v>
      </c>
      <c r="F106" s="32">
        <v>22424.22</v>
      </c>
      <c r="G106" s="33">
        <v>0.004883051</v>
      </c>
      <c r="H106" s="32">
        <v>62925.39</v>
      </c>
      <c r="I106" s="33">
        <v>0.0082187486</v>
      </c>
      <c r="J106" s="34">
        <v>67109.59</v>
      </c>
      <c r="K106" s="33">
        <v>0.004883051</v>
      </c>
      <c r="L106" s="32">
        <v>10822.65</v>
      </c>
      <c r="M106" s="33">
        <v>0.004883051</v>
      </c>
      <c r="N106" s="32">
        <v>2408.04</v>
      </c>
      <c r="O106" s="33">
        <v>0.004883051</v>
      </c>
      <c r="P106" s="35">
        <v>7387.86</v>
      </c>
      <c r="Q106" s="33">
        <v>0.004883051</v>
      </c>
      <c r="R106" s="36">
        <v>28782.97</v>
      </c>
      <c r="S106" s="37">
        <v>0.0048317871</v>
      </c>
      <c r="T106" s="38">
        <f t="shared" si="1"/>
        <v>1238939.8599999999</v>
      </c>
    </row>
    <row r="107" spans="1:20" ht="15.75">
      <c r="A107" s="39" t="s">
        <v>113</v>
      </c>
      <c r="B107" s="32">
        <v>1240215.67</v>
      </c>
      <c r="C107" s="33">
        <v>0.0084190122</v>
      </c>
      <c r="D107" s="32">
        <v>547843.08</v>
      </c>
      <c r="E107" s="33">
        <v>0.0084190122</v>
      </c>
      <c r="F107" s="32">
        <v>38662.26</v>
      </c>
      <c r="G107" s="33">
        <v>0.0084190122</v>
      </c>
      <c r="H107" s="32">
        <v>0</v>
      </c>
      <c r="I107" s="33">
        <v>0</v>
      </c>
      <c r="J107" s="34">
        <v>115705.63</v>
      </c>
      <c r="K107" s="33">
        <v>0.0084190122</v>
      </c>
      <c r="L107" s="32">
        <v>18659.65</v>
      </c>
      <c r="M107" s="33">
        <v>0.0084190122</v>
      </c>
      <c r="N107" s="32">
        <v>4151.78</v>
      </c>
      <c r="O107" s="33">
        <v>0.0084190122</v>
      </c>
      <c r="P107" s="35">
        <v>12737.64</v>
      </c>
      <c r="Q107" s="33">
        <v>0.0084190122</v>
      </c>
      <c r="R107" s="36">
        <v>52625.12</v>
      </c>
      <c r="S107" s="37">
        <v>0.0088341596</v>
      </c>
      <c r="T107" s="38">
        <f t="shared" si="1"/>
        <v>2030600.83</v>
      </c>
    </row>
    <row r="108" spans="1:20" ht="15.75">
      <c r="A108" s="39" t="s">
        <v>114</v>
      </c>
      <c r="B108" s="32">
        <v>621815.44</v>
      </c>
      <c r="C108" s="33">
        <v>0.0042210979</v>
      </c>
      <c r="D108" s="32">
        <v>274675.84</v>
      </c>
      <c r="E108" s="33">
        <v>0.0042210979</v>
      </c>
      <c r="F108" s="32">
        <v>19384.37</v>
      </c>
      <c r="G108" s="33">
        <v>0.0042210979</v>
      </c>
      <c r="H108" s="32">
        <v>0</v>
      </c>
      <c r="I108" s="33">
        <v>0</v>
      </c>
      <c r="J108" s="34">
        <v>58012.12</v>
      </c>
      <c r="K108" s="33">
        <v>0.0042210979</v>
      </c>
      <c r="L108" s="32">
        <v>9355.51</v>
      </c>
      <c r="M108" s="33">
        <v>0.0042210979</v>
      </c>
      <c r="N108" s="32">
        <v>2081.61</v>
      </c>
      <c r="O108" s="33">
        <v>0.0042210979</v>
      </c>
      <c r="P108" s="35">
        <v>6386.35</v>
      </c>
      <c r="Q108" s="33">
        <v>0.0042210979</v>
      </c>
      <c r="R108" s="36">
        <v>19078.4</v>
      </c>
      <c r="S108" s="37">
        <v>0.0032026842</v>
      </c>
      <c r="T108" s="38">
        <f t="shared" si="1"/>
        <v>1010789.64</v>
      </c>
    </row>
    <row r="109" spans="1:20" ht="15.75">
      <c r="A109" s="39" t="s">
        <v>115</v>
      </c>
      <c r="B109" s="32">
        <v>649048.6</v>
      </c>
      <c r="C109" s="33">
        <v>0.0044059661</v>
      </c>
      <c r="D109" s="32">
        <v>286705.61</v>
      </c>
      <c r="E109" s="33">
        <v>0.0044059661</v>
      </c>
      <c r="F109" s="32">
        <v>20233.33</v>
      </c>
      <c r="G109" s="33">
        <v>0.0044059661</v>
      </c>
      <c r="H109" s="32">
        <v>55264.01</v>
      </c>
      <c r="I109" s="33">
        <v>0.0072180879</v>
      </c>
      <c r="J109" s="34">
        <v>60552.83</v>
      </c>
      <c r="K109" s="33">
        <v>0.0044059661</v>
      </c>
      <c r="L109" s="32">
        <v>9765.25</v>
      </c>
      <c r="M109" s="33">
        <v>0.0044059661</v>
      </c>
      <c r="N109" s="32">
        <v>2172.77</v>
      </c>
      <c r="O109" s="33">
        <v>0.0044059661</v>
      </c>
      <c r="P109" s="35">
        <v>6666.05</v>
      </c>
      <c r="Q109" s="33">
        <v>0.0044059661</v>
      </c>
      <c r="R109" s="36">
        <v>16698.3</v>
      </c>
      <c r="S109" s="37">
        <v>0.0028031382</v>
      </c>
      <c r="T109" s="38">
        <f t="shared" si="1"/>
        <v>1107106.75</v>
      </c>
    </row>
    <row r="110" spans="1:20" ht="15.75">
      <c r="A110" s="39" t="s">
        <v>116</v>
      </c>
      <c r="B110" s="32">
        <v>4200655.29</v>
      </c>
      <c r="C110" s="33">
        <v>0.0285154981</v>
      </c>
      <c r="D110" s="32">
        <v>1855564.31</v>
      </c>
      <c r="E110" s="33">
        <v>0.0285154981</v>
      </c>
      <c r="F110" s="32">
        <v>130950.5</v>
      </c>
      <c r="G110" s="33">
        <v>0.0285154981</v>
      </c>
      <c r="H110" s="32">
        <v>440345.36</v>
      </c>
      <c r="I110" s="33">
        <v>0.0575139405</v>
      </c>
      <c r="J110" s="34">
        <v>391899.14</v>
      </c>
      <c r="K110" s="33">
        <v>0.0285154981</v>
      </c>
      <c r="L110" s="32">
        <v>63200.92</v>
      </c>
      <c r="M110" s="33">
        <v>0.0285154981</v>
      </c>
      <c r="N110" s="32">
        <v>14062.25</v>
      </c>
      <c r="O110" s="33">
        <v>0.0285154981</v>
      </c>
      <c r="P110" s="35">
        <v>43142.85</v>
      </c>
      <c r="Q110" s="33">
        <v>0.0285154981</v>
      </c>
      <c r="R110" s="36">
        <v>264222.67</v>
      </c>
      <c r="S110" s="37">
        <v>0.0443549616</v>
      </c>
      <c r="T110" s="38">
        <f t="shared" si="1"/>
        <v>7404043.289999999</v>
      </c>
    </row>
    <row r="111" spans="1:20" ht="15.75">
      <c r="A111" s="39" t="s">
        <v>117</v>
      </c>
      <c r="B111" s="32">
        <v>555540.55</v>
      </c>
      <c r="C111" s="33">
        <v>0.0037712011</v>
      </c>
      <c r="D111" s="32">
        <v>245400.1</v>
      </c>
      <c r="E111" s="33">
        <v>0.0037712011</v>
      </c>
      <c r="F111" s="32">
        <v>17318.32</v>
      </c>
      <c r="G111" s="33">
        <v>0.0037712011</v>
      </c>
      <c r="H111" s="32">
        <v>46397.52</v>
      </c>
      <c r="I111" s="33">
        <v>0.0060600268</v>
      </c>
      <c r="J111" s="34">
        <v>51829.02</v>
      </c>
      <c r="K111" s="33">
        <v>0.0037712011</v>
      </c>
      <c r="L111" s="32">
        <v>8358.38</v>
      </c>
      <c r="M111" s="33">
        <v>0.0037712011</v>
      </c>
      <c r="N111" s="32">
        <v>1859.74</v>
      </c>
      <c r="O111" s="33">
        <v>0.0037712011</v>
      </c>
      <c r="P111" s="35">
        <v>5705.68</v>
      </c>
      <c r="Q111" s="33">
        <v>0.0037712011</v>
      </c>
      <c r="R111" s="36">
        <v>13709.37</v>
      </c>
      <c r="S111" s="37">
        <v>0.002301387</v>
      </c>
      <c r="T111" s="38">
        <f t="shared" si="1"/>
        <v>946118.68</v>
      </c>
    </row>
    <row r="112" spans="1:20" ht="15.75">
      <c r="A112" s="39" t="s">
        <v>118</v>
      </c>
      <c r="B112" s="32">
        <v>1100235.81</v>
      </c>
      <c r="C112" s="33">
        <v>0.0074687806</v>
      </c>
      <c r="D112" s="32">
        <v>486009.49</v>
      </c>
      <c r="E112" s="33">
        <v>0.0074687806</v>
      </c>
      <c r="F112" s="32">
        <v>34298.56</v>
      </c>
      <c r="G112" s="33">
        <v>0.0074687806</v>
      </c>
      <c r="H112" s="32">
        <v>101273.33</v>
      </c>
      <c r="I112" s="33">
        <v>0.0132274113</v>
      </c>
      <c r="J112" s="34">
        <v>102646.24</v>
      </c>
      <c r="K112" s="33">
        <v>0.0074687806</v>
      </c>
      <c r="L112" s="32">
        <v>16553.58</v>
      </c>
      <c r="M112" s="33">
        <v>0.0074687806</v>
      </c>
      <c r="N112" s="32">
        <v>3683.18</v>
      </c>
      <c r="O112" s="33">
        <v>0.0074687806</v>
      </c>
      <c r="P112" s="35">
        <v>11299.97</v>
      </c>
      <c r="Q112" s="33">
        <v>0.0074687806</v>
      </c>
      <c r="R112" s="36">
        <v>51339.32</v>
      </c>
      <c r="S112" s="37">
        <v>0.0086183135</v>
      </c>
      <c r="T112" s="38">
        <f t="shared" si="1"/>
        <v>1907339.4800000002</v>
      </c>
    </row>
    <row r="113" spans="1:20" ht="15.75">
      <c r="A113" s="39" t="s">
        <v>119</v>
      </c>
      <c r="B113" s="32">
        <v>569854.78</v>
      </c>
      <c r="C113" s="33">
        <v>0.003868371</v>
      </c>
      <c r="D113" s="32">
        <v>251723.15</v>
      </c>
      <c r="E113" s="33">
        <v>0.003868371</v>
      </c>
      <c r="F113" s="32">
        <v>17764.56</v>
      </c>
      <c r="G113" s="33">
        <v>0.003868371</v>
      </c>
      <c r="H113" s="32">
        <v>47957.49</v>
      </c>
      <c r="I113" s="33">
        <v>0.0062637762</v>
      </c>
      <c r="J113" s="34">
        <v>53164.46</v>
      </c>
      <c r="K113" s="33">
        <v>0.003868371</v>
      </c>
      <c r="L113" s="32">
        <v>8573.74</v>
      </c>
      <c r="M113" s="33">
        <v>0.003868371</v>
      </c>
      <c r="N113" s="32">
        <v>1907.66</v>
      </c>
      <c r="O113" s="33">
        <v>0.003868371</v>
      </c>
      <c r="P113" s="35">
        <v>5852.69</v>
      </c>
      <c r="Q113" s="33">
        <v>0.003868371</v>
      </c>
      <c r="R113" s="36">
        <v>13647.05</v>
      </c>
      <c r="S113" s="37">
        <v>0.0022909258</v>
      </c>
      <c r="T113" s="38">
        <f t="shared" si="1"/>
        <v>970445.5800000001</v>
      </c>
    </row>
    <row r="114" spans="1:20" ht="15.75">
      <c r="A114" s="39" t="s">
        <v>120</v>
      </c>
      <c r="B114" s="32">
        <v>553618.77</v>
      </c>
      <c r="C114" s="33">
        <v>0.0037581554</v>
      </c>
      <c r="D114" s="32">
        <v>244551.18</v>
      </c>
      <c r="E114" s="33">
        <v>0.0037581554</v>
      </c>
      <c r="F114" s="32">
        <v>17258.42</v>
      </c>
      <c r="G114" s="33">
        <v>0.0037581554</v>
      </c>
      <c r="H114" s="32">
        <v>0</v>
      </c>
      <c r="I114" s="33">
        <v>0</v>
      </c>
      <c r="J114" s="34">
        <v>51649.73</v>
      </c>
      <c r="K114" s="33">
        <v>0.0037581554</v>
      </c>
      <c r="L114" s="32">
        <v>8329.46</v>
      </c>
      <c r="M114" s="33">
        <v>0.0037581554</v>
      </c>
      <c r="N114" s="32">
        <v>1853.31</v>
      </c>
      <c r="O114" s="33">
        <v>0.0037581554</v>
      </c>
      <c r="P114" s="35">
        <v>5685.94</v>
      </c>
      <c r="Q114" s="33">
        <v>0.0037581554</v>
      </c>
      <c r="R114" s="36">
        <v>11842.45</v>
      </c>
      <c r="S114" s="37">
        <v>0.0019879878</v>
      </c>
      <c r="T114" s="38">
        <f t="shared" si="1"/>
        <v>894789.2599999999</v>
      </c>
    </row>
    <row r="115" spans="1:20" ht="15.75">
      <c r="A115" s="39" t="s">
        <v>121</v>
      </c>
      <c r="B115" s="32">
        <v>3057219.24</v>
      </c>
      <c r="C115" s="33">
        <v>0.0207534595</v>
      </c>
      <c r="D115" s="32">
        <v>1350471.89</v>
      </c>
      <c r="E115" s="33">
        <v>0.0207534595</v>
      </c>
      <c r="F115" s="32">
        <v>95305.23</v>
      </c>
      <c r="G115" s="33">
        <v>0.0207534595</v>
      </c>
      <c r="H115" s="32">
        <v>330950.63</v>
      </c>
      <c r="I115" s="33">
        <v>0.0432257885</v>
      </c>
      <c r="J115" s="34">
        <v>285222.54</v>
      </c>
      <c r="K115" s="33">
        <v>0.0207534595</v>
      </c>
      <c r="L115" s="32">
        <v>45997.36</v>
      </c>
      <c r="M115" s="33">
        <v>0.0207534595</v>
      </c>
      <c r="N115" s="32">
        <v>10234.45</v>
      </c>
      <c r="O115" s="33">
        <v>0.0207534595</v>
      </c>
      <c r="P115" s="35">
        <v>31399.19</v>
      </c>
      <c r="Q115" s="33">
        <v>0.0207534595</v>
      </c>
      <c r="R115" s="36">
        <v>157304.66</v>
      </c>
      <c r="S115" s="37">
        <v>0.0264066757</v>
      </c>
      <c r="T115" s="38">
        <f t="shared" si="1"/>
        <v>5364105.190000001</v>
      </c>
    </row>
    <row r="116" spans="1:20" ht="15.75">
      <c r="A116" s="39" t="s">
        <v>122</v>
      </c>
      <c r="B116" s="32">
        <v>4328980.71</v>
      </c>
      <c r="C116" s="33">
        <v>0.0293866153</v>
      </c>
      <c r="D116" s="32">
        <v>1912249.76</v>
      </c>
      <c r="E116" s="33">
        <v>0.0293866153</v>
      </c>
      <c r="F116" s="32">
        <v>134950.89</v>
      </c>
      <c r="G116" s="33">
        <v>0.0293866153</v>
      </c>
      <c r="H116" s="32">
        <v>495992.27</v>
      </c>
      <c r="I116" s="33">
        <v>0.0647820388</v>
      </c>
      <c r="J116" s="34">
        <v>403871.23</v>
      </c>
      <c r="K116" s="33">
        <v>0.0293866153</v>
      </c>
      <c r="L116" s="32">
        <v>65131.64</v>
      </c>
      <c r="M116" s="33">
        <v>0.0293866153</v>
      </c>
      <c r="N116" s="32">
        <v>14491.84</v>
      </c>
      <c r="O116" s="33">
        <v>0.0293866153</v>
      </c>
      <c r="P116" s="35">
        <v>44460.82</v>
      </c>
      <c r="Q116" s="33">
        <v>0.0293866153</v>
      </c>
      <c r="R116" s="36">
        <v>244329.56</v>
      </c>
      <c r="S116" s="37">
        <v>0.0410155115</v>
      </c>
      <c r="T116" s="38">
        <f t="shared" si="1"/>
        <v>7644458.719999999</v>
      </c>
    </row>
    <row r="117" spans="1:20" ht="15.75">
      <c r="A117" s="39" t="s">
        <v>123</v>
      </c>
      <c r="B117" s="32">
        <v>541968.31</v>
      </c>
      <c r="C117" s="33">
        <v>0.003679068</v>
      </c>
      <c r="D117" s="32">
        <v>239404.81</v>
      </c>
      <c r="E117" s="33">
        <v>0.003679068</v>
      </c>
      <c r="F117" s="32">
        <v>16895.23</v>
      </c>
      <c r="G117" s="33">
        <v>0.003679068</v>
      </c>
      <c r="H117" s="32">
        <v>44703.01</v>
      </c>
      <c r="I117" s="33">
        <v>0.0058387063</v>
      </c>
      <c r="J117" s="34">
        <v>50562.8</v>
      </c>
      <c r="K117" s="33">
        <v>0.003679068</v>
      </c>
      <c r="L117" s="32">
        <v>8154.17</v>
      </c>
      <c r="M117" s="33">
        <v>0.003679068</v>
      </c>
      <c r="N117" s="32">
        <v>1814.31</v>
      </c>
      <c r="O117" s="33">
        <v>0.003679068</v>
      </c>
      <c r="P117" s="35">
        <v>5566.28</v>
      </c>
      <c r="Q117" s="33">
        <v>0.003679068</v>
      </c>
      <c r="R117" s="36">
        <v>11324.69</v>
      </c>
      <c r="S117" s="37">
        <v>0.001901072</v>
      </c>
      <c r="T117" s="38">
        <f t="shared" si="1"/>
        <v>920393.6100000002</v>
      </c>
    </row>
    <row r="118" spans="1:20" ht="15.75">
      <c r="A118" s="39" t="s">
        <v>124</v>
      </c>
      <c r="B118" s="32">
        <v>1143506.03</v>
      </c>
      <c r="C118" s="33">
        <v>0.0077625137</v>
      </c>
      <c r="D118" s="32">
        <v>505123.33</v>
      </c>
      <c r="E118" s="33">
        <v>0.0077625137</v>
      </c>
      <c r="F118" s="32">
        <v>35647.46</v>
      </c>
      <c r="G118" s="33">
        <v>0.0077625137</v>
      </c>
      <c r="H118" s="32">
        <v>104094.78</v>
      </c>
      <c r="I118" s="33">
        <v>0.0135959228</v>
      </c>
      <c r="J118" s="34">
        <v>106683.12</v>
      </c>
      <c r="K118" s="33">
        <v>0.0077625137</v>
      </c>
      <c r="L118" s="32">
        <v>17204.61</v>
      </c>
      <c r="M118" s="33">
        <v>0.0077625137</v>
      </c>
      <c r="N118" s="32">
        <v>3828.04</v>
      </c>
      <c r="O118" s="33">
        <v>0.0077625137</v>
      </c>
      <c r="P118" s="35">
        <v>11744.38</v>
      </c>
      <c r="Q118" s="33">
        <v>0.0077625137</v>
      </c>
      <c r="R118" s="36">
        <v>62277.71</v>
      </c>
      <c r="S118" s="37">
        <v>0.0104545368</v>
      </c>
      <c r="T118" s="38">
        <f t="shared" si="1"/>
        <v>1990109.4600000002</v>
      </c>
    </row>
    <row r="119" spans="1:20" ht="15.75">
      <c r="A119" s="39" t="s">
        <v>125</v>
      </c>
      <c r="B119" s="32">
        <v>520962.84</v>
      </c>
      <c r="C119" s="33">
        <v>0.0035364757</v>
      </c>
      <c r="D119" s="32">
        <v>230126.02</v>
      </c>
      <c r="E119" s="33">
        <v>0.0035364757</v>
      </c>
      <c r="F119" s="32">
        <v>16240.41</v>
      </c>
      <c r="G119" s="33">
        <v>0.0035364757</v>
      </c>
      <c r="H119" s="32">
        <v>0</v>
      </c>
      <c r="I119" s="33">
        <v>0</v>
      </c>
      <c r="J119" s="34">
        <v>48603.1</v>
      </c>
      <c r="K119" s="33">
        <v>0.0035364757</v>
      </c>
      <c r="L119" s="32">
        <v>7838.14</v>
      </c>
      <c r="M119" s="33">
        <v>0.0035364757</v>
      </c>
      <c r="N119" s="32">
        <v>1743.99</v>
      </c>
      <c r="O119" s="33">
        <v>0.0035364757</v>
      </c>
      <c r="P119" s="35">
        <v>5350.55</v>
      </c>
      <c r="Q119" s="33">
        <v>0.0035364757</v>
      </c>
      <c r="R119" s="36">
        <v>8749.44</v>
      </c>
      <c r="S119" s="37">
        <v>0.0014687663</v>
      </c>
      <c r="T119" s="38">
        <f t="shared" si="1"/>
        <v>839614.49</v>
      </c>
    </row>
    <row r="120" spans="1:20" ht="16.5" thickBot="1">
      <c r="A120" s="41" t="s">
        <v>126</v>
      </c>
      <c r="B120" s="32">
        <v>486699.81</v>
      </c>
      <c r="C120" s="33">
        <v>0.0033038733</v>
      </c>
      <c r="D120" s="32">
        <v>214990.59</v>
      </c>
      <c r="E120" s="33">
        <v>0.0033038733</v>
      </c>
      <c r="F120" s="32">
        <v>15172.19</v>
      </c>
      <c r="G120" s="33">
        <v>0.0033038733</v>
      </c>
      <c r="H120" s="32">
        <v>39774.88</v>
      </c>
      <c r="I120" s="33">
        <v>0.0051949386</v>
      </c>
      <c r="J120" s="34">
        <v>45406.87</v>
      </c>
      <c r="K120" s="33">
        <v>0.0033038733</v>
      </c>
      <c r="L120" s="32">
        <v>7323.12</v>
      </c>
      <c r="M120" s="33">
        <v>0.0033038733</v>
      </c>
      <c r="N120" s="32">
        <v>1629.82</v>
      </c>
      <c r="O120" s="33">
        <v>0.0033038733</v>
      </c>
      <c r="P120" s="35">
        <v>4999.18</v>
      </c>
      <c r="Q120" s="33">
        <v>0.0033038733</v>
      </c>
      <c r="R120" s="42">
        <v>7043.45</v>
      </c>
      <c r="S120" s="43">
        <v>0.0011823018</v>
      </c>
      <c r="T120" s="44">
        <f t="shared" si="1"/>
        <v>823039.9099999999</v>
      </c>
    </row>
    <row r="121" spans="1:20" ht="17.25" thickBot="1" thickTop="1">
      <c r="A121" s="45" t="s">
        <v>127</v>
      </c>
      <c r="B121" s="46">
        <f aca="true" t="shared" si="2" ref="B121:Q121">SUM(B15:B120)</f>
        <v>147311307.8</v>
      </c>
      <c r="C121" s="47">
        <f>(B121/B$121)</f>
        <v>1</v>
      </c>
      <c r="D121" s="46">
        <f t="shared" si="2"/>
        <v>65072134.00000001</v>
      </c>
      <c r="E121" s="47">
        <f t="shared" si="2"/>
        <v>1.0000000016999995</v>
      </c>
      <c r="F121" s="46">
        <f t="shared" si="2"/>
        <v>4592257.200000001</v>
      </c>
      <c r="G121" s="47">
        <f t="shared" si="2"/>
        <v>1.0000000016999995</v>
      </c>
      <c r="H121" s="46">
        <f t="shared" si="2"/>
        <v>7656324</v>
      </c>
      <c r="I121" s="47">
        <f t="shared" si="2"/>
        <v>1.0000000003</v>
      </c>
      <c r="J121" s="48">
        <f>SUM(J15:J120)</f>
        <v>13743373.600000007</v>
      </c>
      <c r="K121" s="47">
        <f>SUM(K15:K120)</f>
        <v>1.0000000016999995</v>
      </c>
      <c r="L121" s="46">
        <f>SUM(L15:L120)</f>
        <v>2216370.9999999995</v>
      </c>
      <c r="M121" s="47">
        <f>SUM(M15:M120)</f>
        <v>1.0000000016999995</v>
      </c>
      <c r="N121" s="46">
        <f t="shared" si="2"/>
        <v>493144.3999999999</v>
      </c>
      <c r="O121" s="47">
        <f t="shared" si="2"/>
        <v>1.0000000016999995</v>
      </c>
      <c r="P121" s="46">
        <f t="shared" si="2"/>
        <v>1512961.7899999996</v>
      </c>
      <c r="Q121" s="47">
        <f t="shared" si="2"/>
        <v>1.0000000016999995</v>
      </c>
      <c r="R121" s="49">
        <f>SUM(R15:R120)</f>
        <v>5957003.880000003</v>
      </c>
      <c r="S121" s="47">
        <f>SUM(S15:S120)</f>
        <v>1.0000000016</v>
      </c>
      <c r="T121" s="48">
        <f t="shared" si="1"/>
        <v>248554877.67</v>
      </c>
    </row>
    <row r="122" ht="15.75" thickTop="1">
      <c r="L122" s="50"/>
    </row>
  </sheetData>
  <mergeCells count="10">
    <mergeCell ref="A2:T3"/>
    <mergeCell ref="A4:T4"/>
    <mergeCell ref="A8:T8"/>
    <mergeCell ref="A9:T9"/>
    <mergeCell ref="A10:B10"/>
    <mergeCell ref="C10:E10"/>
    <mergeCell ref="F10:H10"/>
    <mergeCell ref="I10:M10"/>
    <mergeCell ref="N10:P10"/>
    <mergeCell ref="Q10:T10"/>
  </mergeCells>
  <printOptions/>
  <pageMargins left="0.1968503937007874" right="0.1968503937007874" top="0.32" bottom="0.31496062992125984" header="0.2362204724409449" footer="0.1968503937007874"/>
  <pageSetup horizontalDpi="600" verticalDpi="600" orientation="landscape" paperSize="130" scale="60" r:id="rId2"/>
  <headerFooter>
    <oddHeader>&amp;C&amp;"Arial,Negrita"&amp;14DISTRIBUCIÓN DE LAS PARTICIPACIONES FEDERALES Y ESTATALES PAGADAS A LOS 106 MUNICIPIOS DEL ESTADO DEL 1° AL 31 DE MARZO DE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jose.puerto</dc:creator>
  <cp:keywords/>
  <dc:description/>
  <cp:lastModifiedBy>jose.puerto</cp:lastModifiedBy>
  <dcterms:created xsi:type="dcterms:W3CDTF">2015-04-07T15:30:31Z</dcterms:created>
  <dcterms:modified xsi:type="dcterms:W3CDTF">2015-04-07T15:31:13Z</dcterms:modified>
  <cp:category/>
  <cp:version/>
  <cp:contentType/>
  <cp:contentStatus/>
</cp:coreProperties>
</file>