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310" firstSheet="1" activeTab="1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D32" i="5" l="1"/>
  <c r="C27" i="6"/>
  <c r="D27" i="6"/>
  <c r="E27" i="6"/>
  <c r="F27" i="6"/>
  <c r="B27" i="6"/>
  <c r="C9" i="6"/>
  <c r="D9" i="6"/>
  <c r="E9" i="6"/>
  <c r="F9" i="6"/>
  <c r="B9" i="6"/>
  <c r="E11" i="6"/>
  <c r="E12" i="6"/>
  <c r="E13" i="6"/>
  <c r="E14" i="6"/>
  <c r="E15" i="6"/>
  <c r="E16" i="6"/>
  <c r="E10" i="6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<sst xmlns="http://schemas.openxmlformats.org/spreadsheetml/2006/main" count="361" uniqueCount="241">
  <si>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</si>
  <si>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</si>
  <si>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</si>
  <si>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</si>
  <si>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</si>
  <si>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</si>
  <si>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</si>
  <si>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</si>
  <si>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</si>
  <si>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</si>
  <si>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</si>
  <si>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</si>
  <si>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</si>
  <si>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</si>
  <si>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</si>
  <si>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</si>
  <si>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</si>
  <si>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</si>
  <si>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</si>
  <si>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</si>
  <si>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</si>
  <si>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</si>
  <si>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</si>
  <si>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</si>
  <si>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</si>
  <si>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</si>
  <si>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</si>
  <si>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</si>
  <si>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</si>
  <si>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</si>
  <si>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</si>
  <si>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</si>
  <si>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</si>
  <si>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</si>
  <si>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</si>
  <si>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</si>
  <si>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</si>
  <si>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</si>
  <si>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</si>
  <si>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</si>
  <si>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</si>
  <si>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</si>
  <si>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</si>
  <si>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</si>
  <si>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</si>
  <si>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</si>
  <si>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</si>
  <si>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</si>
  <si>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</si>
  <si>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</si>
  <si>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</si>
  <si>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</si>
  <si>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</si>
  <si>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</si>
  <si>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</si>
  <si>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</si>
  <si>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</si>
  <si>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</si>
  <si>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</si>
  <si>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</si>
  <si>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</si>
  <si>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</si>
  <si>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</si>
  <si>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</si>
  <si>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</si>
  <si>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</si>
  <si>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</si>
  <si>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</si>
  <si>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</si>
  <si>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</si>
  <si>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</si>
  <si>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</si>
  <si>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</si>
  <si>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</si>
  <si>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</si>
  <si>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</si>
  <si>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</si>
  <si>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</si>
  <si>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</si>
  <si>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</si>
  <si>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</si>
  <si>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</si>
  <si>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</si>
  <si>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</si>
  <si>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</si>
  <si>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</si>
  <si>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</si>
  <si>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</si>
  <si>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</si>
  <si>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</si>
  <si>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</si>
  <si>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</si>
  <si>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</si>
  <si>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</si>
  <si>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</si>
  <si>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</si>
  <si>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</si>
  <si>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</si>
  <si>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</si>
  <si>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</si>
  <si>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</si>
  <si>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</si>
  <si>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</si>
  <si>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Ente Público:  FIDEICOMISO FONDO DE PROMOCIÓN Y FOMENTO A LAS EMPRESAS EN EL ESTADO DE YUCATÁN (FOPROFEY)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</si>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</sst>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workbookViewId="0">
      <selection activeCell="A37" sqref="A37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102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103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8" t="s">
        <v>104</v>
      </c>
      <c r="B8" s="18"/>
      <c r="C8" s="18"/>
      <c r="D8" s="32" t="s">
        <v>124</v>
      </c>
      <c r="E8" s="18"/>
      <c r="F8" s="19"/>
    </row>
    <row r="9" spans="1:12" x14ac:dyDescent="0.25">
      <c r="A9" s="29" t="s">
        <v>105</v>
      </c>
      <c r="B9" s="7">
        <v>0</v>
      </c>
      <c r="C9" s="7">
        <v>0</v>
      </c>
      <c r="D9" s="33" t="s">
        <v>125</v>
      </c>
      <c r="E9" s="7">
        <v>0</v>
      </c>
      <c r="F9" s="10">
        <v>0</v>
      </c>
    </row>
    <row r="10" spans="1:12" x14ac:dyDescent="0.25">
      <c r="A10" s="30" t="s">
        <v>106</v>
      </c>
      <c r="B10" s="8">
        <v>0</v>
      </c>
      <c r="C10" s="8">
        <v>0</v>
      </c>
      <c r="D10" s="34" t="s">
        <v>126</v>
      </c>
      <c r="E10" s="8">
        <v>0</v>
      </c>
      <c r="F10" s="11">
        <v>0</v>
      </c>
    </row>
    <row r="11" spans="1:12" x14ac:dyDescent="0.25">
      <c r="A11" s="30" t="s">
        <v>107</v>
      </c>
      <c r="B11" s="8">
        <v>0</v>
      </c>
      <c r="C11" s="8">
        <v>0</v>
      </c>
      <c r="D11" s="34" t="s">
        <v>127</v>
      </c>
      <c r="E11" s="8">
        <v>0</v>
      </c>
      <c r="F11" s="11">
        <v>0</v>
      </c>
    </row>
    <row r="12" spans="1:12" x14ac:dyDescent="0.25">
      <c r="A12" s="30" t="s">
        <v>108</v>
      </c>
      <c r="B12" s="8">
        <v>0</v>
      </c>
      <c r="C12" s="8">
        <v>0</v>
      </c>
      <c r="D12" s="34" t="s">
        <v>128</v>
      </c>
      <c r="E12" s="8">
        <v>0</v>
      </c>
      <c r="F12" s="11">
        <v>0</v>
      </c>
    </row>
    <row r="13" spans="1:12" x14ac:dyDescent="0.25">
      <c r="A13" s="30" t="s">
        <v>109</v>
      </c>
      <c r="B13" s="8">
        <v>0</v>
      </c>
      <c r="C13" s="8">
        <v>0</v>
      </c>
      <c r="D13" s="33" t="s">
        <v>116</v>
      </c>
      <c r="E13" s="7">
        <v>0</v>
      </c>
      <c r="F13" s="10">
        <v>0</v>
      </c>
    </row>
    <row r="14" spans="1:12" x14ac:dyDescent="0.25">
      <c r="A14" s="30" t="s">
        <v>110</v>
      </c>
      <c r="B14" s="8">
        <v>0</v>
      </c>
      <c r="C14" s="8">
        <v>0</v>
      </c>
      <c r="D14" s="34" t="s">
        <v>129</v>
      </c>
      <c r="E14" s="8">
        <v>0</v>
      </c>
      <c r="F14" s="11">
        <v>0</v>
      </c>
    </row>
    <row r="15" spans="1:12" x14ac:dyDescent="0.25">
      <c r="A15" s="30" t="s">
        <v>111</v>
      </c>
      <c r="B15" s="8">
        <v>0</v>
      </c>
      <c r="C15" s="8">
        <v>0</v>
      </c>
      <c r="D15" s="34" t="s">
        <v>130</v>
      </c>
      <c r="E15" s="8">
        <v>0</v>
      </c>
      <c r="F15" s="11">
        <v>0</v>
      </c>
    </row>
    <row r="16" spans="1:12" x14ac:dyDescent="0.25">
      <c r="A16" s="30" t="s">
        <v>112</v>
      </c>
      <c r="B16" s="8">
        <v>0</v>
      </c>
      <c r="C16" s="8">
        <v>0</v>
      </c>
      <c r="D16" s="34" t="s">
        <v>131</v>
      </c>
      <c r="E16" s="8">
        <v>0</v>
      </c>
      <c r="F16" s="11">
        <v>0</v>
      </c>
    </row>
    <row r="17" spans="1:6" ht="39" x14ac:dyDescent="0.25">
      <c r="A17" s="30" t="s">
        <v>113</v>
      </c>
      <c r="B17" s="8">
        <v>0</v>
      </c>
      <c r="C17" s="8">
        <v>0</v>
      </c>
      <c r="D17" s="34" t="s">
        <v>132</v>
      </c>
      <c r="E17" s="8">
        <v>0</v>
      </c>
      <c r="F17" s="11">
        <v>0</v>
      </c>
    </row>
    <row r="18" spans="1:6" ht="26.25" x14ac:dyDescent="0.25">
      <c r="A18" s="29" t="s">
        <v>114</v>
      </c>
      <c r="B18" s="7">
        <v>0</v>
      </c>
      <c r="C18" s="7">
        <v>0</v>
      </c>
      <c r="D18" s="34" t="s">
        <v>133</v>
      </c>
      <c r="E18" s="8">
        <v>0</v>
      </c>
      <c r="F18" s="11">
        <v>0</v>
      </c>
    </row>
    <row r="19" spans="1:6" x14ac:dyDescent="0.25">
      <c r="A19" s="30" t="s">
        <v>115</v>
      </c>
      <c r="B19" s="8">
        <v>0</v>
      </c>
      <c r="C19" s="8">
        <v>0</v>
      </c>
      <c r="D19" s="34" t="s">
        <v>134</v>
      </c>
      <c r="E19" s="8">
        <v>0</v>
      </c>
      <c r="F19" s="11">
        <v>0</v>
      </c>
    </row>
    <row r="20" spans="1:6" x14ac:dyDescent="0.25">
      <c r="A20" s="30" t="s">
        <v>116</v>
      </c>
      <c r="B20" s="8">
        <v>0</v>
      </c>
      <c r="C20" s="8">
        <v>0</v>
      </c>
      <c r="D20" s="34" t="s">
        <v>135</v>
      </c>
      <c r="E20" s="8">
        <v>0</v>
      </c>
      <c r="F20" s="11">
        <v>0</v>
      </c>
    </row>
    <row r="21" spans="1:6" x14ac:dyDescent="0.25">
      <c r="A21" s="29" t="s">
        <v>117</v>
      </c>
      <c r="B21" s="7">
        <v>70278.11</v>
      </c>
      <c r="C21" s="7">
        <v>57872.160000000003</v>
      </c>
      <c r="D21" s="34" t="s">
        <v>136</v>
      </c>
      <c r="E21" s="8">
        <v>0</v>
      </c>
      <c r="F21" s="11">
        <v>0</v>
      </c>
    </row>
    <row r="22" spans="1:6" x14ac:dyDescent="0.25">
      <c r="A22" s="30" t="s">
        <v>118</v>
      </c>
      <c r="B22" s="8">
        <v>70276.62</v>
      </c>
      <c r="C22" s="8">
        <v>57867.71</v>
      </c>
      <c r="D22" s="34" t="s">
        <v>137</v>
      </c>
      <c r="E22" s="8">
        <v>0</v>
      </c>
      <c r="F22" s="11">
        <v>0</v>
      </c>
    </row>
    <row r="23" spans="1:6" x14ac:dyDescent="0.25">
      <c r="A23" s="30" t="s">
        <v>119</v>
      </c>
      <c r="B23" s="8">
        <v>0</v>
      </c>
      <c r="C23" s="8">
        <v>0</v>
      </c>
      <c r="D23" s="33" t="s">
        <v>115</v>
      </c>
      <c r="E23" s="7">
        <v>0</v>
      </c>
      <c r="F23" s="10">
        <v>0</v>
      </c>
    </row>
    <row r="24" spans="1:6" ht="26.25" x14ac:dyDescent="0.25">
      <c r="A24" s="30" t="s">
        <v>120</v>
      </c>
      <c r="B24" s="8">
        <v>0</v>
      </c>
      <c r="C24" s="8">
        <v>0</v>
      </c>
      <c r="D24" s="34" t="s">
        <v>138</v>
      </c>
      <c r="E24" s="8">
        <v>0</v>
      </c>
      <c r="F24" s="11">
        <v>0</v>
      </c>
    </row>
    <row r="25" spans="1:6" x14ac:dyDescent="0.25">
      <c r="A25" s="30" t="s">
        <v>121</v>
      </c>
      <c r="B25" s="8">
        <v>0</v>
      </c>
      <c r="C25" s="8">
        <v>0</v>
      </c>
      <c r="D25" s="34" t="s">
        <v>139</v>
      </c>
      <c r="E25" s="8">
        <v>0</v>
      </c>
      <c r="F25" s="11">
        <v>0</v>
      </c>
    </row>
    <row r="26" spans="1:6" x14ac:dyDescent="0.25">
      <c r="A26" s="30" t="s">
        <v>122</v>
      </c>
      <c r="B26" s="8">
        <v>1.49</v>
      </c>
      <c r="C26" s="8">
        <v>4.45</v>
      </c>
      <c r="D26" s="34" t="s">
        <v>140</v>
      </c>
      <c r="E26" s="8">
        <v>0</v>
      </c>
      <c r="F26" s="11">
        <v>0</v>
      </c>
    </row>
    <row r="27" spans="1:6" x14ac:dyDescent="0.25">
      <c r="A27" s="31" t="s">
        <v>123</v>
      </c>
      <c r="B27" s="7">
        <v>70278.11</v>
      </c>
      <c r="C27" s="7">
        <v>57872.160000000003</v>
      </c>
      <c r="D27" s="33" t="s">
        <v>141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4" t="s">
        <v>142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4" t="s">
        <v>143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4" t="s">
        <v>144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4" t="s">
        <v>145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4" t="s">
        <v>146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3" t="s">
        <v>147</v>
      </c>
      <c r="E33" s="7">
        <v>0</v>
      </c>
      <c r="F33" s="10">
        <v>0</v>
      </c>
    </row>
    <row r="34" spans="1:6" x14ac:dyDescent="0.25">
      <c r="A34" s="14"/>
      <c r="B34" s="25"/>
      <c r="C34" s="25"/>
      <c r="D34" s="34" t="s">
        <v>148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4" t="s">
        <v>149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4" t="s">
        <v>150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4" t="s">
        <v>151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4" t="s">
        <v>152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4" t="s">
        <v>153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3" t="s">
        <v>154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4" t="s">
        <v>155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5" t="s">
        <v>156</v>
      </c>
      <c r="E42" s="7">
        <v>0</v>
      </c>
      <c r="F42" s="10">
        <v>0</v>
      </c>
    </row>
    <row r="43" spans="1:6" x14ac:dyDescent="0.25">
      <c r="A43" s="14"/>
      <c r="B43" s="25"/>
      <c r="C43" s="25"/>
      <c r="D43" s="36" t="s">
        <v>157</v>
      </c>
      <c r="E43" s="7">
        <v>70278.11</v>
      </c>
      <c r="F43" s="10">
        <v>57872.160000000003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>
      <selection activeCell="A4" sqref="A4:F4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240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103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37" t="s">
        <v>158</v>
      </c>
      <c r="B8" s="18"/>
      <c r="C8" s="18"/>
      <c r="D8" s="41" t="s">
        <v>180</v>
      </c>
      <c r="E8" s="18"/>
      <c r="F8" s="19"/>
    </row>
    <row r="9" spans="1:12" x14ac:dyDescent="0.25">
      <c r="A9" s="38" t="s">
        <v>159</v>
      </c>
      <c r="B9" s="20"/>
      <c r="C9" s="20"/>
      <c r="D9" s="42" t="s">
        <v>181</v>
      </c>
      <c r="E9" s="20"/>
      <c r="F9" s="21"/>
    </row>
    <row r="10" spans="1:12" x14ac:dyDescent="0.25">
      <c r="A10" s="39" t="s">
        <v>160</v>
      </c>
      <c r="B10" s="8">
        <v>0</v>
      </c>
      <c r="C10" s="8">
        <v>411300.25</v>
      </c>
      <c r="D10" s="43" t="s">
        <v>182</v>
      </c>
      <c r="E10" s="8">
        <v>30878446.18</v>
      </c>
      <c r="F10" s="11">
        <v>23722.27</v>
      </c>
    </row>
    <row r="11" spans="1:12" x14ac:dyDescent="0.25">
      <c r="A11" s="39" t="s">
        <v>161</v>
      </c>
      <c r="B11" s="8">
        <v>61412087.82</v>
      </c>
      <c r="C11" s="8">
        <v>26761463.66</v>
      </c>
      <c r="D11" s="43" t="s">
        <v>183</v>
      </c>
      <c r="E11" s="8">
        <v>0</v>
      </c>
      <c r="F11" s="11">
        <v>0</v>
      </c>
    </row>
    <row r="12" spans="1:12" x14ac:dyDescent="0.25">
      <c r="A12" s="39" t="s">
        <v>162</v>
      </c>
      <c r="B12" s="8">
        <v>0</v>
      </c>
      <c r="C12" s="8">
        <v>0</v>
      </c>
      <c r="D12" s="43" t="s">
        <v>184</v>
      </c>
      <c r="E12" s="8">
        <v>0</v>
      </c>
      <c r="F12" s="11">
        <v>0</v>
      </c>
    </row>
    <row r="13" spans="1:12" x14ac:dyDescent="0.25">
      <c r="A13" s="39" t="s">
        <v>163</v>
      </c>
      <c r="B13" s="8">
        <v>0</v>
      </c>
      <c r="C13" s="8">
        <v>0</v>
      </c>
      <c r="D13" s="43" t="s">
        <v>185</v>
      </c>
      <c r="E13" s="8">
        <v>0</v>
      </c>
      <c r="F13" s="11">
        <v>0</v>
      </c>
    </row>
    <row r="14" spans="1:12" x14ac:dyDescent="0.25">
      <c r="A14" s="39" t="s">
        <v>164</v>
      </c>
      <c r="B14" s="8">
        <v>0</v>
      </c>
      <c r="C14" s="8">
        <v>0</v>
      </c>
      <c r="D14" s="43" t="s">
        <v>186</v>
      </c>
      <c r="E14" s="8">
        <v>0</v>
      </c>
      <c r="F14" s="11">
        <v>0</v>
      </c>
    </row>
    <row r="15" spans="1:12" ht="26.25" x14ac:dyDescent="0.25">
      <c r="A15" s="39" t="s">
        <v>165</v>
      </c>
      <c r="B15" s="8">
        <v>0</v>
      </c>
      <c r="C15" s="8">
        <v>0</v>
      </c>
      <c r="D15" s="43" t="s">
        <v>187</v>
      </c>
      <c r="E15" s="8">
        <v>0</v>
      </c>
      <c r="F15" s="11">
        <v>0</v>
      </c>
    </row>
    <row r="16" spans="1:12" x14ac:dyDescent="0.25">
      <c r="A16" s="39" t="s">
        <v>166</v>
      </c>
      <c r="B16" s="8">
        <v>0</v>
      </c>
      <c r="C16" s="8">
        <v>0</v>
      </c>
      <c r="D16" s="43" t="s">
        <v>188</v>
      </c>
      <c r="E16" s="8">
        <v>0</v>
      </c>
      <c r="F16" s="11">
        <v>0</v>
      </c>
    </row>
    <row r="17" spans="1:6" x14ac:dyDescent="0.25">
      <c r="A17" s="38" t="s">
        <v>167</v>
      </c>
      <c r="B17" s="7">
        <v>61412087.82</v>
      </c>
      <c r="C17" s="7">
        <v>27172763.91</v>
      </c>
      <c r="D17" s="43" t="s">
        <v>189</v>
      </c>
      <c r="E17" s="8">
        <v>0</v>
      </c>
      <c r="F17" s="11">
        <v>0</v>
      </c>
    </row>
    <row r="18" spans="1:6" x14ac:dyDescent="0.25">
      <c r="A18" s="38" t="s">
        <v>168</v>
      </c>
      <c r="B18" s="20"/>
      <c r="C18" s="20"/>
      <c r="D18" s="42" t="s">
        <v>190</v>
      </c>
      <c r="E18" s="7">
        <v>30878446.18</v>
      </c>
      <c r="F18" s="10">
        <v>23722.27</v>
      </c>
    </row>
    <row r="19" spans="1:6" x14ac:dyDescent="0.25">
      <c r="A19" s="39" t="s">
        <v>169</v>
      </c>
      <c r="B19" s="8">
        <v>0</v>
      </c>
      <c r="C19" s="8">
        <v>0</v>
      </c>
      <c r="D19" s="42" t="s">
        <v>191</v>
      </c>
      <c r="E19" s="20"/>
      <c r="F19" s="21"/>
    </row>
    <row r="20" spans="1:6" x14ac:dyDescent="0.25">
      <c r="A20" s="39" t="s">
        <v>170</v>
      </c>
      <c r="B20" s="8">
        <v>0</v>
      </c>
      <c r="C20" s="8">
        <v>0</v>
      </c>
      <c r="D20" s="43" t="s">
        <v>192</v>
      </c>
      <c r="E20" s="8">
        <v>0</v>
      </c>
      <c r="F20" s="11">
        <v>0</v>
      </c>
    </row>
    <row r="21" spans="1:6" x14ac:dyDescent="0.25">
      <c r="A21" s="39" t="s">
        <v>171</v>
      </c>
      <c r="B21" s="8">
        <v>0</v>
      </c>
      <c r="C21" s="8">
        <v>0</v>
      </c>
      <c r="D21" s="43" t="s">
        <v>193</v>
      </c>
      <c r="E21" s="8">
        <v>0</v>
      </c>
      <c r="F21" s="11">
        <v>0</v>
      </c>
    </row>
    <row r="22" spans="1:6" x14ac:dyDescent="0.25">
      <c r="A22" s="39" t="s">
        <v>172</v>
      </c>
      <c r="B22" s="8">
        <v>0</v>
      </c>
      <c r="C22" s="8">
        <v>0</v>
      </c>
      <c r="D22" s="43" t="s">
        <v>194</v>
      </c>
      <c r="E22" s="8">
        <v>0</v>
      </c>
      <c r="F22" s="11">
        <v>0</v>
      </c>
    </row>
    <row r="23" spans="1:6" x14ac:dyDescent="0.25">
      <c r="A23" s="39" t="s">
        <v>173</v>
      </c>
      <c r="B23" s="8">
        <v>0</v>
      </c>
      <c r="C23" s="8">
        <v>0</v>
      </c>
      <c r="D23" s="43" t="s">
        <v>195</v>
      </c>
      <c r="E23" s="8">
        <v>0</v>
      </c>
      <c r="F23" s="11">
        <v>0</v>
      </c>
    </row>
    <row r="24" spans="1:6" ht="26.25" x14ac:dyDescent="0.25">
      <c r="A24" s="39" t="s">
        <v>174</v>
      </c>
      <c r="B24" s="8">
        <v>0</v>
      </c>
      <c r="C24" s="8">
        <v>0</v>
      </c>
      <c r="D24" s="43" t="s">
        <v>196</v>
      </c>
      <c r="E24" s="8">
        <v>0</v>
      </c>
      <c r="F24" s="11">
        <v>0</v>
      </c>
    </row>
    <row r="25" spans="1:6" x14ac:dyDescent="0.25">
      <c r="A25" s="39" t="s">
        <v>175</v>
      </c>
      <c r="B25" s="8">
        <v>0</v>
      </c>
      <c r="C25" s="8">
        <v>0</v>
      </c>
      <c r="D25" s="43" t="s">
        <v>197</v>
      </c>
      <c r="E25" s="8">
        <v>0</v>
      </c>
      <c r="F25" s="11">
        <v>0</v>
      </c>
    </row>
    <row r="26" spans="1:6" x14ac:dyDescent="0.25">
      <c r="A26" s="39" t="s">
        <v>176</v>
      </c>
      <c r="B26" s="8">
        <v>0</v>
      </c>
      <c r="C26" s="8">
        <v>0</v>
      </c>
      <c r="D26" s="43" t="s">
        <v>198</v>
      </c>
      <c r="E26" s="8">
        <v>0</v>
      </c>
      <c r="F26" s="11">
        <v>0</v>
      </c>
    </row>
    <row r="27" spans="1:6" x14ac:dyDescent="0.25">
      <c r="A27" s="39" t="s">
        <v>177</v>
      </c>
      <c r="B27" s="8">
        <v>0</v>
      </c>
      <c r="C27" s="8">
        <v>0</v>
      </c>
      <c r="D27" s="42" t="s">
        <v>199</v>
      </c>
      <c r="E27" s="7">
        <v>0</v>
      </c>
      <c r="F27" s="10">
        <v>0</v>
      </c>
    </row>
    <row r="28" spans="1:6" x14ac:dyDescent="0.25">
      <c r="A28" s="38" t="s">
        <v>178</v>
      </c>
      <c r="B28" s="7">
        <v>0</v>
      </c>
      <c r="C28" s="7">
        <v>0</v>
      </c>
      <c r="D28" s="44" t="s">
        <v>200</v>
      </c>
      <c r="E28" s="7">
        <v>30878446.18</v>
      </c>
      <c r="F28" s="10">
        <v>23722.27</v>
      </c>
    </row>
    <row r="29" spans="1:6" x14ac:dyDescent="0.25">
      <c r="A29" s="40" t="s">
        <v>179</v>
      </c>
      <c r="B29" s="7">
        <v>61412087.82</v>
      </c>
      <c r="C29" s="7">
        <v>27172763.91</v>
      </c>
      <c r="D29" s="44" t="s">
        <v>201</v>
      </c>
      <c r="E29" s="20"/>
      <c r="F29" s="21"/>
    </row>
    <row r="30" spans="1:6" x14ac:dyDescent="0.25">
      <c r="A30" s="14"/>
      <c r="B30" s="25"/>
      <c r="C30" s="25"/>
      <c r="D30" s="42" t="s">
        <v>202</v>
      </c>
      <c r="E30" s="7">
        <v>28737074.879999999</v>
      </c>
      <c r="F30" s="10">
        <v>25458664.940000001</v>
      </c>
    </row>
    <row r="31" spans="1:6" x14ac:dyDescent="0.25">
      <c r="A31" s="14"/>
      <c r="B31" s="25"/>
      <c r="C31" s="25"/>
      <c r="D31" s="43" t="s">
        <v>139</v>
      </c>
      <c r="E31" s="8">
        <v>28737074.879999999</v>
      </c>
      <c r="F31" s="11">
        <v>25458664.940000001</v>
      </c>
    </row>
    <row r="32" spans="1:6" x14ac:dyDescent="0.25">
      <c r="A32" s="14"/>
      <c r="B32" s="25"/>
      <c r="C32" s="25"/>
      <c r="D32" s="43" t="s">
        <v>203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43" t="s">
        <v>204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42" t="s">
        <v>205</v>
      </c>
      <c r="E34" s="7">
        <v>1796566.76</v>
      </c>
      <c r="F34" s="10">
        <v>1690376.7</v>
      </c>
    </row>
    <row r="35" spans="1:6" x14ac:dyDescent="0.25">
      <c r="A35" s="14"/>
      <c r="B35" s="25"/>
      <c r="C35" s="25"/>
      <c r="D35" s="43" t="s">
        <v>206</v>
      </c>
      <c r="E35" s="8">
        <v>70278.11</v>
      </c>
      <c r="F35" s="11">
        <v>57872.160000000003</v>
      </c>
    </row>
    <row r="36" spans="1:6" x14ac:dyDescent="0.25">
      <c r="A36" s="14"/>
      <c r="B36" s="25"/>
      <c r="C36" s="25"/>
      <c r="D36" s="43" t="s">
        <v>207</v>
      </c>
      <c r="E36" s="8">
        <v>1726288.65</v>
      </c>
      <c r="F36" s="11">
        <v>1632504.54</v>
      </c>
    </row>
    <row r="37" spans="1:6" x14ac:dyDescent="0.25">
      <c r="A37" s="14"/>
      <c r="B37" s="25"/>
      <c r="C37" s="25"/>
      <c r="D37" s="43" t="s">
        <v>208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43" t="s">
        <v>209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43" t="s">
        <v>210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42" t="s">
        <v>211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43" t="s">
        <v>212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43" t="s">
        <v>213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44" t="s">
        <v>214</v>
      </c>
      <c r="E43" s="7">
        <v>30533641.640000001</v>
      </c>
      <c r="F43" s="10">
        <v>27149041.640000001</v>
      </c>
    </row>
    <row r="44" spans="1:6" x14ac:dyDescent="0.25">
      <c r="A44" s="14"/>
      <c r="B44" s="25"/>
      <c r="C44" s="25"/>
      <c r="D44" s="45" t="s">
        <v>215</v>
      </c>
      <c r="E44" s="7">
        <v>61412087.82</v>
      </c>
      <c r="F44" s="10">
        <v>27172763.91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B17" sqref="B17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100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103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46" t="s">
        <v>216</v>
      </c>
      <c r="B8" s="18"/>
      <c r="C8" s="18"/>
      <c r="D8" s="50" t="s">
        <v>223</v>
      </c>
      <c r="E8" s="18"/>
      <c r="F8" s="19"/>
    </row>
    <row r="9" spans="1:12" x14ac:dyDescent="0.25">
      <c r="A9" s="47" t="s">
        <v>72</v>
      </c>
      <c r="B9" s="7">
        <v>70278.11</v>
      </c>
      <c r="C9" s="7">
        <v>57872.160000000003</v>
      </c>
      <c r="D9" s="51" t="s">
        <v>72</v>
      </c>
      <c r="E9" s="7">
        <v>3314321.89</v>
      </c>
      <c r="F9" s="10">
        <v>0</v>
      </c>
    </row>
    <row r="10" spans="1:12" x14ac:dyDescent="0.25">
      <c r="A10" s="48" t="s">
        <v>106</v>
      </c>
      <c r="B10" s="8">
        <v>0</v>
      </c>
      <c r="C10" s="8">
        <v>0</v>
      </c>
      <c r="D10" s="52" t="s">
        <v>171</v>
      </c>
      <c r="E10" s="8">
        <v>0</v>
      </c>
      <c r="F10" s="11">
        <v>0</v>
      </c>
    </row>
    <row r="11" spans="1:12" x14ac:dyDescent="0.25">
      <c r="A11" s="48" t="s">
        <v>107</v>
      </c>
      <c r="B11" s="8">
        <v>0</v>
      </c>
      <c r="C11" s="8">
        <v>0</v>
      </c>
      <c r="D11" s="52" t="s">
        <v>172</v>
      </c>
      <c r="E11" s="8">
        <v>0</v>
      </c>
      <c r="F11" s="11">
        <v>0</v>
      </c>
    </row>
    <row r="12" spans="1:12" x14ac:dyDescent="0.25">
      <c r="A12" s="48" t="s">
        <v>108</v>
      </c>
      <c r="B12" s="8">
        <v>0</v>
      </c>
      <c r="C12" s="8">
        <v>0</v>
      </c>
      <c r="D12" s="52" t="s">
        <v>224</v>
      </c>
      <c r="E12" s="8">
        <v>3314321.89</v>
      </c>
      <c r="F12" s="11">
        <v>0</v>
      </c>
    </row>
    <row r="13" spans="1:12" x14ac:dyDescent="0.25">
      <c r="A13" s="48" t="s">
        <v>109</v>
      </c>
      <c r="B13" s="8">
        <v>0</v>
      </c>
      <c r="C13" s="8">
        <v>0</v>
      </c>
      <c r="D13" s="51" t="s">
        <v>73</v>
      </c>
      <c r="E13" s="7">
        <v>0</v>
      </c>
      <c r="F13" s="10">
        <v>4340598.0999999996</v>
      </c>
    </row>
    <row r="14" spans="1:12" x14ac:dyDescent="0.25">
      <c r="A14" s="48" t="s">
        <v>110</v>
      </c>
      <c r="B14" s="8">
        <v>0</v>
      </c>
      <c r="C14" s="8">
        <v>0</v>
      </c>
      <c r="D14" s="52" t="s">
        <v>171</v>
      </c>
      <c r="E14" s="8">
        <v>0</v>
      </c>
      <c r="F14" s="11">
        <v>0</v>
      </c>
    </row>
    <row r="15" spans="1:12" x14ac:dyDescent="0.25">
      <c r="A15" s="48" t="s">
        <v>111</v>
      </c>
      <c r="B15" s="8">
        <v>0</v>
      </c>
      <c r="C15" s="8">
        <v>0</v>
      </c>
      <c r="D15" s="52" t="s">
        <v>172</v>
      </c>
      <c r="E15" s="8">
        <v>0</v>
      </c>
      <c r="F15" s="11">
        <v>0</v>
      </c>
    </row>
    <row r="16" spans="1:12" x14ac:dyDescent="0.25">
      <c r="A16" s="48" t="s">
        <v>112</v>
      </c>
      <c r="B16" s="8">
        <v>0</v>
      </c>
      <c r="C16" s="8">
        <v>0</v>
      </c>
      <c r="D16" s="52" t="s">
        <v>225</v>
      </c>
      <c r="E16" s="8">
        <v>0</v>
      </c>
      <c r="F16" s="11">
        <v>4340598.0999999996</v>
      </c>
    </row>
    <row r="17" spans="1:6" ht="39" x14ac:dyDescent="0.25">
      <c r="A17" s="48" t="s">
        <v>113</v>
      </c>
      <c r="B17" s="8">
        <v>0</v>
      </c>
      <c r="C17" s="8">
        <v>0</v>
      </c>
      <c r="D17" s="53" t="s">
        <v>226</v>
      </c>
      <c r="E17" s="7">
        <v>3314321.89</v>
      </c>
      <c r="F17" s="10">
        <v>-4340598.0999999996</v>
      </c>
    </row>
    <row r="18" spans="1:6" x14ac:dyDescent="0.25">
      <c r="A18" s="48" t="s">
        <v>115</v>
      </c>
      <c r="B18" s="8">
        <v>0</v>
      </c>
      <c r="C18" s="8">
        <v>0</v>
      </c>
      <c r="D18" s="53" t="s">
        <v>227</v>
      </c>
      <c r="E18" s="20"/>
      <c r="F18" s="21"/>
    </row>
    <row r="19" spans="1:6" x14ac:dyDescent="0.25">
      <c r="A19" s="48" t="s">
        <v>116</v>
      </c>
      <c r="B19" s="8">
        <v>0</v>
      </c>
      <c r="C19" s="8">
        <v>0</v>
      </c>
      <c r="D19" s="51" t="s">
        <v>72</v>
      </c>
      <c r="E19" s="7">
        <v>30854723.91</v>
      </c>
      <c r="F19" s="10">
        <v>1343143.24</v>
      </c>
    </row>
    <row r="20" spans="1:6" x14ac:dyDescent="0.25">
      <c r="A20" s="48" t="s">
        <v>217</v>
      </c>
      <c r="B20" s="8">
        <v>70278.11</v>
      </c>
      <c r="C20" s="8">
        <v>57872.160000000003</v>
      </c>
      <c r="D20" s="52" t="s">
        <v>228</v>
      </c>
      <c r="E20" s="8">
        <v>0</v>
      </c>
      <c r="F20" s="11">
        <v>0</v>
      </c>
    </row>
    <row r="21" spans="1:6" x14ac:dyDescent="0.25">
      <c r="A21" s="47" t="s">
        <v>73</v>
      </c>
      <c r="B21" s="7">
        <v>0</v>
      </c>
      <c r="C21" s="7">
        <v>0</v>
      </c>
      <c r="D21" s="52" t="s">
        <v>229</v>
      </c>
      <c r="E21" s="8">
        <v>0</v>
      </c>
      <c r="F21" s="11">
        <v>0</v>
      </c>
    </row>
    <row r="22" spans="1:6" x14ac:dyDescent="0.25">
      <c r="A22" s="48" t="s">
        <v>126</v>
      </c>
      <c r="B22" s="8">
        <v>0</v>
      </c>
      <c r="C22" s="8">
        <v>0</v>
      </c>
      <c r="D22" s="52" t="s">
        <v>230</v>
      </c>
      <c r="E22" s="8">
        <v>0</v>
      </c>
      <c r="F22" s="11">
        <v>0</v>
      </c>
    </row>
    <row r="23" spans="1:6" x14ac:dyDescent="0.25">
      <c r="A23" s="48" t="s">
        <v>127</v>
      </c>
      <c r="B23" s="8">
        <v>0</v>
      </c>
      <c r="C23" s="8">
        <v>0</v>
      </c>
      <c r="D23" s="52" t="s">
        <v>231</v>
      </c>
      <c r="E23" s="8">
        <v>0</v>
      </c>
      <c r="F23" s="11">
        <v>1339653.3899999999</v>
      </c>
    </row>
    <row r="24" spans="1:6" x14ac:dyDescent="0.25">
      <c r="A24" s="48" t="s">
        <v>128</v>
      </c>
      <c r="B24" s="8">
        <v>0</v>
      </c>
      <c r="C24" s="8">
        <v>0</v>
      </c>
      <c r="D24" s="52" t="s">
        <v>232</v>
      </c>
      <c r="E24" s="8">
        <v>30854723.91</v>
      </c>
      <c r="F24" s="11">
        <v>3489.85</v>
      </c>
    </row>
    <row r="25" spans="1:6" x14ac:dyDescent="0.25">
      <c r="A25" s="48" t="s">
        <v>129</v>
      </c>
      <c r="B25" s="8">
        <v>0</v>
      </c>
      <c r="C25" s="8">
        <v>0</v>
      </c>
      <c r="D25" s="51" t="s">
        <v>73</v>
      </c>
      <c r="E25" s="7">
        <v>34650624.159999996</v>
      </c>
      <c r="F25" s="10">
        <v>0</v>
      </c>
    </row>
    <row r="26" spans="1:6" x14ac:dyDescent="0.25">
      <c r="A26" s="48" t="s">
        <v>130</v>
      </c>
      <c r="B26" s="8">
        <v>0</v>
      </c>
      <c r="C26" s="8">
        <v>0</v>
      </c>
      <c r="D26" s="52" t="s">
        <v>233</v>
      </c>
      <c r="E26" s="8">
        <v>0</v>
      </c>
      <c r="F26" s="11">
        <v>0</v>
      </c>
    </row>
    <row r="27" spans="1:6" x14ac:dyDescent="0.25">
      <c r="A27" s="48" t="s">
        <v>218</v>
      </c>
      <c r="B27" s="8">
        <v>0</v>
      </c>
      <c r="C27" s="8">
        <v>0</v>
      </c>
      <c r="D27" s="52" t="s">
        <v>229</v>
      </c>
      <c r="E27" s="8">
        <v>0</v>
      </c>
      <c r="F27" s="11">
        <v>0</v>
      </c>
    </row>
    <row r="28" spans="1:6" x14ac:dyDescent="0.25">
      <c r="A28" s="48" t="s">
        <v>132</v>
      </c>
      <c r="B28" s="8">
        <v>0</v>
      </c>
      <c r="C28" s="8">
        <v>0</v>
      </c>
      <c r="D28" s="52" t="s">
        <v>230</v>
      </c>
      <c r="E28" s="8">
        <v>0</v>
      </c>
      <c r="F28" s="11">
        <v>0</v>
      </c>
    </row>
    <row r="29" spans="1:6" x14ac:dyDescent="0.25">
      <c r="A29" s="48" t="s">
        <v>133</v>
      </c>
      <c r="B29" s="8">
        <v>0</v>
      </c>
      <c r="C29" s="8">
        <v>0</v>
      </c>
      <c r="D29" s="52" t="s">
        <v>234</v>
      </c>
      <c r="E29" s="8">
        <v>34650624.159999996</v>
      </c>
      <c r="F29" s="11">
        <v>0</v>
      </c>
    </row>
    <row r="30" spans="1:6" x14ac:dyDescent="0.25">
      <c r="A30" s="48" t="s">
        <v>134</v>
      </c>
      <c r="B30" s="8">
        <v>0</v>
      </c>
      <c r="C30" s="8">
        <v>0</v>
      </c>
      <c r="D30" s="52" t="s">
        <v>235</v>
      </c>
      <c r="E30" s="8">
        <v>0</v>
      </c>
      <c r="F30" s="11">
        <v>0</v>
      </c>
    </row>
    <row r="31" spans="1:6" x14ac:dyDescent="0.25">
      <c r="A31" s="48" t="s">
        <v>135</v>
      </c>
      <c r="B31" s="8">
        <v>0</v>
      </c>
      <c r="C31" s="8">
        <v>0</v>
      </c>
      <c r="D31" s="53" t="s">
        <v>236</v>
      </c>
      <c r="E31" s="7">
        <v>-3795900.25</v>
      </c>
      <c r="F31" s="10">
        <v>1343143.24</v>
      </c>
    </row>
    <row r="32" spans="1:6" x14ac:dyDescent="0.25">
      <c r="A32" s="48" t="s">
        <v>136</v>
      </c>
      <c r="B32" s="8">
        <v>0</v>
      </c>
      <c r="C32" s="8">
        <v>0</v>
      </c>
      <c r="D32" s="53" t="s">
        <v>237</v>
      </c>
      <c r="E32" s="7">
        <v>-411300.25</v>
      </c>
      <c r="F32" s="10">
        <v>-2939582.7</v>
      </c>
    </row>
    <row r="33" spans="1:6" x14ac:dyDescent="0.25">
      <c r="A33" s="48" t="s">
        <v>137</v>
      </c>
      <c r="B33" s="8">
        <v>0</v>
      </c>
      <c r="C33" s="8">
        <v>0</v>
      </c>
      <c r="D33" s="53" t="s">
        <v>238</v>
      </c>
      <c r="E33" s="7">
        <v>411300.25</v>
      </c>
      <c r="F33" s="10">
        <v>3350882.95</v>
      </c>
    </row>
    <row r="34" spans="1:6" x14ac:dyDescent="0.25">
      <c r="A34" s="48" t="s">
        <v>219</v>
      </c>
      <c r="B34" s="8">
        <v>0</v>
      </c>
      <c r="C34" s="8">
        <v>0</v>
      </c>
      <c r="D34" s="54" t="s">
        <v>239</v>
      </c>
      <c r="E34" s="7">
        <v>0</v>
      </c>
      <c r="F34" s="10">
        <v>411300.25</v>
      </c>
    </row>
    <row r="35" spans="1:6" x14ac:dyDescent="0.25">
      <c r="A35" s="48" t="s">
        <v>220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48" t="s">
        <v>140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48" t="s">
        <v>221</v>
      </c>
      <c r="B37" s="8">
        <v>0</v>
      </c>
      <c r="C37" s="8">
        <v>0</v>
      </c>
      <c r="D37" s="25"/>
      <c r="E37" s="25"/>
      <c r="F37" s="24"/>
    </row>
    <row r="38" spans="1:6" x14ac:dyDescent="0.25">
      <c r="A38" s="49" t="s">
        <v>222</v>
      </c>
      <c r="B38" s="7">
        <v>70278.11</v>
      </c>
      <c r="C38" s="7">
        <v>57872.160000000003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5" sqref="A5:F5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71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103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411300.25</v>
      </c>
      <c r="C8" s="6">
        <v>34650624.159999996</v>
      </c>
      <c r="D8" s="18" t="s">
        <v>74</v>
      </c>
      <c r="E8" s="6">
        <v>30854723.91</v>
      </c>
      <c r="F8" s="9">
        <v>0</v>
      </c>
    </row>
    <row r="9" spans="1:12" x14ac:dyDescent="0.25">
      <c r="A9" s="13" t="s">
        <v>52</v>
      </c>
      <c r="B9" s="7">
        <v>411300.25</v>
      </c>
      <c r="C9" s="7">
        <v>34650624.159999996</v>
      </c>
      <c r="D9" s="20" t="s">
        <v>75</v>
      </c>
      <c r="E9" s="7">
        <v>30854723.91</v>
      </c>
      <c r="F9" s="10">
        <v>0</v>
      </c>
    </row>
    <row r="10" spans="1:12" x14ac:dyDescent="0.25">
      <c r="A10" s="14" t="s">
        <v>53</v>
      </c>
      <c r="B10" s="8">
        <v>411300.25</v>
      </c>
      <c r="C10" s="8">
        <v>0</v>
      </c>
      <c r="D10" s="25" t="s">
        <v>76</v>
      </c>
      <c r="E10" s="8">
        <v>30854723.91</v>
      </c>
      <c r="F10" s="11">
        <v>0</v>
      </c>
    </row>
    <row r="11" spans="1:12" x14ac:dyDescent="0.25">
      <c r="A11" s="14" t="s">
        <v>54</v>
      </c>
      <c r="B11" s="8">
        <v>0</v>
      </c>
      <c r="C11" s="8">
        <v>34650624.159999996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25" t="s">
        <v>83</v>
      </c>
      <c r="E17" s="8">
        <v>0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3384600</v>
      </c>
      <c r="F25" s="10">
        <v>0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3278409.94</v>
      </c>
      <c r="F26" s="10">
        <v>0</v>
      </c>
    </row>
    <row r="27" spans="1:6" x14ac:dyDescent="0.25">
      <c r="A27" s="14"/>
      <c r="B27" s="25"/>
      <c r="C27" s="25"/>
      <c r="D27" s="25" t="s">
        <v>12</v>
      </c>
      <c r="E27" s="8">
        <v>3278409.94</v>
      </c>
      <c r="F27" s="11">
        <v>0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106190.06</v>
      </c>
      <c r="F30" s="10">
        <v>0</v>
      </c>
    </row>
    <row r="31" spans="1:6" x14ac:dyDescent="0.25">
      <c r="A31" s="14"/>
      <c r="B31" s="25"/>
      <c r="C31" s="25"/>
      <c r="D31" s="25" t="s">
        <v>95</v>
      </c>
      <c r="E31" s="8">
        <v>70278.11</v>
      </c>
      <c r="F31" s="11">
        <v>0</v>
      </c>
    </row>
    <row r="32" spans="1:6" x14ac:dyDescent="0.25">
      <c r="A32" s="14"/>
      <c r="B32" s="25"/>
      <c r="C32" s="25"/>
      <c r="D32" s="25" t="s">
        <v>17</v>
      </c>
      <c r="E32" s="8">
        <v>35911.949999999997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workbookViewId="0">
      <selection activeCell="E19" sqref="E19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45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103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27172763.91</v>
      </c>
      <c r="C9" s="55">
        <f t="shared" ref="C9:F9" si="0">SUM(C10:C16)</f>
        <v>182471309.03</v>
      </c>
      <c r="D9" s="55">
        <f t="shared" si="0"/>
        <v>148231985.12</v>
      </c>
      <c r="E9" s="55">
        <f t="shared" si="0"/>
        <v>61412087.82</v>
      </c>
      <c r="F9" s="57">
        <f t="shared" si="0"/>
        <v>34239323.909999996</v>
      </c>
    </row>
    <row r="10" spans="1:12" x14ac:dyDescent="0.25">
      <c r="A10" s="14" t="s">
        <v>53</v>
      </c>
      <c r="B10" s="56">
        <v>411300.25</v>
      </c>
      <c r="C10" s="8">
        <v>146395510.49000001</v>
      </c>
      <c r="D10" s="8">
        <v>146806810.74000001</v>
      </c>
      <c r="E10" s="8">
        <f>+B10+C10-D10</f>
        <v>0</v>
      </c>
      <c r="F10" s="11">
        <v>-411300.25</v>
      </c>
    </row>
    <row r="11" spans="1:12" x14ac:dyDescent="0.25">
      <c r="A11" s="14" t="s">
        <v>54</v>
      </c>
      <c r="B11" s="56">
        <v>26761463.66</v>
      </c>
      <c r="C11" s="8">
        <v>36075798.539999999</v>
      </c>
      <c r="D11" s="8">
        <v>1425174.38</v>
      </c>
      <c r="E11" s="56">
        <f t="shared" ref="E11:E16" si="1">+B11+C11-D11</f>
        <v>61412087.82</v>
      </c>
      <c r="F11" s="11">
        <v>34650624.159999996</v>
      </c>
    </row>
    <row r="12" spans="1:12" x14ac:dyDescent="0.25">
      <c r="A12" s="14" t="s">
        <v>55</v>
      </c>
      <c r="B12" s="56">
        <v>0</v>
      </c>
      <c r="C12" s="8">
        <v>0</v>
      </c>
      <c r="D12" s="8">
        <v>0</v>
      </c>
      <c r="E12" s="56">
        <f t="shared" si="1"/>
        <v>0</v>
      </c>
      <c r="F12" s="11">
        <v>0</v>
      </c>
    </row>
    <row r="13" spans="1:12" x14ac:dyDescent="0.25">
      <c r="A13" s="14" t="s">
        <v>56</v>
      </c>
      <c r="B13" s="56">
        <v>0</v>
      </c>
      <c r="C13" s="8">
        <v>0</v>
      </c>
      <c r="D13" s="8">
        <v>0</v>
      </c>
      <c r="E13" s="56">
        <f t="shared" si="1"/>
        <v>0</v>
      </c>
      <c r="F13" s="11">
        <v>0</v>
      </c>
    </row>
    <row r="14" spans="1:12" x14ac:dyDescent="0.25">
      <c r="A14" s="14" t="s">
        <v>57</v>
      </c>
      <c r="B14" s="56">
        <v>0</v>
      </c>
      <c r="C14" s="8">
        <v>0</v>
      </c>
      <c r="D14" s="8">
        <v>0</v>
      </c>
      <c r="E14" s="56">
        <f t="shared" si="1"/>
        <v>0</v>
      </c>
      <c r="F14" s="11">
        <v>0</v>
      </c>
    </row>
    <row r="15" spans="1:12" x14ac:dyDescent="0.25">
      <c r="A15" s="14" t="s">
        <v>58</v>
      </c>
      <c r="B15" s="56">
        <v>0</v>
      </c>
      <c r="C15" s="8">
        <v>0</v>
      </c>
      <c r="D15" s="8">
        <v>0</v>
      </c>
      <c r="E15" s="56">
        <f t="shared" si="1"/>
        <v>0</v>
      </c>
      <c r="F15" s="11">
        <v>0</v>
      </c>
    </row>
    <row r="16" spans="1:12" x14ac:dyDescent="0.25">
      <c r="A16" s="14" t="s">
        <v>59</v>
      </c>
      <c r="B16" s="56">
        <v>0</v>
      </c>
      <c r="C16" s="8">
        <v>0</v>
      </c>
      <c r="D16" s="8">
        <v>0</v>
      </c>
      <c r="E16" s="56">
        <f t="shared" si="1"/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61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62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66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69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70</v>
      </c>
      <c r="B27" s="7">
        <f>+B9+B17</f>
        <v>27172763.91</v>
      </c>
      <c r="C27" s="55">
        <f t="shared" ref="C27:F27" si="2">+C9+C17</f>
        <v>182471309.03</v>
      </c>
      <c r="D27" s="55">
        <f t="shared" si="2"/>
        <v>148231985.12</v>
      </c>
      <c r="E27" s="55">
        <f t="shared" si="2"/>
        <v>61412087.82</v>
      </c>
      <c r="F27" s="57">
        <f t="shared" si="2"/>
        <v>34239323.909999996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opLeftCell="A10" workbookViewId="0">
      <selection activeCell="D33" sqref="D33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24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103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56">
        <v>23722.27</v>
      </c>
      <c r="E31" s="8">
        <v>30878446.18</v>
      </c>
      <c r="F31" s="24"/>
    </row>
    <row r="32" spans="1:6" x14ac:dyDescent="0.25">
      <c r="A32" s="13" t="s">
        <v>44</v>
      </c>
      <c r="B32" s="22"/>
      <c r="C32" s="22"/>
      <c r="D32" s="7">
        <f>+D31</f>
        <v>23722.27</v>
      </c>
      <c r="E32" s="7">
        <v>30878446.18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opLeftCell="A10" workbookViewId="0">
      <selection activeCell="A5" sqref="A5:F5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103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25458664.940000001</v>
      </c>
      <c r="C9" s="7">
        <v>0</v>
      </c>
      <c r="D9" s="7">
        <v>0</v>
      </c>
      <c r="E9" s="7">
        <v>0</v>
      </c>
      <c r="F9" s="10">
        <v>25458664.940000001</v>
      </c>
    </row>
    <row r="10" spans="1:12" x14ac:dyDescent="0.25">
      <c r="A10" s="14" t="s">
        <v>12</v>
      </c>
      <c r="B10" s="8">
        <v>25458664.940000001</v>
      </c>
      <c r="C10" s="8">
        <v>0</v>
      </c>
      <c r="D10" s="8">
        <v>0</v>
      </c>
      <c r="E10" s="8">
        <v>0</v>
      </c>
      <c r="F10" s="11">
        <v>25458664.940000001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1690376.7</v>
      </c>
      <c r="D13" s="7">
        <v>0</v>
      </c>
      <c r="E13" s="7">
        <v>0</v>
      </c>
      <c r="F13" s="10">
        <v>1690376.7</v>
      </c>
    </row>
    <row r="14" spans="1:12" x14ac:dyDescent="0.25">
      <c r="A14" s="14" t="s">
        <v>16</v>
      </c>
      <c r="B14" s="8">
        <v>0</v>
      </c>
      <c r="C14" s="8">
        <v>57872.160000000003</v>
      </c>
      <c r="D14" s="8">
        <v>0</v>
      </c>
      <c r="E14" s="8">
        <v>0</v>
      </c>
      <c r="F14" s="11">
        <v>57872.160000000003</v>
      </c>
    </row>
    <row r="15" spans="1:12" x14ac:dyDescent="0.25">
      <c r="A15" s="14" t="s">
        <v>17</v>
      </c>
      <c r="B15" s="8">
        <v>0</v>
      </c>
      <c r="C15" s="8">
        <v>1632504.54</v>
      </c>
      <c r="D15" s="8">
        <v>0</v>
      </c>
      <c r="E15" s="8">
        <v>0</v>
      </c>
      <c r="F15" s="11">
        <v>1632504.54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25458664.940000001</v>
      </c>
      <c r="C18" s="7">
        <v>1690376.7</v>
      </c>
      <c r="D18" s="7">
        <v>0</v>
      </c>
      <c r="E18" s="7">
        <v>0</v>
      </c>
      <c r="F18" s="10">
        <v>27149041.640000001</v>
      </c>
    </row>
    <row r="19" spans="1:6" x14ac:dyDescent="0.25">
      <c r="A19" s="13" t="s">
        <v>21</v>
      </c>
      <c r="B19" s="7">
        <v>3278409.94</v>
      </c>
      <c r="C19" s="7">
        <v>0</v>
      </c>
      <c r="D19" s="7">
        <v>0</v>
      </c>
      <c r="E19" s="7">
        <v>0</v>
      </c>
      <c r="F19" s="10">
        <v>3278409.94</v>
      </c>
    </row>
    <row r="20" spans="1:6" x14ac:dyDescent="0.25">
      <c r="A20" s="14" t="s">
        <v>12</v>
      </c>
      <c r="B20" s="8">
        <v>3278409.94</v>
      </c>
      <c r="C20" s="8">
        <v>0</v>
      </c>
      <c r="D20" s="8">
        <v>0</v>
      </c>
      <c r="E20" s="8">
        <v>0</v>
      </c>
      <c r="F20" s="11">
        <v>3278409.94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35911.949999999997</v>
      </c>
      <c r="D23" s="7">
        <v>70278.11</v>
      </c>
      <c r="E23" s="7">
        <v>0</v>
      </c>
      <c r="F23" s="10">
        <v>106190.06</v>
      </c>
    </row>
    <row r="24" spans="1:6" x14ac:dyDescent="0.25">
      <c r="A24" s="14" t="s">
        <v>16</v>
      </c>
      <c r="B24" s="8">
        <v>0</v>
      </c>
      <c r="C24" s="8">
        <v>0</v>
      </c>
      <c r="D24" s="8">
        <v>70278.11</v>
      </c>
      <c r="E24" s="8">
        <v>0</v>
      </c>
      <c r="F24" s="11">
        <v>70278.11</v>
      </c>
    </row>
    <row r="25" spans="1:6" x14ac:dyDescent="0.25">
      <c r="A25" s="14" t="s">
        <v>17</v>
      </c>
      <c r="B25" s="8">
        <v>0</v>
      </c>
      <c r="C25" s="8">
        <v>35911.949999999997</v>
      </c>
      <c r="D25" s="8">
        <v>0</v>
      </c>
      <c r="E25" s="8">
        <v>0</v>
      </c>
      <c r="F25" s="11">
        <v>35911.949999999997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28737074.879999999</v>
      </c>
      <c r="C28" s="7">
        <v>1726288.65</v>
      </c>
      <c r="D28" s="7">
        <v>70278.11</v>
      </c>
      <c r="E28" s="7">
        <v>0</v>
      </c>
      <c r="F28" s="10">
        <v>30533641.640000001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dcterms:created xsi:type="dcterms:W3CDTF">2018-02-21T17:34:41Z</dcterms:created>
  <dcterms:modified xsi:type="dcterms:W3CDTF">2018-02-21T17:47:34Z</dcterms:modified>
</cp:coreProperties>
</file>